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xl/tables/table8.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tables/table9.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4.xml" ContentType="application/vnd.openxmlformats-officedocument.drawing+xml"/>
  <Override PartName="/xl/tables/table10.xml" ContentType="application/vnd.openxmlformats-officedocument.spreadsheetml.table+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tables/table11.xml" ContentType="application/vnd.openxmlformats-officedocument.spreadsheetml.table+xml"/>
  <Override PartName="/xl/drawings/drawing5.xml" ContentType="application/vnd.openxmlformats-officedocument.drawing+xml"/>
  <Override PartName="/xl/tables/table1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rinterSettings/printerSettings1.bin" ContentType="application/vnd.openxmlformats-officedocument.spreadsheetml.printerSettings"/>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codeName="ThisWorkbook" defaultThemeVersion="166925"/>
  <mc:AlternateContent xmlns:mc="http://schemas.openxmlformats.org/markup-compatibility/2006">
    <mc:Choice Requires="x15">
      <x15ac:absPath xmlns:x15ac="http://schemas.microsoft.com/office/spreadsheetml/2010/11/ac" url="https://bdfgrp.sharepoint.com/teams/EMDigitalMediaRegionalTeam/Deck Library/6. Business Plans (PMP, ABP, FCs, etc)/2026 ABP/"/>
    </mc:Choice>
  </mc:AlternateContent>
  <xr:revisionPtr revIDLastSave="2464" documentId="8_{F5B325AB-9219-E746-A906-DEF19002333A}" xr6:coauthVersionLast="47" xr6:coauthVersionMax="47" xr10:uidLastSave="{35421B0D-1BFC-DD43-A2C9-71457AAC9BBA}"/>
  <bookViews>
    <workbookView xWindow="180" yWindow="640" windowWidth="38080" windowHeight="19220" activeTab="3" xr2:uid="{8E512825-ADF2-4DE9-A7A3-EB34BBE80329}"/>
  </bookViews>
  <sheets>
    <sheet name="TUTORIAL" sheetId="15" state="hidden" r:id="rId1"/>
    <sheet name="Opt1 Game Plan Quarterly Split" sheetId="9" state="hidden" r:id="rId2"/>
    <sheet name="Game Plan Table" sheetId="16" r:id="rId3"/>
    <sheet name="Audience &amp; Reach" sheetId="17" r:id="rId4"/>
    <sheet name="SOV Nivea" sheetId="19" r:id="rId5"/>
    <sheet name="SOV Eucerin" sheetId="13" r:id="rId6"/>
    <sheet name="WOA Calculation Tab (WIP)" sheetId="20" r:id="rId7"/>
    <sheet name="TV Diminishing Return" sheetId="29" r:id="rId8"/>
    <sheet name="Digital Diminishing Return" sheetId="31" r:id="rId9"/>
    <sheet name="Combined Diminshing Return (WIP" sheetId="33" r:id="rId10"/>
    <sheet name="Nivea Std Values" sheetId="23" r:id="rId11"/>
    <sheet name="Derma Std Values (WIP)" sheetId="32" r:id="rId12"/>
    <sheet name="Media Std Values" sheetId="24" r:id="rId13"/>
    <sheet name="Audience &amp; Reach- blocked" sheetId="14" state="hidden" r:id="rId14"/>
    <sheet name="Business" sheetId="4" state="hidden" r:id="rId15"/>
  </sheets>
  <definedNames>
    <definedName name="_xlnm._FilterDatabase" localSheetId="13" hidden="1">'Audience &amp; Reach- blocked'!$B$2:$R$2</definedName>
    <definedName name="_xlnm._FilterDatabase" localSheetId="11" hidden="1">'Derma Std Values (WIP)'!$A$3:$P$339</definedName>
    <definedName name="_xlnm._FilterDatabase" localSheetId="2" hidden="1">'Game Plan Table'!$Z$229:$Z$229</definedName>
    <definedName name="_xlnm._FilterDatabase" localSheetId="12" hidden="1">'Media Std Values'!$A$3:$N$340</definedName>
    <definedName name="_xlnm._FilterDatabase" localSheetId="10" hidden="1">'Nivea Std Values'!$A$3:$P$339</definedName>
    <definedName name="_xlnm._FilterDatabase" localSheetId="1" hidden="1">'Opt1 Game Plan Quarterly Split'!$B$2:$Z$2</definedName>
    <definedName name="_xlnm._FilterDatabase" localSheetId="5" hidden="1">'SOV Eucerin'!$B$2:$C$2</definedName>
    <definedName name="_xlnm._FilterDatabase" localSheetId="4" hidden="1">'SOV Nivea'!$B$2:$E$2</definedName>
    <definedName name="_xlnm._FilterDatabase" localSheetId="0" hidden="1">TUTORIAL!#REF!</definedName>
    <definedName name="Campaign_Type" localSheetId="9">std_new1011[Campaign Type]</definedName>
    <definedName name="Campaign_Type" localSheetId="11">std_new1011[Campaign Type]</definedName>
    <definedName name="Campaign_Type" localSheetId="8">std_new1011[Campaign Type]</definedName>
    <definedName name="Campaign_Type" localSheetId="7">std_new1011[Campaign Type]</definedName>
    <definedName name="Campaign_Type">std_new1011[Campaign Type]</definedName>
    <definedName name="Categories_NIVEA">#REF!</definedName>
    <definedName name="Currencies" localSheetId="9">currency[Currencies]</definedName>
    <definedName name="Currencies" localSheetId="11">currency[Currencies]</definedName>
    <definedName name="Currencies" localSheetId="8">currency[Currencies]</definedName>
    <definedName name="Currencies" localSheetId="7">currency[Currencies]</definedName>
    <definedName name="Currencies">currency[Currencies]</definedName>
    <definedName name="Face_Care">#REF!</definedName>
    <definedName name="List_Of_Campaigns" localSheetId="13">#REF!</definedName>
    <definedName name="List_Of_Campaigns" localSheetId="9">#REF!</definedName>
    <definedName name="List_Of_Campaigns" localSheetId="11">#REF!</definedName>
    <definedName name="List_Of_Campaigns" localSheetId="8">#REF!</definedName>
    <definedName name="List_Of_Campaigns" localSheetId="2">#REF!</definedName>
    <definedName name="List_Of_Campaigns" localSheetId="12">#REF!</definedName>
    <definedName name="List_Of_Campaigns" localSheetId="5">#REF!</definedName>
    <definedName name="List_Of_Campaigns" localSheetId="4">#REF!</definedName>
    <definedName name="List_Of_Campaigns" localSheetId="0">#REF!</definedName>
    <definedName name="List_Of_Campaigns" localSheetId="7">#REF!</definedName>
    <definedName name="List_Of_Campaigns">#REF!</definedName>
    <definedName name="List_Of_Categories" localSheetId="13">#REF!</definedName>
    <definedName name="List_Of_Categories" localSheetId="9">#REF!</definedName>
    <definedName name="List_Of_Categories" localSheetId="11">#REF!</definedName>
    <definedName name="List_Of_Categories" localSheetId="8">#REF!</definedName>
    <definedName name="List_Of_Categories" localSheetId="2">#REF!</definedName>
    <definedName name="List_Of_Categories" localSheetId="12">#REF!</definedName>
    <definedName name="List_Of_Categories" localSheetId="5">#REF!</definedName>
    <definedName name="List_Of_Categories" localSheetId="4">#REF!</definedName>
    <definedName name="List_Of_Categories" localSheetId="0">#REF!</definedName>
    <definedName name="List_Of_Categories" localSheetId="7">#REF!</definedName>
    <definedName name="List_Of_Categories">#REF!</definedName>
    <definedName name="List_Of_Media_Sub_Types" localSheetId="13">#REF!</definedName>
    <definedName name="List_Of_Media_Sub_Types" localSheetId="9">#REF!</definedName>
    <definedName name="List_Of_Media_Sub_Types" localSheetId="11">#REF!</definedName>
    <definedName name="List_Of_Media_Sub_Types" localSheetId="8">#REF!</definedName>
    <definedName name="List_Of_Media_Sub_Types" localSheetId="2">#REF!</definedName>
    <definedName name="List_Of_Media_Sub_Types" localSheetId="12">#REF!</definedName>
    <definedName name="List_Of_Media_Sub_Types" localSheetId="5">#REF!</definedName>
    <definedName name="List_Of_Media_Sub_Types" localSheetId="4">#REF!</definedName>
    <definedName name="List_Of_Media_Sub_Types" localSheetId="0">#REF!</definedName>
    <definedName name="List_Of_Media_Sub_Types" localSheetId="7">#REF!</definedName>
    <definedName name="List_Of_Media_Sub_Types">#REF!</definedName>
    <definedName name="List_Of_Media_Types" localSheetId="13">#REF!</definedName>
    <definedName name="List_Of_Media_Types" localSheetId="9">#REF!</definedName>
    <definedName name="List_Of_Media_Types" localSheetId="11">#REF!</definedName>
    <definedName name="List_Of_Media_Types" localSheetId="8">#REF!</definedName>
    <definedName name="List_Of_Media_Types" localSheetId="2">#REF!</definedName>
    <definedName name="List_Of_Media_Types" localSheetId="12">#REF!</definedName>
    <definedName name="List_Of_Media_Types" localSheetId="5">#REF!</definedName>
    <definedName name="List_Of_Media_Types" localSheetId="4">#REF!</definedName>
    <definedName name="List_Of_Media_Types" localSheetId="0">#REF!</definedName>
    <definedName name="List_Of_Media_Types" localSheetId="7">#REF!</definedName>
    <definedName name="List_Of_Media_Types">#REF!</definedName>
    <definedName name="List_Of_Objectives_Values" localSheetId="9">#REF!</definedName>
    <definedName name="List_Of_Objectives_Values" localSheetId="11">#REF!</definedName>
    <definedName name="List_Of_Objectives_Values" localSheetId="8">#REF!</definedName>
    <definedName name="List_Of_Objectives_Values" localSheetId="2">#REF!</definedName>
    <definedName name="List_Of_Objectives_Values" localSheetId="12">#REF!</definedName>
    <definedName name="List_Of_Objectives_Values" localSheetId="4">#REF!</definedName>
    <definedName name="List_Of_Objectives_Values" localSheetId="0">#REF!</definedName>
    <definedName name="List_Of_Objectives_Values" localSheetId="7">#REF!</definedName>
    <definedName name="List_Of_Objectives_Values">#REF!</definedName>
    <definedName name="List_Of_PM_Type" localSheetId="13">#REF!</definedName>
    <definedName name="List_Of_PM_Type" localSheetId="9">#REF!</definedName>
    <definedName name="List_Of_PM_Type" localSheetId="11">#REF!</definedName>
    <definedName name="List_Of_PM_Type" localSheetId="8">#REF!</definedName>
    <definedName name="List_Of_PM_Type" localSheetId="2">#REF!</definedName>
    <definedName name="List_Of_PM_Type" localSheetId="12">#REF!</definedName>
    <definedName name="List_Of_PM_Type" localSheetId="5">#REF!</definedName>
    <definedName name="List_Of_PM_Type" localSheetId="4">#REF!</definedName>
    <definedName name="List_Of_PM_Type" localSheetId="0">#REF!</definedName>
    <definedName name="List_Of_PM_Type" localSheetId="7">#REF!</definedName>
    <definedName name="List_Of_PM_Type">#REF!</definedName>
    <definedName name="List_Of_Ranges" localSheetId="13">#REF!</definedName>
    <definedName name="List_Of_Ranges" localSheetId="9">#REF!</definedName>
    <definedName name="List_Of_Ranges" localSheetId="11">#REF!</definedName>
    <definedName name="List_Of_Ranges" localSheetId="8">#REF!</definedName>
    <definedName name="List_Of_Ranges" localSheetId="2">#REF!</definedName>
    <definedName name="List_Of_Ranges" localSheetId="12">#REF!</definedName>
    <definedName name="List_Of_Ranges" localSheetId="5">#REF!</definedName>
    <definedName name="List_Of_Ranges" localSheetId="4">#REF!</definedName>
    <definedName name="List_Of_Ranges" localSheetId="0">#REF!</definedName>
    <definedName name="List_Of_Ranges" localSheetId="7">#REF!</definedName>
    <definedName name="List_Of_Ranges">#REF!</definedName>
    <definedName name="Media_Type" localSheetId="9">std_new10[Media Type]</definedName>
    <definedName name="Media_Type" localSheetId="11">std_new10[Media Type]</definedName>
    <definedName name="Media_Type" localSheetId="8">std_new10[Media Type]</definedName>
    <definedName name="Media_Type" localSheetId="7">std_new10[Media Type]</definedName>
    <definedName name="Media_Type">std_new10[Media Type]</definedName>
    <definedName name="Media_Types" localSheetId="9">_xlfn.UNIQUE(OFFSET(#REF!,1,0,COUNTA(OFFSET(#REF!,1,0,20)),1))</definedName>
    <definedName name="Media_Types" localSheetId="11">_xlfn.UNIQUE(OFFSET(#REF!,1,0,COUNTA(OFFSET(#REF!,1,0,20)),1))</definedName>
    <definedName name="Media_Types" localSheetId="8">_xlfn.UNIQUE(OFFSET(#REF!,1,0,COUNTA(OFFSET(#REF!,1,0,20)),1))</definedName>
    <definedName name="Media_Types" localSheetId="2">_xlfn.UNIQUE(OFFSET(#REF!,1,0,COUNTA(OFFSET(#REF!,1,0,20)),1))</definedName>
    <definedName name="Media_Types" localSheetId="12">_xlfn.UNIQUE(OFFSET(#REF!,1,0,COUNTA(OFFSET(#REF!,1,0,20)),1))</definedName>
    <definedName name="Media_Types" localSheetId="4">_xlfn.UNIQUE(OFFSET(#REF!,1,0,COUNTA(OFFSET(#REF!,1,0,20)),1))</definedName>
    <definedName name="Media_Types" localSheetId="0">_xlfn.UNIQUE(OFFSET(#REF!,1,0,COUNTA(OFFSET(#REF!,1,0,20)),1))</definedName>
    <definedName name="Media_Types" localSheetId="7">_xlfn.UNIQUE(OFFSET(#REF!,1,0,COUNTA(OFFSET(#REF!,1,0,20)),1))</definedName>
    <definedName name="Media_Types">_xlfn.UNIQUE(OFFSET(#REF!,1,0,COUNTA(OFFSET(#REF!,1,0,20)),1))</definedName>
    <definedName name="Non_PM">"Non PM"</definedName>
    <definedName name="Objectives_Values">#REF!</definedName>
    <definedName name="PM_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7" l="1"/>
  <c r="G4" i="29"/>
  <c r="L32" i="31" a="1"/>
  <c r="L32" i="31" s="1"/>
  <c r="AA2" i="17"/>
  <c r="L33" i="31" a="1"/>
  <c r="L33" i="31" s="1"/>
  <c r="M33" i="31" a="1"/>
  <c r="M33" i="31"/>
  <c r="N33" i="31" a="1"/>
  <c r="N33" i="31" s="1"/>
  <c r="O33" i="31" a="1"/>
  <c r="O33" i="31"/>
  <c r="P33" i="31" a="1"/>
  <c r="P33" i="31" s="1"/>
  <c r="Q33" i="31" a="1"/>
  <c r="Q33" i="31"/>
  <c r="R33" i="31" a="1"/>
  <c r="R33" i="31" s="1"/>
  <c r="S33" i="31" a="1"/>
  <c r="S33" i="31" s="1"/>
  <c r="T33" i="31" a="1"/>
  <c r="T33" i="31" s="1"/>
  <c r="U33" i="31" a="1"/>
  <c r="U33" i="31"/>
  <c r="V33" i="31" a="1"/>
  <c r="V33" i="31" s="1"/>
  <c r="W33" i="31" a="1"/>
  <c r="W33" i="31"/>
  <c r="X33" i="31" a="1"/>
  <c r="X33" i="31" s="1"/>
  <c r="K33" i="31" a="1"/>
  <c r="K33" i="31" s="1"/>
  <c r="M32" i="31" a="1"/>
  <c r="M32" i="31" s="1"/>
  <c r="N32" i="31" a="1"/>
  <c r="N32" i="31" s="1"/>
  <c r="O32" i="31" a="1"/>
  <c r="O32" i="31" s="1"/>
  <c r="P32" i="31" a="1"/>
  <c r="P32" i="31" s="1"/>
  <c r="Q32" i="31" a="1"/>
  <c r="Q32" i="31" s="1"/>
  <c r="R32" i="31" a="1"/>
  <c r="R32" i="31" s="1"/>
  <c r="S32" i="31" a="1"/>
  <c r="S32" i="31" s="1"/>
  <c r="T32" i="31" a="1"/>
  <c r="T32" i="31" s="1"/>
  <c r="U32" i="31" a="1"/>
  <c r="U32" i="31" s="1"/>
  <c r="V32" i="31" a="1"/>
  <c r="V32" i="31" s="1"/>
  <c r="W32" i="31" a="1"/>
  <c r="W32" i="31" s="1"/>
  <c r="X32" i="31" a="1"/>
  <c r="X32" i="31" s="1"/>
  <c r="K32" i="31" a="1"/>
  <c r="K32" i="31" s="1"/>
  <c r="K33" i="29" a="1"/>
  <c r="K33" i="29" s="1"/>
  <c r="L33" i="29" a="1"/>
  <c r="L33" i="29" s="1"/>
  <c r="M33" i="29" a="1"/>
  <c r="M33" i="29" s="1"/>
  <c r="N33" i="29" a="1"/>
  <c r="N33" i="29" s="1"/>
  <c r="O33" i="29" a="1"/>
  <c r="O33" i="29" s="1"/>
  <c r="P33" i="29" a="1"/>
  <c r="P33" i="29" s="1"/>
  <c r="Q33" i="29" a="1"/>
  <c r="Q33" i="29" s="1"/>
  <c r="R33" i="29" a="1"/>
  <c r="R33" i="29" s="1"/>
  <c r="S33" i="29" a="1"/>
  <c r="S33" i="29" s="1"/>
  <c r="T33" i="29" a="1"/>
  <c r="T33" i="29" s="1"/>
  <c r="U33" i="29" a="1"/>
  <c r="U33" i="29" s="1"/>
  <c r="V33" i="29" a="1"/>
  <c r="V33" i="29" s="1"/>
  <c r="W33" i="29" a="1"/>
  <c r="W33" i="29" s="1"/>
  <c r="X33" i="29" a="1"/>
  <c r="X33" i="29" s="1"/>
  <c r="Y33" i="29" a="1"/>
  <c r="Y33" i="29" s="1"/>
  <c r="Z33" i="29" a="1"/>
  <c r="Z33" i="29" s="1"/>
  <c r="AA33" i="29" a="1"/>
  <c r="AA33" i="29" s="1"/>
  <c r="AB33" i="29" a="1"/>
  <c r="AB33" i="29" s="1"/>
  <c r="AC33" i="29" a="1"/>
  <c r="AC33" i="29" s="1"/>
  <c r="AD33" i="29" a="1"/>
  <c r="AD33" i="29" s="1"/>
  <c r="AE33" i="29" a="1"/>
  <c r="AE33" i="29" s="1"/>
  <c r="AF33" i="29" a="1"/>
  <c r="AF33" i="29" s="1"/>
  <c r="AG33" i="29" a="1"/>
  <c r="AG33" i="29" s="1"/>
  <c r="AH33" i="29" a="1"/>
  <c r="AH33" i="29" s="1"/>
  <c r="J33" i="29" a="1"/>
  <c r="J33" i="29" s="1"/>
  <c r="J32" i="29" a="1"/>
  <c r="J32" i="29" s="1"/>
  <c r="X32" i="29" l="1" a="1"/>
  <c r="X32" i="29" s="1"/>
  <c r="AH32" i="29" a="1"/>
  <c r="AH32" i="29" s="1"/>
  <c r="AG32" i="29" a="1"/>
  <c r="AG32" i="29" s="1"/>
  <c r="AF32" i="29" a="1"/>
  <c r="AF32" i="29" s="1"/>
  <c r="AE32" i="29"/>
  <c r="AE32" i="29" a="1"/>
  <c r="AD32" i="29" a="1"/>
  <c r="AD32" i="29" s="1"/>
  <c r="AC32" i="29" a="1"/>
  <c r="AC32" i="29" s="1"/>
  <c r="AB32" i="29" a="1"/>
  <c r="AB32" i="29" s="1"/>
  <c r="AA32" i="29"/>
  <c r="AA32" i="29" a="1"/>
  <c r="Z32" i="29" a="1"/>
  <c r="Z32" i="29" s="1"/>
  <c r="Y32" i="29" a="1"/>
  <c r="Y32" i="29" s="1"/>
  <c r="F18" i="29"/>
  <c r="F19" i="29"/>
  <c r="F20" i="29"/>
  <c r="F21" i="29"/>
  <c r="F22" i="29"/>
  <c r="F23" i="29"/>
  <c r="F24" i="29"/>
  <c r="F25" i="29"/>
  <c r="F26" i="29"/>
  <c r="F27" i="29"/>
  <c r="F28" i="29"/>
  <c r="F29" i="29"/>
  <c r="F30" i="29"/>
  <c r="F31" i="29"/>
  <c r="F32" i="29"/>
  <c r="F33" i="29"/>
  <c r="F16" i="29"/>
  <c r="F17" i="29"/>
  <c r="F7" i="29"/>
  <c r="F8" i="29"/>
  <c r="F9" i="29"/>
  <c r="F10" i="29"/>
  <c r="F11" i="29"/>
  <c r="F12" i="29"/>
  <c r="F13" i="29"/>
  <c r="F14" i="29"/>
  <c r="F15" i="29"/>
  <c r="F5" i="29"/>
  <c r="F6" i="29"/>
  <c r="F4" i="29"/>
  <c r="AZ7" i="29"/>
  <c r="AZ23" i="29"/>
  <c r="AT10" i="29"/>
  <c r="AT14" i="29"/>
  <c r="W32" i="29" a="1"/>
  <c r="W32" i="29" s="1"/>
  <c r="AZ4" i="29" s="1"/>
  <c r="V32" i="29" a="1"/>
  <c r="V32" i="29" s="1"/>
  <c r="AY4" i="29" s="1"/>
  <c r="U32" i="29" a="1"/>
  <c r="U32" i="29" s="1"/>
  <c r="AX4" i="29" s="1"/>
  <c r="T32" i="29" a="1"/>
  <c r="T32" i="29" s="1"/>
  <c r="AW4" i="29" s="1"/>
  <c r="S32" i="29" a="1"/>
  <c r="S32" i="29" s="1"/>
  <c r="AV6" i="29" s="1"/>
  <c r="R32" i="29" a="1"/>
  <c r="R32" i="29" s="1"/>
  <c r="AU6" i="29" s="1"/>
  <c r="Q32" i="29" a="1"/>
  <c r="Q32" i="29" s="1"/>
  <c r="AT5" i="29" s="1"/>
  <c r="P32" i="29" a="1"/>
  <c r="P32" i="29" s="1"/>
  <c r="AS5" i="29" s="1"/>
  <c r="O32" i="29" a="1"/>
  <c r="O32" i="29" s="1"/>
  <c r="AR4" i="29" s="1"/>
  <c r="N32" i="29" a="1"/>
  <c r="N32" i="29" s="1"/>
  <c r="AQ4" i="29" s="1"/>
  <c r="M32" i="29" a="1"/>
  <c r="M32" i="29" s="1"/>
  <c r="AP4" i="29" s="1"/>
  <c r="L32" i="29" a="1"/>
  <c r="L32" i="29" s="1"/>
  <c r="K32" i="29" a="1"/>
  <c r="K32" i="29" s="1"/>
  <c r="AN4" i="29" s="1"/>
  <c r="AT6" i="29" l="1"/>
  <c r="AT30" i="29"/>
  <c r="AT26" i="29"/>
  <c r="AT22" i="29"/>
  <c r="AT18" i="29"/>
  <c r="AZ21" i="29"/>
  <c r="AZ5" i="29"/>
  <c r="AV27" i="29"/>
  <c r="AZ29" i="29"/>
  <c r="AZ13" i="29"/>
  <c r="AZ27" i="29"/>
  <c r="AZ11" i="29"/>
  <c r="AZ25" i="29"/>
  <c r="AZ9" i="29"/>
  <c r="AZ19" i="29"/>
  <c r="AV31" i="29"/>
  <c r="AZ17" i="29"/>
  <c r="AZ31" i="29"/>
  <c r="AZ15" i="29"/>
  <c r="AU31" i="29"/>
  <c r="AS30" i="29"/>
  <c r="AQ29" i="29"/>
  <c r="AU27" i="29"/>
  <c r="AS26" i="29"/>
  <c r="AQ25" i="29"/>
  <c r="AU23" i="29"/>
  <c r="AS22" i="29"/>
  <c r="AQ21" i="29"/>
  <c r="AU19" i="29"/>
  <c r="AS18" i="29"/>
  <c r="AQ17" i="29"/>
  <c r="AU15" i="29"/>
  <c r="AS14" i="29"/>
  <c r="AQ13" i="29"/>
  <c r="AU11" i="29"/>
  <c r="AS10" i="29"/>
  <c r="AQ9" i="29"/>
  <c r="AU7" i="29"/>
  <c r="AS6" i="29"/>
  <c r="AQ5" i="29"/>
  <c r="AY31" i="29"/>
  <c r="AY29" i="29"/>
  <c r="AY27" i="29"/>
  <c r="AY25" i="29"/>
  <c r="AY23" i="29"/>
  <c r="AY21" i="29"/>
  <c r="AY19" i="29"/>
  <c r="AY17" i="29"/>
  <c r="AY15" i="29"/>
  <c r="AY13" i="29"/>
  <c r="AY11" i="29"/>
  <c r="AY9" i="29"/>
  <c r="AY7" i="29"/>
  <c r="AY5" i="29"/>
  <c r="AR21" i="29"/>
  <c r="AR17" i="29"/>
  <c r="AV15" i="29"/>
  <c r="AR13" i="29"/>
  <c r="AV7" i="29"/>
  <c r="AR5" i="29"/>
  <c r="AT31" i="29"/>
  <c r="AR30" i="29"/>
  <c r="AV28" i="29"/>
  <c r="AT27" i="29"/>
  <c r="AR26" i="29"/>
  <c r="AV24" i="29"/>
  <c r="AT23" i="29"/>
  <c r="AR22" i="29"/>
  <c r="AV20" i="29"/>
  <c r="AT19" i="29"/>
  <c r="AR18" i="29"/>
  <c r="AV16" i="29"/>
  <c r="AT15" i="29"/>
  <c r="AR14" i="29"/>
  <c r="AV12" i="29"/>
  <c r="AT11" i="29"/>
  <c r="AR10" i="29"/>
  <c r="AV8" i="29"/>
  <c r="AT7" i="29"/>
  <c r="AR6" i="29"/>
  <c r="AV4" i="29"/>
  <c r="AX31" i="29"/>
  <c r="AX29" i="29"/>
  <c r="AX27" i="29"/>
  <c r="AX25" i="29"/>
  <c r="AX23" i="29"/>
  <c r="AX21" i="29"/>
  <c r="AX19" i="29"/>
  <c r="AX17" i="29"/>
  <c r="AX15" i="29"/>
  <c r="AX13" i="29"/>
  <c r="AX11" i="29"/>
  <c r="AX9" i="29"/>
  <c r="AX7" i="29"/>
  <c r="AX5" i="29"/>
  <c r="AV23" i="29"/>
  <c r="AV11" i="29"/>
  <c r="AR9" i="29"/>
  <c r="AS31" i="29"/>
  <c r="AQ30" i="29"/>
  <c r="AU28" i="29"/>
  <c r="AS27" i="29"/>
  <c r="AQ26" i="29"/>
  <c r="AU24" i="29"/>
  <c r="AS23" i="29"/>
  <c r="AQ22" i="29"/>
  <c r="AU20" i="29"/>
  <c r="AS19" i="29"/>
  <c r="AQ18" i="29"/>
  <c r="AU16" i="29"/>
  <c r="AS15" i="29"/>
  <c r="AQ14" i="29"/>
  <c r="AU12" i="29"/>
  <c r="AS11" i="29"/>
  <c r="AQ10" i="29"/>
  <c r="AU8" i="29"/>
  <c r="AS7" i="29"/>
  <c r="AQ6" i="29"/>
  <c r="AU4" i="29"/>
  <c r="AW31" i="29"/>
  <c r="AW29" i="29"/>
  <c r="AW27" i="29"/>
  <c r="AW25" i="29"/>
  <c r="AW23" i="29"/>
  <c r="AW21" i="29"/>
  <c r="AW19" i="29"/>
  <c r="AW17" i="29"/>
  <c r="AW15" i="29"/>
  <c r="AW13" i="29"/>
  <c r="AW11" i="29"/>
  <c r="AW9" i="29"/>
  <c r="AW7" i="29"/>
  <c r="AW5" i="29"/>
  <c r="AR29" i="29"/>
  <c r="AR25" i="29"/>
  <c r="AV19" i="29"/>
  <c r="AR31" i="29"/>
  <c r="AV29" i="29"/>
  <c r="AT28" i="29"/>
  <c r="AR27" i="29"/>
  <c r="AV25" i="29"/>
  <c r="AT24" i="29"/>
  <c r="AR23" i="29"/>
  <c r="AV21" i="29"/>
  <c r="AT20" i="29"/>
  <c r="AR19" i="29"/>
  <c r="AV17" i="29"/>
  <c r="AT16" i="29"/>
  <c r="AR15" i="29"/>
  <c r="AV13" i="29"/>
  <c r="AT12" i="29"/>
  <c r="AR11" i="29"/>
  <c r="AV9" i="29"/>
  <c r="AT8" i="29"/>
  <c r="AR7" i="29"/>
  <c r="AV5" i="29"/>
  <c r="AT4" i="29"/>
  <c r="AZ30" i="29"/>
  <c r="AZ28" i="29"/>
  <c r="AZ26" i="29"/>
  <c r="AZ24" i="29"/>
  <c r="AZ22" i="29"/>
  <c r="AZ20" i="29"/>
  <c r="AZ18" i="29"/>
  <c r="AZ16" i="29"/>
  <c r="AZ14" i="29"/>
  <c r="AZ12" i="29"/>
  <c r="AZ10" i="29"/>
  <c r="AZ8" i="29"/>
  <c r="AZ6" i="29"/>
  <c r="AQ31" i="29"/>
  <c r="AU29" i="29"/>
  <c r="AS28" i="29"/>
  <c r="AQ27" i="29"/>
  <c r="AU25" i="29"/>
  <c r="AS24" i="29"/>
  <c r="AQ23" i="29"/>
  <c r="AU21" i="29"/>
  <c r="AS20" i="29"/>
  <c r="AQ19" i="29"/>
  <c r="AU17" i="29"/>
  <c r="AS16" i="29"/>
  <c r="AQ15" i="29"/>
  <c r="AU13" i="29"/>
  <c r="AS12" i="29"/>
  <c r="AQ11" i="29"/>
  <c r="AU9" i="29"/>
  <c r="AS8" i="29"/>
  <c r="AQ7" i="29"/>
  <c r="AU5" i="29"/>
  <c r="AS4" i="29"/>
  <c r="AY30" i="29"/>
  <c r="AY28" i="29"/>
  <c r="AY26" i="29"/>
  <c r="AY24" i="29"/>
  <c r="AY22" i="29"/>
  <c r="AY20" i="29"/>
  <c r="AY18" i="29"/>
  <c r="AY16" i="29"/>
  <c r="AY14" i="29"/>
  <c r="AY12" i="29"/>
  <c r="AY10" i="29"/>
  <c r="AY8" i="29"/>
  <c r="AY6" i="29"/>
  <c r="AV30" i="29"/>
  <c r="AT29" i="29"/>
  <c r="AR28" i="29"/>
  <c r="AV26" i="29"/>
  <c r="AT25" i="29"/>
  <c r="AR24" i="29"/>
  <c r="AV22" i="29"/>
  <c r="AT21" i="29"/>
  <c r="AR20" i="29"/>
  <c r="AV18" i="29"/>
  <c r="AT17" i="29"/>
  <c r="AR16" i="29"/>
  <c r="AV14" i="29"/>
  <c r="AT13" i="29"/>
  <c r="AR12" i="29"/>
  <c r="AV10" i="29"/>
  <c r="AT9" i="29"/>
  <c r="AR8" i="29"/>
  <c r="AX30" i="29"/>
  <c r="AX28" i="29"/>
  <c r="AX26" i="29"/>
  <c r="AX24" i="29"/>
  <c r="AX22" i="29"/>
  <c r="AX20" i="29"/>
  <c r="AX18" i="29"/>
  <c r="AX16" i="29"/>
  <c r="AX14" i="29"/>
  <c r="AX12" i="29"/>
  <c r="AX10" i="29"/>
  <c r="AX8" i="29"/>
  <c r="AX6" i="29"/>
  <c r="AU30" i="29"/>
  <c r="AS29" i="29"/>
  <c r="AQ28" i="29"/>
  <c r="AU26" i="29"/>
  <c r="AS25" i="29"/>
  <c r="AQ24" i="29"/>
  <c r="AU22" i="29"/>
  <c r="AS21" i="29"/>
  <c r="AQ20" i="29"/>
  <c r="AU18" i="29"/>
  <c r="AS17" i="29"/>
  <c r="AQ16" i="29"/>
  <c r="AU14" i="29"/>
  <c r="AS13" i="29"/>
  <c r="AQ12" i="29"/>
  <c r="AU10" i="29"/>
  <c r="AS9" i="29"/>
  <c r="AQ8" i="29"/>
  <c r="AW30" i="29"/>
  <c r="AW28" i="29"/>
  <c r="AW26" i="29"/>
  <c r="AW24" i="29"/>
  <c r="AW22" i="29"/>
  <c r="AW20" i="29"/>
  <c r="AW18" i="29"/>
  <c r="AW16" i="29"/>
  <c r="AW14" i="29"/>
  <c r="AW12" i="29"/>
  <c r="AW10" i="29"/>
  <c r="AW8" i="29"/>
  <c r="AW6" i="29"/>
  <c r="AP7" i="29"/>
  <c r="AP8" i="29"/>
  <c r="AP29" i="29"/>
  <c r="AP9" i="29"/>
  <c r="AP21" i="29"/>
  <c r="AP13" i="29"/>
  <c r="AP5" i="29"/>
  <c r="AP30" i="29"/>
  <c r="AP22" i="29"/>
  <c r="AP14" i="29"/>
  <c r="AP6" i="29"/>
  <c r="AP31" i="29"/>
  <c r="AP23" i="29"/>
  <c r="AP15" i="29"/>
  <c r="AP11" i="29"/>
  <c r="AP24" i="29"/>
  <c r="AP16" i="29"/>
  <c r="AP25" i="29"/>
  <c r="AP17" i="29"/>
  <c r="AP26" i="29"/>
  <c r="AP18" i="29"/>
  <c r="AP10" i="29"/>
  <c r="AP27" i="29"/>
  <c r="AP19" i="29"/>
  <c r="AP28" i="29"/>
  <c r="AP20" i="29"/>
  <c r="AP12" i="29"/>
  <c r="X33" i="33" l="1" a="1"/>
  <c r="X33" i="33" s="1"/>
  <c r="W33" i="33" a="1"/>
  <c r="W33" i="33" s="1"/>
  <c r="V33" i="33" a="1"/>
  <c r="V33" i="33" s="1"/>
  <c r="U33" i="33" a="1"/>
  <c r="U33" i="33" s="1"/>
  <c r="T33" i="33" a="1"/>
  <c r="T33" i="33" s="1"/>
  <c r="S33" i="33" a="1"/>
  <c r="S33" i="33" s="1"/>
  <c r="R33" i="33" a="1"/>
  <c r="R33" i="33" s="1"/>
  <c r="Q33" i="33" a="1"/>
  <c r="Q33" i="33" s="1"/>
  <c r="P33" i="33" a="1"/>
  <c r="P33" i="33" s="1"/>
  <c r="O33" i="33" a="1"/>
  <c r="O33" i="33" s="1"/>
  <c r="N33" i="33" a="1"/>
  <c r="N33" i="33" s="1"/>
  <c r="M33" i="33" a="1"/>
  <c r="M33" i="33" s="1"/>
  <c r="L33" i="33" a="1"/>
  <c r="L33" i="33" s="1"/>
  <c r="K33" i="33" a="1"/>
  <c r="K33" i="33" s="1"/>
  <c r="F33" i="33"/>
  <c r="G33" i="33" s="1"/>
  <c r="X32" i="33" a="1"/>
  <c r="X32" i="33" s="1"/>
  <c r="W32" i="33" a="1"/>
  <c r="W32" i="33" s="1"/>
  <c r="V32" i="33" a="1"/>
  <c r="V32" i="33" s="1"/>
  <c r="U32" i="33" a="1"/>
  <c r="U32" i="33" s="1"/>
  <c r="T32" i="33" a="1"/>
  <c r="T32" i="33" s="1"/>
  <c r="S32" i="33" a="1"/>
  <c r="S32" i="33" s="1"/>
  <c r="R32" i="33" a="1"/>
  <c r="R32" i="33" s="1"/>
  <c r="Q32" i="33" a="1"/>
  <c r="Q32" i="33" s="1"/>
  <c r="P32" i="33" a="1"/>
  <c r="P32" i="33" s="1"/>
  <c r="O32" i="33" a="1"/>
  <c r="O32" i="33" s="1"/>
  <c r="N32" i="33" a="1"/>
  <c r="N32" i="33" s="1"/>
  <c r="M32" i="33" a="1"/>
  <c r="M32" i="33" s="1"/>
  <c r="L32" i="33" a="1"/>
  <c r="L32" i="33" s="1"/>
  <c r="K32" i="33" a="1"/>
  <c r="K32" i="33" s="1"/>
  <c r="F32" i="33"/>
  <c r="G32" i="33" s="1"/>
  <c r="F31" i="33"/>
  <c r="F30" i="33"/>
  <c r="G30" i="33" s="1"/>
  <c r="F29" i="33"/>
  <c r="F28" i="33"/>
  <c r="F27" i="33"/>
  <c r="F26" i="33"/>
  <c r="G26" i="33" s="1"/>
  <c r="F25" i="33"/>
  <c r="F24" i="33"/>
  <c r="G24" i="33" s="1"/>
  <c r="F23" i="33"/>
  <c r="F22" i="33"/>
  <c r="G22" i="33" s="1"/>
  <c r="F21" i="33"/>
  <c r="F20" i="33"/>
  <c r="F19" i="33"/>
  <c r="F18" i="33"/>
  <c r="G18" i="33" s="1"/>
  <c r="F17" i="33"/>
  <c r="F16" i="33"/>
  <c r="G16" i="33" s="1"/>
  <c r="F15" i="33"/>
  <c r="F14" i="33"/>
  <c r="G14" i="33" s="1"/>
  <c r="F13" i="33"/>
  <c r="F12" i="33"/>
  <c r="F11" i="33"/>
  <c r="F10" i="33"/>
  <c r="G10" i="33" s="1"/>
  <c r="F9" i="33"/>
  <c r="F8" i="33"/>
  <c r="G8" i="33" s="1"/>
  <c r="F7" i="33"/>
  <c r="F6" i="33"/>
  <c r="G6" i="33" s="1"/>
  <c r="F5" i="33"/>
  <c r="F4" i="33"/>
  <c r="K2" i="33" s="1" a="1"/>
  <c r="K2" i="33" s="1"/>
  <c r="R28" i="32" a="1"/>
  <c r="R28" i="32" s="1"/>
  <c r="E27" i="32" a="1"/>
  <c r="E27" i="32" s="1"/>
  <c r="E28" i="32" s="1" a="1"/>
  <c r="E28" i="32" s="1"/>
  <c r="AQ29" i="33" l="1"/>
  <c r="AQ21" i="33"/>
  <c r="AQ13" i="33"/>
  <c r="AQ5" i="33"/>
  <c r="AQ24" i="33"/>
  <c r="AQ16" i="33"/>
  <c r="AQ8" i="33"/>
  <c r="AQ27" i="33"/>
  <c r="AQ19" i="33"/>
  <c r="AQ11" i="33"/>
  <c r="AQ25" i="33"/>
  <c r="AQ17" i="33"/>
  <c r="AQ9" i="33"/>
  <c r="AQ28" i="33"/>
  <c r="AQ20" i="33"/>
  <c r="AQ12" i="33"/>
  <c r="AQ4" i="33"/>
  <c r="AQ18" i="33"/>
  <c r="AQ30" i="33"/>
  <c r="AQ14" i="33"/>
  <c r="AQ31" i="33"/>
  <c r="AQ23" i="33"/>
  <c r="AQ15" i="33"/>
  <c r="AQ7" i="33"/>
  <c r="AQ26" i="33"/>
  <c r="AQ10" i="33"/>
  <c r="AQ22" i="33"/>
  <c r="AQ6" i="33"/>
  <c r="AR24" i="33"/>
  <c r="AR16" i="33"/>
  <c r="AR8" i="33"/>
  <c r="AR27" i="33"/>
  <c r="AR19" i="33"/>
  <c r="AR11" i="33"/>
  <c r="AR30" i="33"/>
  <c r="AR22" i="33"/>
  <c r="AR14" i="33"/>
  <c r="AR6" i="33"/>
  <c r="AR28" i="33"/>
  <c r="AR20" i="33"/>
  <c r="AR12" i="33"/>
  <c r="AR4" i="33"/>
  <c r="AR31" i="33"/>
  <c r="AR23" i="33"/>
  <c r="AR15" i="33"/>
  <c r="AR7" i="33"/>
  <c r="AR25" i="33"/>
  <c r="AR9" i="33"/>
  <c r="AR26" i="33"/>
  <c r="AR18" i="33"/>
  <c r="AR10" i="33"/>
  <c r="AR29" i="33"/>
  <c r="AR21" i="33"/>
  <c r="AR13" i="33"/>
  <c r="AR5" i="33"/>
  <c r="AR17" i="33"/>
  <c r="AS27" i="33"/>
  <c r="AS19" i="33"/>
  <c r="AS11" i="33"/>
  <c r="AS30" i="33"/>
  <c r="AS22" i="33"/>
  <c r="AS14" i="33"/>
  <c r="AS6" i="33"/>
  <c r="AS25" i="33"/>
  <c r="AS17" i="33"/>
  <c r="AS9" i="33"/>
  <c r="AS31" i="33"/>
  <c r="AS23" i="33"/>
  <c r="AS15" i="33"/>
  <c r="AS7" i="33"/>
  <c r="AS26" i="33"/>
  <c r="AS18" i="33"/>
  <c r="AS10" i="33"/>
  <c r="AS16" i="33"/>
  <c r="AS28" i="33"/>
  <c r="AS12" i="33"/>
  <c r="AS29" i="33"/>
  <c r="AS21" i="33"/>
  <c r="AS13" i="33"/>
  <c r="AS5" i="33"/>
  <c r="AS24" i="33"/>
  <c r="AS8" i="33"/>
  <c r="AS20" i="33"/>
  <c r="AS4" i="33"/>
  <c r="G29" i="33"/>
  <c r="G21" i="33"/>
  <c r="G13" i="33"/>
  <c r="G5" i="33"/>
  <c r="G11" i="33"/>
  <c r="G25" i="33"/>
  <c r="G17" i="33"/>
  <c r="G9" i="33"/>
  <c r="G15" i="33"/>
  <c r="G31" i="33"/>
  <c r="G23" i="33"/>
  <c r="G7" i="33"/>
  <c r="G27" i="33"/>
  <c r="G19" i="33"/>
  <c r="G12" i="33"/>
  <c r="G20" i="33"/>
  <c r="G28" i="33"/>
  <c r="G4" i="33"/>
  <c r="L28" i="32" a="1"/>
  <c r="L28" i="32" s="1"/>
  <c r="N28" i="32" a="1"/>
  <c r="N28" i="32" s="1"/>
  <c r="O28" i="32" a="1"/>
  <c r="O28" i="32" s="1"/>
  <c r="H28" i="32" a="1"/>
  <c r="H28" i="32" s="1"/>
  <c r="P28" i="32" a="1"/>
  <c r="P28" i="32" s="1"/>
  <c r="K28" i="32" a="1"/>
  <c r="K28" i="32" s="1"/>
  <c r="M28" i="32" a="1"/>
  <c r="M28" i="32" s="1"/>
  <c r="F28" i="32" a="1"/>
  <c r="F28" i="32" s="1"/>
  <c r="G28" i="32" a="1"/>
  <c r="G28" i="32" s="1"/>
  <c r="I28" i="32" a="1"/>
  <c r="I28" i="32" s="1"/>
  <c r="Q28" i="32" a="1"/>
  <c r="Q28" i="32" s="1"/>
  <c r="J28" i="32" a="1"/>
  <c r="J28" i="32" s="1"/>
  <c r="AP28" i="32" l="1" a="1"/>
  <c r="AP28" i="32" s="1"/>
  <c r="E6" i="32" a="1"/>
  <c r="F33" i="31"/>
  <c r="F32" i="31"/>
  <c r="F31" i="31"/>
  <c r="F30" i="31"/>
  <c r="F29" i="31"/>
  <c r="F28" i="31"/>
  <c r="F27" i="31"/>
  <c r="F26" i="31"/>
  <c r="F25" i="31"/>
  <c r="F24" i="31"/>
  <c r="F23" i="31"/>
  <c r="F22" i="31"/>
  <c r="F21" i="31"/>
  <c r="F20" i="31"/>
  <c r="F19" i="31"/>
  <c r="F18" i="31"/>
  <c r="F17" i="31"/>
  <c r="F16" i="31"/>
  <c r="F15" i="31"/>
  <c r="F14" i="31"/>
  <c r="F13" i="31"/>
  <c r="F12" i="31"/>
  <c r="F11" i="31"/>
  <c r="F10" i="31"/>
  <c r="F9" i="31"/>
  <c r="F8" i="31"/>
  <c r="F7" i="31"/>
  <c r="F6" i="31"/>
  <c r="F5" i="31"/>
  <c r="F4" i="31"/>
  <c r="AN5" i="29"/>
  <c r="AN6" i="29"/>
  <c r="AN7" i="29"/>
  <c r="AN8" i="29"/>
  <c r="AN9" i="29"/>
  <c r="AN10" i="29"/>
  <c r="AN11" i="29"/>
  <c r="AN12" i="29"/>
  <c r="AN13" i="29"/>
  <c r="AN14" i="29"/>
  <c r="AN15" i="29"/>
  <c r="AN16" i="29"/>
  <c r="AN17" i="29"/>
  <c r="AN18" i="29"/>
  <c r="AN19" i="29"/>
  <c r="AN20" i="29"/>
  <c r="AN21" i="29"/>
  <c r="AN22" i="29"/>
  <c r="AN23" i="29"/>
  <c r="AN24" i="29"/>
  <c r="AN25" i="29"/>
  <c r="AN26" i="29"/>
  <c r="AN27" i="29"/>
  <c r="AN28" i="29"/>
  <c r="AN29" i="29"/>
  <c r="AN30" i="29"/>
  <c r="AN31" i="29"/>
  <c r="T2" i="17"/>
  <c r="S2" i="17"/>
  <c r="AA2" i="16"/>
  <c r="AA3" i="16"/>
  <c r="AA4" i="16"/>
  <c r="AA5" i="16"/>
  <c r="AA6" i="16"/>
  <c r="AA7" i="16"/>
  <c r="AA8" i="16"/>
  <c r="AA9" i="16"/>
  <c r="AA10" i="16"/>
  <c r="AA11" i="16"/>
  <c r="AA12" i="16"/>
  <c r="AA13" i="16"/>
  <c r="AA14" i="16"/>
  <c r="AA15" i="16"/>
  <c r="AA16" i="16"/>
  <c r="AA17" i="16"/>
  <c r="AA18" i="16"/>
  <c r="AA19" i="16"/>
  <c r="AA20" i="16"/>
  <c r="AA21" i="16"/>
  <c r="AA22" i="16"/>
  <c r="AA23" i="16"/>
  <c r="AA24" i="16"/>
  <c r="AA25" i="16"/>
  <c r="AA26" i="16"/>
  <c r="AA27" i="16"/>
  <c r="AA28" i="16"/>
  <c r="AA29" i="16"/>
  <c r="AA30" i="16"/>
  <c r="AA31" i="16"/>
  <c r="AA32" i="16"/>
  <c r="AA33" i="16"/>
  <c r="AA34" i="16"/>
  <c r="AA35" i="16"/>
  <c r="AA36" i="16"/>
  <c r="AA37" i="16"/>
  <c r="AA38" i="16"/>
  <c r="AA39" i="16"/>
  <c r="AA40" i="16"/>
  <c r="AA41" i="16"/>
  <c r="AA42" i="16"/>
  <c r="AA43" i="16"/>
  <c r="AA44" i="16"/>
  <c r="AA45" i="16"/>
  <c r="AA46" i="16"/>
  <c r="AA47" i="16"/>
  <c r="AA48" i="16"/>
  <c r="AA49" i="16"/>
  <c r="AA50" i="16"/>
  <c r="AA51" i="16"/>
  <c r="AA52" i="16"/>
  <c r="AA53" i="16"/>
  <c r="AA54" i="16"/>
  <c r="AA55" i="16"/>
  <c r="AA56" i="16"/>
  <c r="AA57" i="16"/>
  <c r="AA58" i="16"/>
  <c r="AA59" i="16"/>
  <c r="AA60" i="16"/>
  <c r="AA61" i="16"/>
  <c r="AA62" i="16"/>
  <c r="AA63" i="16"/>
  <c r="AA64" i="16"/>
  <c r="AA65" i="16"/>
  <c r="AA66" i="16"/>
  <c r="AA67" i="16"/>
  <c r="AA68" i="16"/>
  <c r="AA69" i="16"/>
  <c r="AA70" i="16"/>
  <c r="AA71" i="16"/>
  <c r="AA72" i="16"/>
  <c r="AA73" i="16"/>
  <c r="AA74" i="16"/>
  <c r="AA75" i="16"/>
  <c r="AA76" i="16"/>
  <c r="AA77" i="16"/>
  <c r="AA78" i="16"/>
  <c r="AA79" i="16"/>
  <c r="AA80" i="16"/>
  <c r="AA81" i="16"/>
  <c r="AA82" i="16"/>
  <c r="AA83" i="16"/>
  <c r="AA84" i="16"/>
  <c r="AA85" i="16"/>
  <c r="AA86" i="16"/>
  <c r="AA87" i="16"/>
  <c r="AA88" i="16"/>
  <c r="AA89" i="16"/>
  <c r="AA90" i="16"/>
  <c r="AA91" i="16"/>
  <c r="AA92" i="16"/>
  <c r="AA93" i="16"/>
  <c r="AA94" i="16"/>
  <c r="AA95" i="16"/>
  <c r="AA96" i="16"/>
  <c r="AA97" i="16"/>
  <c r="AA98" i="16"/>
  <c r="AA99" i="16"/>
  <c r="AA100" i="16"/>
  <c r="AA101" i="16"/>
  <c r="AA102" i="16"/>
  <c r="AA103" i="16"/>
  <c r="AA104" i="16"/>
  <c r="AA105" i="16"/>
  <c r="AA106" i="16"/>
  <c r="AA107" i="16"/>
  <c r="AA108" i="16"/>
  <c r="AA109" i="16"/>
  <c r="AA110" i="16"/>
  <c r="AA111" i="16"/>
  <c r="AA112" i="16"/>
  <c r="AA113" i="16"/>
  <c r="AA114" i="16"/>
  <c r="AA115" i="16"/>
  <c r="AA116" i="16"/>
  <c r="AA117" i="16"/>
  <c r="AA118" i="16"/>
  <c r="AA119" i="16"/>
  <c r="AA120" i="16"/>
  <c r="AA121" i="16"/>
  <c r="AA122" i="16"/>
  <c r="AA123" i="16"/>
  <c r="AA124" i="16"/>
  <c r="AA125" i="16"/>
  <c r="AA126" i="16"/>
  <c r="AA127" i="16"/>
  <c r="AA128" i="16"/>
  <c r="AA129" i="16"/>
  <c r="AA130" i="16"/>
  <c r="AA131" i="16"/>
  <c r="AA132" i="16"/>
  <c r="AA133" i="16"/>
  <c r="AA134" i="16"/>
  <c r="AA135" i="16"/>
  <c r="AA136" i="16"/>
  <c r="AA137" i="16"/>
  <c r="AA138" i="16"/>
  <c r="AA139" i="16"/>
  <c r="AA140" i="16"/>
  <c r="AA141" i="16"/>
  <c r="AA142" i="16"/>
  <c r="AA143" i="16"/>
  <c r="AA144" i="16"/>
  <c r="AA145" i="16"/>
  <c r="AA146" i="16"/>
  <c r="AA147" i="16"/>
  <c r="AA148" i="16"/>
  <c r="AA149" i="16"/>
  <c r="AA150" i="16"/>
  <c r="AA151" i="16"/>
  <c r="AA152" i="16"/>
  <c r="AA153" i="16"/>
  <c r="AA154" i="16"/>
  <c r="AA155" i="16"/>
  <c r="AA156" i="16"/>
  <c r="AA157" i="16"/>
  <c r="AA158" i="16"/>
  <c r="AA159" i="16"/>
  <c r="AA160" i="16"/>
  <c r="AA161" i="16"/>
  <c r="AA162" i="16"/>
  <c r="AA163" i="16"/>
  <c r="AA164" i="16"/>
  <c r="AA165" i="16"/>
  <c r="AA166" i="16"/>
  <c r="AA167" i="16"/>
  <c r="AA168" i="16"/>
  <c r="AA169" i="16"/>
  <c r="AA170" i="16"/>
  <c r="AA171" i="16"/>
  <c r="AA172" i="16"/>
  <c r="AA173" i="16"/>
  <c r="AA174" i="16"/>
  <c r="AA175" i="16"/>
  <c r="AA176" i="16"/>
  <c r="AA177" i="16"/>
  <c r="AA178" i="16"/>
  <c r="AA179" i="16"/>
  <c r="AA180" i="16"/>
  <c r="AA181" i="16"/>
  <c r="AA182" i="16"/>
  <c r="AA183" i="16"/>
  <c r="AA184" i="16"/>
  <c r="AA185" i="16"/>
  <c r="AA186" i="16"/>
  <c r="AA187" i="16"/>
  <c r="AA188" i="16"/>
  <c r="AA189" i="16"/>
  <c r="AA190" i="16"/>
  <c r="AA191" i="16"/>
  <c r="AA192" i="16"/>
  <c r="AA193" i="16"/>
  <c r="AA194" i="16"/>
  <c r="AA195" i="16"/>
  <c r="AA196" i="16"/>
  <c r="AA197" i="16"/>
  <c r="AA198" i="16"/>
  <c r="AA199" i="16"/>
  <c r="AA200" i="16"/>
  <c r="AA201" i="16"/>
  <c r="AA202" i="16"/>
  <c r="AA203" i="16"/>
  <c r="AA204" i="16"/>
  <c r="AA205" i="16"/>
  <c r="AA206" i="16"/>
  <c r="AA207" i="16"/>
  <c r="AA208" i="16"/>
  <c r="AA209" i="16"/>
  <c r="AA210" i="16"/>
  <c r="AA211" i="16"/>
  <c r="AA212" i="16"/>
  <c r="AA213" i="16"/>
  <c r="AA214" i="16"/>
  <c r="AA215" i="16"/>
  <c r="AA216" i="16"/>
  <c r="AA217" i="16"/>
  <c r="AA218" i="16"/>
  <c r="AA219" i="16"/>
  <c r="AA220" i="16"/>
  <c r="AA221" i="16"/>
  <c r="AA222" i="16"/>
  <c r="AA223" i="16"/>
  <c r="AA224" i="16"/>
  <c r="AA225" i="16"/>
  <c r="AA226" i="16"/>
  <c r="AA227" i="16"/>
  <c r="AA228" i="16"/>
  <c r="P7" i="32" l="1" a="1"/>
  <c r="P7" i="32" s="1"/>
  <c r="H7" i="32" a="1"/>
  <c r="H7" i="32" s="1"/>
  <c r="O7" i="32" a="1"/>
  <c r="O7" i="32" s="1"/>
  <c r="G7" i="32" a="1"/>
  <c r="G7" i="32" s="1"/>
  <c r="K7" i="32" a="1"/>
  <c r="K7" i="32" s="1"/>
  <c r="I7" i="32" a="1"/>
  <c r="I7" i="32" s="1"/>
  <c r="N7" i="32" a="1"/>
  <c r="N7" i="32" s="1"/>
  <c r="F7" i="32" a="1"/>
  <c r="F7" i="32" s="1"/>
  <c r="M7" i="32" a="1"/>
  <c r="M7" i="32" s="1"/>
  <c r="L7" i="32" a="1"/>
  <c r="L7" i="32" s="1"/>
  <c r="J7" i="32" a="1"/>
  <c r="J7" i="32" s="1"/>
  <c r="Q7" i="32" a="1"/>
  <c r="Q7" i="32" s="1"/>
  <c r="AM29" i="29"/>
  <c r="AM21" i="29"/>
  <c r="AM13" i="29"/>
  <c r="AM9" i="29"/>
  <c r="AM8" i="29"/>
  <c r="AM26" i="29"/>
  <c r="AM18" i="29"/>
  <c r="AM7" i="29"/>
  <c r="AM25" i="29"/>
  <c r="AM17" i="29"/>
  <c r="AM4" i="29"/>
  <c r="AM24" i="29"/>
  <c r="AM16" i="29"/>
  <c r="AM31" i="29"/>
  <c r="AM23" i="29"/>
  <c r="AM15" i="29"/>
  <c r="AM30" i="29"/>
  <c r="AM22" i="29"/>
  <c r="AM14" i="29"/>
  <c r="AM6" i="29"/>
  <c r="AM5" i="29"/>
  <c r="AM28" i="29"/>
  <c r="AM20" i="29"/>
  <c r="AM12" i="29"/>
  <c r="AM27" i="29"/>
  <c r="AM19" i="29"/>
  <c r="AM11" i="29"/>
  <c r="AM10" i="29"/>
  <c r="Z28" i="32" a="1"/>
  <c r="Z28" i="32" s="1"/>
  <c r="AL28" i="32" a="1"/>
  <c r="AL28" i="32" s="1"/>
  <c r="AH28" i="32" a="1"/>
  <c r="AH28" i="32" s="1"/>
  <c r="AD28" i="32" a="1"/>
  <c r="AD28" i="32" s="1"/>
  <c r="V28" i="32" a="1"/>
  <c r="V28" i="32" s="1"/>
  <c r="AO28" i="32" a="1"/>
  <c r="AO28" i="32" s="1"/>
  <c r="AK28" i="32" a="1"/>
  <c r="AK28" i="32" s="1"/>
  <c r="AG28" i="32" a="1"/>
  <c r="AG28" i="32" s="1"/>
  <c r="AC28" i="32" a="1"/>
  <c r="AC28" i="32" s="1"/>
  <c r="Y28" i="32" a="1"/>
  <c r="Y28" i="32" s="1"/>
  <c r="U28" i="32" a="1"/>
  <c r="U28" i="32" s="1"/>
  <c r="AA28" i="32" a="1"/>
  <c r="AA28" i="32" s="1"/>
  <c r="AJ28" i="32" a="1"/>
  <c r="AJ28" i="32" s="1"/>
  <c r="E6" i="32"/>
  <c r="E7" i="32" s="1" a="1"/>
  <c r="E7" i="32" s="1"/>
  <c r="AM28" i="32" a="1"/>
  <c r="AM28" i="32" s="1"/>
  <c r="S28" i="32" a="1"/>
  <c r="S28" i="32" s="1"/>
  <c r="AE28" i="32" a="1"/>
  <c r="AE28" i="32" s="1"/>
  <c r="AN28" i="32" a="1"/>
  <c r="AN28" i="32" s="1"/>
  <c r="T28" i="32" a="1"/>
  <c r="T28" i="32" s="1"/>
  <c r="AB28" i="32" a="1"/>
  <c r="AB28" i="32" s="1"/>
  <c r="W28" i="32" a="1"/>
  <c r="W28" i="32" s="1"/>
  <c r="AF28" i="32" a="1"/>
  <c r="AF28" i="32" s="1"/>
  <c r="AI28" i="32" a="1"/>
  <c r="AI28" i="32" s="1"/>
  <c r="X28" i="32" a="1"/>
  <c r="X28" i="32" s="1"/>
  <c r="AQ29" i="31"/>
  <c r="AQ21" i="31"/>
  <c r="AQ13" i="31"/>
  <c r="AQ5" i="31"/>
  <c r="AQ24" i="31"/>
  <c r="AQ27" i="31"/>
  <c r="AQ19" i="31"/>
  <c r="AQ11" i="31"/>
  <c r="AQ22" i="31"/>
  <c r="AQ14" i="31"/>
  <c r="AQ6" i="31"/>
  <c r="AQ30" i="31"/>
  <c r="AQ25" i="31"/>
  <c r="AQ17" i="31"/>
  <c r="AQ9" i="31"/>
  <c r="AQ20" i="31"/>
  <c r="AQ4" i="31"/>
  <c r="AQ16" i="31"/>
  <c r="AQ28" i="31"/>
  <c r="AQ12" i="31"/>
  <c r="AQ31" i="31"/>
  <c r="AQ23" i="31"/>
  <c r="AQ15" i="31"/>
  <c r="AQ7" i="31"/>
  <c r="AQ26" i="31"/>
  <c r="AQ18" i="31"/>
  <c r="AQ10" i="31"/>
  <c r="AQ8" i="31"/>
  <c r="AR24" i="31"/>
  <c r="AR16" i="31"/>
  <c r="AR8" i="31"/>
  <c r="AR27" i="31"/>
  <c r="AR30" i="31"/>
  <c r="AR22" i="31"/>
  <c r="AR14" i="31"/>
  <c r="AR6" i="31"/>
  <c r="AR25" i="31"/>
  <c r="AR17" i="31"/>
  <c r="AR9" i="31"/>
  <c r="AR19" i="31"/>
  <c r="AR11" i="31"/>
  <c r="AR28" i="31"/>
  <c r="AR20" i="31"/>
  <c r="AR12" i="31"/>
  <c r="AR4" i="31"/>
  <c r="AR23" i="31"/>
  <c r="AR15" i="31"/>
  <c r="AR7" i="31"/>
  <c r="AR31" i="31"/>
  <c r="AR26" i="31"/>
  <c r="AR18" i="31"/>
  <c r="AR10" i="31"/>
  <c r="AR29" i="31"/>
  <c r="AR21" i="31"/>
  <c r="AR13" i="31"/>
  <c r="AR5" i="31"/>
  <c r="AS27" i="31"/>
  <c r="AS19" i="31"/>
  <c r="AS11" i="31"/>
  <c r="AS30" i="31"/>
  <c r="AS22" i="31"/>
  <c r="AS25" i="31"/>
  <c r="AS17" i="31"/>
  <c r="AS9" i="31"/>
  <c r="AS20" i="31"/>
  <c r="AS12" i="31"/>
  <c r="AS4" i="31"/>
  <c r="AS14" i="31"/>
  <c r="AS28" i="31"/>
  <c r="AS31" i="31"/>
  <c r="AS23" i="31"/>
  <c r="AS15" i="31"/>
  <c r="AS7" i="31"/>
  <c r="AS18" i="31"/>
  <c r="AS6" i="31"/>
  <c r="AS26" i="31"/>
  <c r="AS10" i="31"/>
  <c r="AS29" i="31"/>
  <c r="AS21" i="31"/>
  <c r="AS13" i="31"/>
  <c r="AS5" i="31"/>
  <c r="AS24" i="31"/>
  <c r="AS16" i="31"/>
  <c r="AS8" i="31"/>
  <c r="K2" i="31" a="1"/>
  <c r="K2" i="31" s="1"/>
  <c r="G22" i="31" s="1"/>
  <c r="AO28" i="29"/>
  <c r="AO20" i="29"/>
  <c r="AO12" i="29"/>
  <c r="AO27" i="29"/>
  <c r="AO19" i="29"/>
  <c r="AO11" i="29"/>
  <c r="AO10" i="29"/>
  <c r="AO25" i="29"/>
  <c r="AO17" i="29"/>
  <c r="AO9" i="29"/>
  <c r="AO8" i="29"/>
  <c r="AO24" i="29"/>
  <c r="AO31" i="29"/>
  <c r="AO23" i="29"/>
  <c r="AO15" i="29"/>
  <c r="AO7" i="29"/>
  <c r="AO26" i="29"/>
  <c r="AO18" i="29"/>
  <c r="AO4" i="29"/>
  <c r="AO16" i="29"/>
  <c r="AO30" i="29"/>
  <c r="AO22" i="29"/>
  <c r="AO14" i="29"/>
  <c r="AO6" i="29"/>
  <c r="AO29" i="29"/>
  <c r="AO21" i="29"/>
  <c r="AO13" i="29"/>
  <c r="AO5" i="29"/>
  <c r="J2" i="29" a="1"/>
  <c r="J2" i="29" s="1"/>
  <c r="K3" i="16"/>
  <c r="K4" i="16"/>
  <c r="K5" i="16"/>
  <c r="K6" i="16"/>
  <c r="K7" i="16"/>
  <c r="K8" i="16"/>
  <c r="K9" i="16"/>
  <c r="K10" i="16"/>
  <c r="K11" i="16"/>
  <c r="K12" i="16"/>
  <c r="K13" i="16"/>
  <c r="K14" i="16"/>
  <c r="K15" i="16"/>
  <c r="K16" i="16"/>
  <c r="K17" i="16"/>
  <c r="K18" i="16"/>
  <c r="K19" i="16"/>
  <c r="K20" i="16"/>
  <c r="K21" i="16"/>
  <c r="K22" i="16"/>
  <c r="K23" i="16"/>
  <c r="K24" i="16"/>
  <c r="K25" i="16"/>
  <c r="K26" i="16"/>
  <c r="K27" i="16"/>
  <c r="K28" i="16"/>
  <c r="K29" i="16"/>
  <c r="K30" i="16"/>
  <c r="K31" i="16"/>
  <c r="K32" i="16"/>
  <c r="K33" i="16"/>
  <c r="K34" i="16"/>
  <c r="K35" i="16"/>
  <c r="K36" i="16"/>
  <c r="K37" i="16"/>
  <c r="K38" i="16"/>
  <c r="K39" i="16"/>
  <c r="K40" i="16"/>
  <c r="K41" i="16"/>
  <c r="K42" i="16"/>
  <c r="K43" i="16"/>
  <c r="K44" i="16"/>
  <c r="K45" i="16"/>
  <c r="K46" i="16"/>
  <c r="K47" i="16"/>
  <c r="K48" i="16"/>
  <c r="K49" i="16"/>
  <c r="K50" i="16"/>
  <c r="K51" i="16"/>
  <c r="K52" i="16"/>
  <c r="K53" i="16"/>
  <c r="K54" i="16"/>
  <c r="K55" i="16"/>
  <c r="K56" i="16"/>
  <c r="K57" i="16"/>
  <c r="K58" i="16"/>
  <c r="K59" i="16"/>
  <c r="K60" i="16"/>
  <c r="K61" i="16"/>
  <c r="K62" i="16"/>
  <c r="K63" i="16"/>
  <c r="K64" i="16"/>
  <c r="K65" i="16"/>
  <c r="K66" i="16"/>
  <c r="K67" i="16"/>
  <c r="K68" i="16"/>
  <c r="K69" i="16"/>
  <c r="K70" i="16"/>
  <c r="K71" i="16"/>
  <c r="K72" i="16"/>
  <c r="K73" i="16"/>
  <c r="K74" i="16"/>
  <c r="K75" i="16"/>
  <c r="K76" i="16"/>
  <c r="K77" i="16"/>
  <c r="K78" i="16"/>
  <c r="K79" i="16"/>
  <c r="K80" i="16"/>
  <c r="K81" i="16"/>
  <c r="K82" i="16"/>
  <c r="K83" i="16"/>
  <c r="K84" i="16"/>
  <c r="K85" i="16"/>
  <c r="K86" i="16"/>
  <c r="K87" i="16"/>
  <c r="K88" i="16"/>
  <c r="K89" i="16"/>
  <c r="K90" i="16"/>
  <c r="K91" i="16"/>
  <c r="K92" i="16"/>
  <c r="K93" i="16"/>
  <c r="K94" i="16"/>
  <c r="K95" i="16"/>
  <c r="K96" i="16"/>
  <c r="K97" i="16"/>
  <c r="K98" i="16"/>
  <c r="K99" i="16"/>
  <c r="K100" i="16"/>
  <c r="K101" i="16"/>
  <c r="K102" i="16"/>
  <c r="K103" i="16"/>
  <c r="K104" i="16"/>
  <c r="K105" i="16"/>
  <c r="K106" i="16"/>
  <c r="K107" i="16"/>
  <c r="K108" i="16"/>
  <c r="K109" i="16"/>
  <c r="K110" i="16"/>
  <c r="K111" i="16"/>
  <c r="K112" i="16"/>
  <c r="K113" i="16"/>
  <c r="K114" i="16"/>
  <c r="K115" i="16"/>
  <c r="K116" i="16"/>
  <c r="K117" i="16"/>
  <c r="K118" i="16"/>
  <c r="K119" i="16"/>
  <c r="K120" i="16"/>
  <c r="K121" i="16"/>
  <c r="K122" i="16"/>
  <c r="K123" i="16"/>
  <c r="K124" i="16"/>
  <c r="K125" i="16"/>
  <c r="K126" i="16"/>
  <c r="K127" i="16"/>
  <c r="K128" i="16"/>
  <c r="K129" i="16"/>
  <c r="K130" i="16"/>
  <c r="K131" i="16"/>
  <c r="K132" i="16"/>
  <c r="K133" i="16"/>
  <c r="K134" i="16"/>
  <c r="K135" i="16"/>
  <c r="K136" i="16"/>
  <c r="K137" i="16"/>
  <c r="K138" i="16"/>
  <c r="K139" i="16"/>
  <c r="K140" i="16"/>
  <c r="K141" i="16"/>
  <c r="K142" i="16"/>
  <c r="K143" i="16"/>
  <c r="K144" i="16"/>
  <c r="K145" i="16"/>
  <c r="K146" i="16"/>
  <c r="K147" i="16"/>
  <c r="K148" i="16"/>
  <c r="K149" i="16"/>
  <c r="K150" i="16"/>
  <c r="K151" i="16"/>
  <c r="K152" i="16"/>
  <c r="K153" i="16"/>
  <c r="K154" i="16"/>
  <c r="K155" i="16"/>
  <c r="K156" i="16"/>
  <c r="K157" i="16"/>
  <c r="K158" i="16"/>
  <c r="K159" i="16"/>
  <c r="K160" i="16"/>
  <c r="K161" i="16"/>
  <c r="K162" i="16"/>
  <c r="K163" i="16"/>
  <c r="K164" i="16"/>
  <c r="K165" i="16"/>
  <c r="K166" i="16"/>
  <c r="K167" i="16"/>
  <c r="K168" i="16"/>
  <c r="K169" i="16"/>
  <c r="K170" i="16"/>
  <c r="K171" i="16"/>
  <c r="K172" i="16"/>
  <c r="K173" i="16"/>
  <c r="K174" i="16"/>
  <c r="K175" i="16"/>
  <c r="K176" i="16"/>
  <c r="K177" i="16"/>
  <c r="K178" i="16"/>
  <c r="K179" i="16"/>
  <c r="K180" i="16"/>
  <c r="K181" i="16"/>
  <c r="K182" i="16"/>
  <c r="K183" i="16"/>
  <c r="K184" i="16"/>
  <c r="K185" i="16"/>
  <c r="K186" i="16"/>
  <c r="K187" i="16"/>
  <c r="K188" i="16"/>
  <c r="K189" i="16"/>
  <c r="K190" i="16"/>
  <c r="K191" i="16"/>
  <c r="K192" i="16"/>
  <c r="K193" i="16"/>
  <c r="K194" i="16"/>
  <c r="K195" i="16"/>
  <c r="K196" i="16"/>
  <c r="K197" i="16"/>
  <c r="K198" i="16"/>
  <c r="K199" i="16"/>
  <c r="K200" i="16"/>
  <c r="K201" i="16"/>
  <c r="K202" i="16"/>
  <c r="K203" i="16"/>
  <c r="K204" i="16"/>
  <c r="K205" i="16"/>
  <c r="K206" i="16"/>
  <c r="K207" i="16"/>
  <c r="K208" i="16"/>
  <c r="K209" i="16"/>
  <c r="K210" i="16"/>
  <c r="K211" i="16"/>
  <c r="K212" i="16"/>
  <c r="K213" i="16"/>
  <c r="K214" i="16"/>
  <c r="K215" i="16"/>
  <c r="K216" i="16"/>
  <c r="K217" i="16"/>
  <c r="K218" i="16"/>
  <c r="K219" i="16"/>
  <c r="K220" i="16"/>
  <c r="K221" i="16"/>
  <c r="K222" i="16"/>
  <c r="K223" i="16"/>
  <c r="K224" i="16"/>
  <c r="K225" i="16"/>
  <c r="K226" i="16"/>
  <c r="K227" i="16"/>
  <c r="K228" i="16"/>
  <c r="K2" i="16"/>
  <c r="AA3" i="17"/>
  <c r="AA4" i="17"/>
  <c r="AA5" i="17"/>
  <c r="AA6" i="17"/>
  <c r="AA7" i="17"/>
  <c r="AA8" i="17"/>
  <c r="AA9" i="17"/>
  <c r="AA10" i="17"/>
  <c r="AA11" i="17"/>
  <c r="AA12" i="17"/>
  <c r="AA13" i="17"/>
  <c r="AA14" i="17"/>
  <c r="AA15" i="17"/>
  <c r="AA16" i="17"/>
  <c r="AA17" i="17"/>
  <c r="AA18" i="17"/>
  <c r="AA19" i="17"/>
  <c r="AA20" i="17"/>
  <c r="AA21" i="17"/>
  <c r="AA22" i="17"/>
  <c r="AA23" i="17"/>
  <c r="AA24" i="17"/>
  <c r="AA25" i="17"/>
  <c r="AA26" i="17"/>
  <c r="AA27" i="17"/>
  <c r="AA28" i="17"/>
  <c r="AA29" i="17"/>
  <c r="AA30" i="17"/>
  <c r="AA31" i="17"/>
  <c r="AA32" i="17"/>
  <c r="AA33" i="17"/>
  <c r="AA34" i="17"/>
  <c r="AA35" i="17"/>
  <c r="AA36" i="17"/>
  <c r="AA37" i="17"/>
  <c r="AA38" i="17"/>
  <c r="AA39" i="17"/>
  <c r="AA40" i="17"/>
  <c r="AA41" i="17"/>
  <c r="AA42" i="17"/>
  <c r="AA43" i="17"/>
  <c r="AA44" i="17"/>
  <c r="AA45" i="17"/>
  <c r="AA46" i="17"/>
  <c r="AA47" i="17"/>
  <c r="AA48" i="17"/>
  <c r="AA49" i="17"/>
  <c r="AA50" i="17"/>
  <c r="AA51" i="17"/>
  <c r="AA52" i="17"/>
  <c r="AA53" i="17"/>
  <c r="AA54" i="17"/>
  <c r="AA55" i="17"/>
  <c r="AA56" i="17"/>
  <c r="AA57" i="17"/>
  <c r="AA58" i="17"/>
  <c r="AA59" i="17"/>
  <c r="AA60" i="17"/>
  <c r="AA61" i="17"/>
  <c r="AA62" i="17"/>
  <c r="AA63" i="17"/>
  <c r="AA64" i="17"/>
  <c r="AA65" i="17"/>
  <c r="AA66" i="17"/>
  <c r="AA67" i="17"/>
  <c r="AA68" i="17"/>
  <c r="AA69" i="17"/>
  <c r="AA70" i="17"/>
  <c r="AA71" i="17"/>
  <c r="AA72" i="17"/>
  <c r="AA73" i="17"/>
  <c r="AA74" i="17"/>
  <c r="AA75" i="17"/>
  <c r="AA76" i="17"/>
  <c r="AA77" i="17"/>
  <c r="AA78" i="17"/>
  <c r="AA79" i="17"/>
  <c r="AA80" i="17"/>
  <c r="AA81" i="17"/>
  <c r="AA82" i="17"/>
  <c r="AA83" i="17"/>
  <c r="AA84" i="17"/>
  <c r="AA85" i="17"/>
  <c r="AA86" i="17"/>
  <c r="AA87" i="17"/>
  <c r="AA88" i="17"/>
  <c r="AA89" i="17"/>
  <c r="AA90" i="17"/>
  <c r="AA91" i="17"/>
  <c r="AA92" i="17"/>
  <c r="AA93" i="17"/>
  <c r="AA94" i="17"/>
  <c r="AA95" i="17"/>
  <c r="AA96" i="17"/>
  <c r="AA97" i="17"/>
  <c r="AA98" i="17"/>
  <c r="AA99" i="17"/>
  <c r="AA100" i="17"/>
  <c r="AA101" i="17"/>
  <c r="AA102" i="17"/>
  <c r="AA103" i="17"/>
  <c r="AA104" i="17"/>
  <c r="AA105" i="17"/>
  <c r="AA106" i="17"/>
  <c r="AA107" i="17"/>
  <c r="AA108" i="17"/>
  <c r="AA109" i="17"/>
  <c r="AA110" i="17"/>
  <c r="AA111" i="17"/>
  <c r="AA112" i="17"/>
  <c r="AA113" i="17"/>
  <c r="AA114" i="17"/>
  <c r="AA115" i="17"/>
  <c r="AA116" i="17"/>
  <c r="AA117" i="17"/>
  <c r="AA118" i="17"/>
  <c r="AA119" i="17"/>
  <c r="AA120" i="17"/>
  <c r="AA121" i="17"/>
  <c r="AA122" i="17"/>
  <c r="AA123" i="17"/>
  <c r="AA124" i="17"/>
  <c r="AA125" i="17"/>
  <c r="AA126" i="17"/>
  <c r="AA127" i="17"/>
  <c r="AA128" i="17"/>
  <c r="AA129" i="17"/>
  <c r="AA130" i="17"/>
  <c r="AA131" i="17"/>
  <c r="AA132" i="17"/>
  <c r="AA133" i="17"/>
  <c r="AA134" i="17"/>
  <c r="AA135" i="17"/>
  <c r="AA136" i="17"/>
  <c r="AA137" i="17"/>
  <c r="AA138" i="17"/>
  <c r="AA139" i="17"/>
  <c r="AA140" i="17"/>
  <c r="AA141" i="17"/>
  <c r="AA142" i="17"/>
  <c r="AA143" i="17"/>
  <c r="AA144" i="17"/>
  <c r="AA145" i="17"/>
  <c r="AA146" i="17"/>
  <c r="AA147" i="17"/>
  <c r="AA148" i="17"/>
  <c r="AA149" i="17"/>
  <c r="AA150" i="17"/>
  <c r="AA151" i="17"/>
  <c r="AA152" i="17"/>
  <c r="AA153" i="17"/>
  <c r="AA154" i="17"/>
  <c r="AA155" i="17"/>
  <c r="AA156" i="17"/>
  <c r="AA157" i="17"/>
  <c r="AA158" i="17"/>
  <c r="AA159" i="17"/>
  <c r="AA160" i="17"/>
  <c r="AA161" i="17"/>
  <c r="AA162" i="17"/>
  <c r="AA163" i="17"/>
  <c r="AA164" i="17"/>
  <c r="AA165" i="17"/>
  <c r="AA166" i="17"/>
  <c r="AA167" i="17"/>
  <c r="AA168" i="17"/>
  <c r="AA169" i="17"/>
  <c r="AA170" i="17"/>
  <c r="AA171" i="17"/>
  <c r="AA172" i="17"/>
  <c r="AA173" i="17"/>
  <c r="AA174" i="17"/>
  <c r="AA175" i="17"/>
  <c r="AA176" i="17"/>
  <c r="AA177" i="17"/>
  <c r="AA178" i="17"/>
  <c r="AA179" i="17"/>
  <c r="AA180" i="17"/>
  <c r="AA181" i="17"/>
  <c r="AA182" i="17"/>
  <c r="AA183" i="17"/>
  <c r="AA184" i="17"/>
  <c r="AA185" i="17"/>
  <c r="AA186" i="17"/>
  <c r="AA187" i="17"/>
  <c r="AA188" i="17"/>
  <c r="AA189" i="17"/>
  <c r="AA190" i="17"/>
  <c r="AA191" i="17"/>
  <c r="AA192" i="17"/>
  <c r="AA193" i="17"/>
  <c r="AA194" i="17"/>
  <c r="AA195" i="17"/>
  <c r="AA196" i="17"/>
  <c r="AA197" i="17"/>
  <c r="AA198" i="17"/>
  <c r="AA199" i="17"/>
  <c r="AA200" i="17"/>
  <c r="AA201" i="17"/>
  <c r="AA202" i="17"/>
  <c r="AA203" i="17"/>
  <c r="AA204" i="17"/>
  <c r="AA205" i="17"/>
  <c r="AA206" i="17"/>
  <c r="AA207" i="17"/>
  <c r="AA208" i="17"/>
  <c r="AA209" i="17"/>
  <c r="AA210" i="17"/>
  <c r="AA211" i="17"/>
  <c r="AA212" i="17"/>
  <c r="AA213" i="17"/>
  <c r="AA214" i="17"/>
  <c r="AA215" i="17"/>
  <c r="AA216" i="17"/>
  <c r="AA217" i="17"/>
  <c r="AA218" i="17"/>
  <c r="AA219" i="17"/>
  <c r="AA220" i="17"/>
  <c r="AA221" i="17"/>
  <c r="AA222" i="17"/>
  <c r="AA223" i="17"/>
  <c r="AA224" i="17"/>
  <c r="AA225" i="17"/>
  <c r="AA226" i="17"/>
  <c r="AA227" i="17"/>
  <c r="AA228" i="17"/>
  <c r="AA229" i="17"/>
  <c r="AA230" i="17"/>
  <c r="AA231" i="17"/>
  <c r="AA232" i="17"/>
  <c r="AA233" i="17"/>
  <c r="AA234" i="17"/>
  <c r="U2" i="17"/>
  <c r="V2" i="17"/>
  <c r="T3" i="17"/>
  <c r="T4" i="17"/>
  <c r="T5" i="17"/>
  <c r="T6" i="17"/>
  <c r="T7" i="17"/>
  <c r="T8" i="17"/>
  <c r="T9" i="17"/>
  <c r="T10" i="17"/>
  <c r="T11" i="17"/>
  <c r="T12" i="17"/>
  <c r="T13" i="17"/>
  <c r="T14" i="17"/>
  <c r="T15" i="17"/>
  <c r="T16" i="17"/>
  <c r="T17" i="17"/>
  <c r="T18" i="17"/>
  <c r="T19" i="17"/>
  <c r="T20" i="17"/>
  <c r="T21" i="17"/>
  <c r="T22" i="17"/>
  <c r="T23" i="17"/>
  <c r="T24" i="17"/>
  <c r="T25" i="17"/>
  <c r="T26" i="17"/>
  <c r="T27" i="17"/>
  <c r="T28" i="17"/>
  <c r="T29" i="17"/>
  <c r="T30" i="17"/>
  <c r="T31" i="17"/>
  <c r="T32" i="17"/>
  <c r="T33" i="17"/>
  <c r="T34" i="17"/>
  <c r="T35" i="17"/>
  <c r="T36" i="17"/>
  <c r="T37" i="17"/>
  <c r="T38" i="17"/>
  <c r="T39" i="17"/>
  <c r="T40" i="17"/>
  <c r="T41" i="17"/>
  <c r="T42" i="17"/>
  <c r="T43" i="17"/>
  <c r="T44" i="17"/>
  <c r="T45" i="17"/>
  <c r="T46" i="17"/>
  <c r="T47" i="17"/>
  <c r="T48" i="17"/>
  <c r="T49" i="17"/>
  <c r="T50" i="17"/>
  <c r="T51" i="17"/>
  <c r="T52" i="17"/>
  <c r="T53" i="17"/>
  <c r="T54" i="17"/>
  <c r="T55" i="17"/>
  <c r="T56" i="17"/>
  <c r="T57" i="17"/>
  <c r="T58" i="17"/>
  <c r="T59" i="17"/>
  <c r="T60" i="17"/>
  <c r="T61" i="17"/>
  <c r="T62" i="17"/>
  <c r="T63" i="17"/>
  <c r="T64" i="17"/>
  <c r="T65" i="17"/>
  <c r="T66" i="17"/>
  <c r="T67" i="17"/>
  <c r="T68" i="17"/>
  <c r="T69" i="17"/>
  <c r="T70" i="17"/>
  <c r="T71" i="17"/>
  <c r="T72" i="17"/>
  <c r="T73" i="17"/>
  <c r="T74" i="17"/>
  <c r="T75" i="17"/>
  <c r="T76" i="17"/>
  <c r="T77" i="17"/>
  <c r="T78" i="17"/>
  <c r="T79" i="17"/>
  <c r="T80" i="17"/>
  <c r="T81" i="17"/>
  <c r="T82" i="17"/>
  <c r="T83" i="17"/>
  <c r="T84" i="17"/>
  <c r="T85" i="17"/>
  <c r="T86" i="17"/>
  <c r="T87" i="17"/>
  <c r="T88" i="17"/>
  <c r="T89" i="17"/>
  <c r="T90" i="17"/>
  <c r="T91" i="17"/>
  <c r="T92" i="17"/>
  <c r="T93" i="17"/>
  <c r="T94" i="17"/>
  <c r="T95" i="17"/>
  <c r="T96" i="17"/>
  <c r="T97" i="17"/>
  <c r="T98" i="17"/>
  <c r="T99" i="17"/>
  <c r="T100" i="17"/>
  <c r="T101" i="17"/>
  <c r="T102" i="17"/>
  <c r="T103" i="17"/>
  <c r="T104" i="17"/>
  <c r="T105" i="17"/>
  <c r="T106" i="17"/>
  <c r="T107" i="17"/>
  <c r="T108" i="17"/>
  <c r="T109" i="17"/>
  <c r="T110" i="17"/>
  <c r="T111" i="17"/>
  <c r="T112" i="17"/>
  <c r="T113" i="17"/>
  <c r="T114" i="17"/>
  <c r="T115" i="17"/>
  <c r="T116" i="17"/>
  <c r="T117" i="17"/>
  <c r="T118" i="17"/>
  <c r="T119" i="17"/>
  <c r="T120" i="17"/>
  <c r="T121" i="17"/>
  <c r="T122" i="17"/>
  <c r="T123" i="17"/>
  <c r="T124" i="17"/>
  <c r="T125" i="17"/>
  <c r="T126" i="17"/>
  <c r="T127" i="17"/>
  <c r="T128" i="17"/>
  <c r="T129" i="17"/>
  <c r="T130" i="17"/>
  <c r="T131" i="17"/>
  <c r="T132" i="17"/>
  <c r="T133" i="17"/>
  <c r="T134" i="17"/>
  <c r="T135" i="17"/>
  <c r="T136" i="17"/>
  <c r="T137" i="17"/>
  <c r="T138" i="17"/>
  <c r="T139" i="17"/>
  <c r="T140" i="17"/>
  <c r="T141" i="17"/>
  <c r="T142" i="17"/>
  <c r="T143" i="17"/>
  <c r="T144" i="17"/>
  <c r="T145" i="17"/>
  <c r="T146" i="17"/>
  <c r="T147" i="17"/>
  <c r="T148" i="17"/>
  <c r="T149" i="17"/>
  <c r="T150" i="17"/>
  <c r="T151" i="17"/>
  <c r="T152" i="17"/>
  <c r="T153" i="17"/>
  <c r="T154" i="17"/>
  <c r="T155" i="17"/>
  <c r="T156" i="17"/>
  <c r="T157" i="17"/>
  <c r="T158" i="17"/>
  <c r="T159" i="17"/>
  <c r="T160" i="17"/>
  <c r="T161" i="17"/>
  <c r="T162" i="17"/>
  <c r="T163" i="17"/>
  <c r="T164" i="17"/>
  <c r="T165" i="17"/>
  <c r="T166" i="17"/>
  <c r="T167" i="17"/>
  <c r="T168" i="17"/>
  <c r="T169" i="17"/>
  <c r="T170" i="17"/>
  <c r="T171" i="17"/>
  <c r="T172" i="17"/>
  <c r="T173" i="17"/>
  <c r="T174" i="17"/>
  <c r="T175" i="17"/>
  <c r="T176" i="17"/>
  <c r="T177" i="17"/>
  <c r="T178" i="17"/>
  <c r="T179" i="17"/>
  <c r="T180" i="17"/>
  <c r="T181" i="17"/>
  <c r="T182" i="17"/>
  <c r="T183" i="17"/>
  <c r="T184" i="17"/>
  <c r="T185" i="17"/>
  <c r="T186" i="17"/>
  <c r="T187" i="17"/>
  <c r="T188" i="17"/>
  <c r="T189" i="17"/>
  <c r="T190" i="17"/>
  <c r="T191" i="17"/>
  <c r="T192" i="17"/>
  <c r="T193" i="17"/>
  <c r="T194" i="17"/>
  <c r="T195" i="17"/>
  <c r="T196" i="17"/>
  <c r="T197" i="17"/>
  <c r="T198" i="17"/>
  <c r="T199" i="17"/>
  <c r="T200" i="17"/>
  <c r="T201" i="17"/>
  <c r="T202" i="17"/>
  <c r="T203" i="17"/>
  <c r="T204" i="17"/>
  <c r="T205" i="17"/>
  <c r="T206" i="17"/>
  <c r="T207" i="17"/>
  <c r="T208" i="17"/>
  <c r="T209" i="17"/>
  <c r="T210" i="17"/>
  <c r="T211" i="17"/>
  <c r="T212" i="17"/>
  <c r="T213" i="17"/>
  <c r="T214" i="17"/>
  <c r="T215" i="17"/>
  <c r="T216" i="17"/>
  <c r="T217" i="17"/>
  <c r="T218" i="17"/>
  <c r="T219" i="17"/>
  <c r="T220" i="17"/>
  <c r="T221" i="17"/>
  <c r="T222" i="17"/>
  <c r="T223" i="17"/>
  <c r="T224" i="17"/>
  <c r="T225" i="17"/>
  <c r="T226" i="17"/>
  <c r="T227" i="17"/>
  <c r="T228" i="17"/>
  <c r="T229" i="17"/>
  <c r="T230" i="17"/>
  <c r="T231" i="17"/>
  <c r="T232" i="17"/>
  <c r="T233" i="17"/>
  <c r="T234" i="17"/>
  <c r="V3" i="17"/>
  <c r="V4" i="17"/>
  <c r="V5" i="17"/>
  <c r="V6" i="17"/>
  <c r="V7" i="17"/>
  <c r="V8" i="17"/>
  <c r="V9" i="17"/>
  <c r="V10" i="17"/>
  <c r="V11" i="17"/>
  <c r="V12" i="17"/>
  <c r="V13" i="17"/>
  <c r="V14" i="17"/>
  <c r="V15" i="17"/>
  <c r="V16" i="17"/>
  <c r="V17" i="17"/>
  <c r="V18" i="17"/>
  <c r="V19" i="17"/>
  <c r="V20" i="17"/>
  <c r="V21" i="17"/>
  <c r="V22" i="17"/>
  <c r="V23" i="17"/>
  <c r="V24" i="17"/>
  <c r="V25" i="17"/>
  <c r="V26" i="17"/>
  <c r="V27" i="17"/>
  <c r="V28" i="17"/>
  <c r="V29" i="17"/>
  <c r="V30" i="17"/>
  <c r="V31" i="17"/>
  <c r="V32" i="17"/>
  <c r="V33" i="17"/>
  <c r="V34" i="17"/>
  <c r="V35" i="17"/>
  <c r="V36" i="17"/>
  <c r="V37" i="17"/>
  <c r="V38" i="17"/>
  <c r="V39" i="17"/>
  <c r="V40" i="17"/>
  <c r="V41" i="17"/>
  <c r="V42" i="17"/>
  <c r="V43" i="17"/>
  <c r="V44" i="17"/>
  <c r="V45" i="17"/>
  <c r="V46" i="17"/>
  <c r="V47" i="17"/>
  <c r="V48" i="17"/>
  <c r="V49" i="17"/>
  <c r="V50" i="17"/>
  <c r="V51" i="17"/>
  <c r="V52" i="17"/>
  <c r="V53" i="17"/>
  <c r="V54" i="17"/>
  <c r="V55" i="17"/>
  <c r="V56" i="17"/>
  <c r="V57" i="17"/>
  <c r="V58" i="17"/>
  <c r="V59" i="17"/>
  <c r="V60" i="17"/>
  <c r="V61" i="17"/>
  <c r="V62" i="17"/>
  <c r="V63" i="17"/>
  <c r="V64" i="17"/>
  <c r="V65" i="17"/>
  <c r="V66" i="17"/>
  <c r="V67" i="17"/>
  <c r="V68" i="17"/>
  <c r="V69" i="17"/>
  <c r="V70" i="17"/>
  <c r="V71" i="17"/>
  <c r="V72" i="17"/>
  <c r="V73" i="17"/>
  <c r="V74" i="17"/>
  <c r="V75" i="17"/>
  <c r="V76" i="17"/>
  <c r="V77" i="17"/>
  <c r="V78" i="17"/>
  <c r="V79" i="17"/>
  <c r="V80" i="17"/>
  <c r="V81" i="17"/>
  <c r="V82" i="17"/>
  <c r="V83" i="17"/>
  <c r="V84" i="17"/>
  <c r="V85" i="17"/>
  <c r="V86" i="17"/>
  <c r="V87" i="17"/>
  <c r="V88" i="17"/>
  <c r="V89" i="17"/>
  <c r="V90" i="17"/>
  <c r="V91" i="17"/>
  <c r="V92" i="17"/>
  <c r="V93" i="17"/>
  <c r="V94" i="17"/>
  <c r="V95" i="17"/>
  <c r="V96" i="17"/>
  <c r="V97" i="17"/>
  <c r="V98" i="17"/>
  <c r="V99" i="17"/>
  <c r="V100" i="17"/>
  <c r="V101" i="17"/>
  <c r="V102" i="17"/>
  <c r="V103" i="17"/>
  <c r="V104" i="17"/>
  <c r="V105" i="17"/>
  <c r="V106" i="17"/>
  <c r="V107" i="17"/>
  <c r="V108" i="17"/>
  <c r="V109" i="17"/>
  <c r="V110" i="17"/>
  <c r="V111" i="17"/>
  <c r="V112" i="17"/>
  <c r="V113" i="17"/>
  <c r="V114" i="17"/>
  <c r="V115" i="17"/>
  <c r="V116" i="17"/>
  <c r="V117" i="17"/>
  <c r="V118" i="17"/>
  <c r="V119" i="17"/>
  <c r="V120" i="17"/>
  <c r="V121" i="17"/>
  <c r="V122" i="17"/>
  <c r="V123" i="17"/>
  <c r="V124" i="17"/>
  <c r="V125" i="17"/>
  <c r="V126" i="17"/>
  <c r="V127" i="17"/>
  <c r="V128" i="17"/>
  <c r="V129" i="17"/>
  <c r="V130" i="17"/>
  <c r="V131" i="17"/>
  <c r="V132" i="17"/>
  <c r="V133" i="17"/>
  <c r="V134" i="17"/>
  <c r="V135" i="17"/>
  <c r="V136" i="17"/>
  <c r="V137" i="17"/>
  <c r="V138" i="17"/>
  <c r="V139" i="17"/>
  <c r="V140" i="17"/>
  <c r="V141" i="17"/>
  <c r="V142" i="17"/>
  <c r="V143" i="17"/>
  <c r="V144" i="17"/>
  <c r="V145" i="17"/>
  <c r="V146" i="17"/>
  <c r="V147" i="17"/>
  <c r="V148" i="17"/>
  <c r="V149" i="17"/>
  <c r="V150" i="17"/>
  <c r="V151" i="17"/>
  <c r="V152" i="17"/>
  <c r="V153" i="17"/>
  <c r="V154" i="17"/>
  <c r="V155" i="17"/>
  <c r="V156" i="17"/>
  <c r="V157" i="17"/>
  <c r="V158" i="17"/>
  <c r="V159" i="17"/>
  <c r="V160" i="17"/>
  <c r="V161" i="17"/>
  <c r="V162" i="17"/>
  <c r="V163" i="17"/>
  <c r="V164" i="17"/>
  <c r="V165" i="17"/>
  <c r="V166" i="17"/>
  <c r="V167" i="17"/>
  <c r="V168" i="17"/>
  <c r="V169" i="17"/>
  <c r="V170" i="17"/>
  <c r="V171" i="17"/>
  <c r="V172" i="17"/>
  <c r="V173" i="17"/>
  <c r="V174" i="17"/>
  <c r="V175" i="17"/>
  <c r="V176" i="17"/>
  <c r="V177" i="17"/>
  <c r="V178" i="17"/>
  <c r="V179" i="17"/>
  <c r="V180" i="17"/>
  <c r="V181" i="17"/>
  <c r="V182" i="17"/>
  <c r="V183" i="17"/>
  <c r="V184" i="17"/>
  <c r="V185" i="17"/>
  <c r="V186" i="17"/>
  <c r="V187" i="17"/>
  <c r="V188" i="17"/>
  <c r="V189" i="17"/>
  <c r="V190" i="17"/>
  <c r="V191" i="17"/>
  <c r="V192" i="17"/>
  <c r="V193" i="17"/>
  <c r="V194" i="17"/>
  <c r="V195" i="17"/>
  <c r="V196" i="17"/>
  <c r="V197" i="17"/>
  <c r="V198" i="17"/>
  <c r="V199" i="17"/>
  <c r="V200" i="17"/>
  <c r="V201" i="17"/>
  <c r="V202" i="17"/>
  <c r="V203" i="17"/>
  <c r="V204" i="17"/>
  <c r="V205" i="17"/>
  <c r="V206" i="17"/>
  <c r="V207" i="17"/>
  <c r="V208" i="17"/>
  <c r="V209" i="17"/>
  <c r="V210" i="17"/>
  <c r="V211" i="17"/>
  <c r="V212" i="17"/>
  <c r="V213" i="17"/>
  <c r="V214" i="17"/>
  <c r="V215" i="17"/>
  <c r="V216" i="17"/>
  <c r="V217" i="17"/>
  <c r="V218" i="17"/>
  <c r="V219" i="17"/>
  <c r="V220" i="17"/>
  <c r="V221" i="17"/>
  <c r="V222" i="17"/>
  <c r="V223" i="17"/>
  <c r="V224" i="17"/>
  <c r="V225" i="17"/>
  <c r="V226" i="17"/>
  <c r="V227" i="17"/>
  <c r="V228" i="17"/>
  <c r="V229" i="17"/>
  <c r="V230" i="17"/>
  <c r="V231" i="17"/>
  <c r="V232" i="17"/>
  <c r="V233" i="17"/>
  <c r="V234" i="17"/>
  <c r="U3" i="17"/>
  <c r="U4" i="17"/>
  <c r="U5" i="17"/>
  <c r="U6" i="17"/>
  <c r="U7" i="17"/>
  <c r="U8" i="17"/>
  <c r="U9" i="17"/>
  <c r="U10" i="17"/>
  <c r="U11" i="17"/>
  <c r="U12" i="17"/>
  <c r="U13" i="17"/>
  <c r="U14" i="17"/>
  <c r="U15" i="17"/>
  <c r="U16" i="17"/>
  <c r="U17" i="17"/>
  <c r="U18" i="17"/>
  <c r="U19" i="17"/>
  <c r="U20" i="17"/>
  <c r="U21" i="17"/>
  <c r="U22" i="17"/>
  <c r="U23" i="17"/>
  <c r="U24" i="17"/>
  <c r="U25" i="17"/>
  <c r="U26" i="17"/>
  <c r="U27" i="17"/>
  <c r="U28" i="17"/>
  <c r="U29" i="17"/>
  <c r="U30" i="17"/>
  <c r="U31" i="17"/>
  <c r="U32" i="17"/>
  <c r="U33" i="17"/>
  <c r="U34" i="17"/>
  <c r="U35" i="17"/>
  <c r="U36" i="17"/>
  <c r="U37" i="17"/>
  <c r="U38" i="17"/>
  <c r="U39" i="17"/>
  <c r="U40" i="17"/>
  <c r="U41" i="17"/>
  <c r="U42" i="17"/>
  <c r="U43" i="17"/>
  <c r="U44" i="17"/>
  <c r="U45" i="17"/>
  <c r="U46" i="17"/>
  <c r="U47" i="17"/>
  <c r="U48" i="17"/>
  <c r="U49" i="17"/>
  <c r="U50" i="17"/>
  <c r="U51" i="17"/>
  <c r="U52" i="17"/>
  <c r="U53" i="17"/>
  <c r="U54" i="17"/>
  <c r="U55" i="17"/>
  <c r="U56" i="17"/>
  <c r="U57" i="17"/>
  <c r="U58" i="17"/>
  <c r="U59" i="17"/>
  <c r="U60" i="17"/>
  <c r="U61" i="17"/>
  <c r="U62" i="17"/>
  <c r="U63" i="17"/>
  <c r="U64" i="17"/>
  <c r="U65" i="17"/>
  <c r="U66" i="17"/>
  <c r="U67" i="17"/>
  <c r="U68" i="17"/>
  <c r="U69" i="17"/>
  <c r="U70" i="17"/>
  <c r="U71" i="17"/>
  <c r="U72" i="17"/>
  <c r="U73" i="17"/>
  <c r="U74" i="17"/>
  <c r="U75" i="17"/>
  <c r="U76" i="17"/>
  <c r="U77" i="17"/>
  <c r="U78" i="17"/>
  <c r="U79" i="17"/>
  <c r="U80" i="17"/>
  <c r="U81" i="17"/>
  <c r="U82" i="17"/>
  <c r="U83" i="17"/>
  <c r="U84" i="17"/>
  <c r="U85" i="17"/>
  <c r="U86" i="17"/>
  <c r="U87" i="17"/>
  <c r="U88" i="17"/>
  <c r="U89" i="17"/>
  <c r="U90" i="17"/>
  <c r="U91" i="17"/>
  <c r="U92" i="17"/>
  <c r="U93" i="17"/>
  <c r="U94" i="17"/>
  <c r="U95" i="17"/>
  <c r="U96" i="17"/>
  <c r="U97" i="17"/>
  <c r="U98" i="17"/>
  <c r="U99" i="17"/>
  <c r="U100" i="17"/>
  <c r="U101" i="17"/>
  <c r="U102" i="17"/>
  <c r="U103" i="17"/>
  <c r="U104" i="17"/>
  <c r="U105" i="17"/>
  <c r="U106" i="17"/>
  <c r="U107" i="17"/>
  <c r="U108" i="17"/>
  <c r="U109" i="17"/>
  <c r="U110" i="17"/>
  <c r="U111" i="17"/>
  <c r="U112" i="17"/>
  <c r="U113" i="17"/>
  <c r="U114" i="17"/>
  <c r="U115" i="17"/>
  <c r="U116" i="17"/>
  <c r="U117" i="17"/>
  <c r="U118" i="17"/>
  <c r="U119" i="17"/>
  <c r="U120" i="17"/>
  <c r="U121" i="17"/>
  <c r="U122" i="17"/>
  <c r="U123" i="17"/>
  <c r="U124" i="17"/>
  <c r="U125" i="17"/>
  <c r="U126" i="17"/>
  <c r="U127" i="17"/>
  <c r="U128" i="17"/>
  <c r="U129" i="17"/>
  <c r="U130" i="17"/>
  <c r="U131" i="17"/>
  <c r="U132" i="17"/>
  <c r="U133" i="17"/>
  <c r="U134" i="17"/>
  <c r="U135" i="17"/>
  <c r="U136" i="17"/>
  <c r="U137" i="17"/>
  <c r="U138" i="17"/>
  <c r="U139" i="17"/>
  <c r="U140" i="17"/>
  <c r="U141" i="17"/>
  <c r="U142" i="17"/>
  <c r="U143" i="17"/>
  <c r="U144" i="17"/>
  <c r="U145" i="17"/>
  <c r="U146" i="17"/>
  <c r="U147" i="17"/>
  <c r="U148" i="17"/>
  <c r="U149" i="17"/>
  <c r="U150" i="17"/>
  <c r="U151" i="17"/>
  <c r="U152" i="17"/>
  <c r="U153" i="17"/>
  <c r="U154" i="17"/>
  <c r="U155" i="17"/>
  <c r="U156" i="17"/>
  <c r="U157" i="17"/>
  <c r="U158" i="17"/>
  <c r="U159" i="17"/>
  <c r="U160" i="17"/>
  <c r="U161" i="17"/>
  <c r="U162" i="17"/>
  <c r="U163" i="17"/>
  <c r="U164" i="17"/>
  <c r="U165" i="17"/>
  <c r="U166" i="17"/>
  <c r="U167" i="17"/>
  <c r="U168" i="17"/>
  <c r="U169" i="17"/>
  <c r="U170" i="17"/>
  <c r="U171" i="17"/>
  <c r="U172" i="17"/>
  <c r="U173" i="17"/>
  <c r="U174" i="17"/>
  <c r="U175" i="17"/>
  <c r="U176" i="17"/>
  <c r="U177" i="17"/>
  <c r="U178" i="17"/>
  <c r="U179" i="17"/>
  <c r="U180" i="17"/>
  <c r="U181" i="17"/>
  <c r="U182" i="17"/>
  <c r="U183" i="17"/>
  <c r="U184" i="17"/>
  <c r="U185" i="17"/>
  <c r="U186" i="17"/>
  <c r="U187" i="17"/>
  <c r="U188" i="17"/>
  <c r="U189" i="17"/>
  <c r="U190" i="17"/>
  <c r="U191" i="17"/>
  <c r="U192" i="17"/>
  <c r="U193" i="17"/>
  <c r="U194" i="17"/>
  <c r="U195" i="17"/>
  <c r="U196" i="17"/>
  <c r="U197" i="17"/>
  <c r="U198" i="17"/>
  <c r="U199" i="17"/>
  <c r="U200" i="17"/>
  <c r="U201" i="17"/>
  <c r="U202" i="17"/>
  <c r="U203" i="17"/>
  <c r="U204" i="17"/>
  <c r="U205" i="17"/>
  <c r="U206" i="17"/>
  <c r="U207" i="17"/>
  <c r="U208" i="17"/>
  <c r="U209" i="17"/>
  <c r="U210" i="17"/>
  <c r="U211" i="17"/>
  <c r="U212" i="17"/>
  <c r="U213" i="17"/>
  <c r="U214" i="17"/>
  <c r="U215" i="17"/>
  <c r="U216" i="17"/>
  <c r="U217" i="17"/>
  <c r="U218" i="17"/>
  <c r="U219" i="17"/>
  <c r="U220" i="17"/>
  <c r="U221" i="17"/>
  <c r="U222" i="17"/>
  <c r="U223" i="17"/>
  <c r="U224" i="17"/>
  <c r="U225" i="17"/>
  <c r="U226" i="17"/>
  <c r="U227" i="17"/>
  <c r="U228" i="17"/>
  <c r="U229" i="17"/>
  <c r="U230" i="17"/>
  <c r="U231" i="17"/>
  <c r="U232" i="17"/>
  <c r="U233" i="17"/>
  <c r="U234" i="17"/>
  <c r="S3" i="17"/>
  <c r="W3" i="17" s="1"/>
  <c r="S4" i="17"/>
  <c r="W4" i="17" s="1"/>
  <c r="S5" i="17"/>
  <c r="W5" i="17" s="1"/>
  <c r="S6" i="17"/>
  <c r="W6" i="17" s="1"/>
  <c r="S7" i="17"/>
  <c r="W7" i="17" s="1"/>
  <c r="S8" i="17"/>
  <c r="W8" i="17" s="1"/>
  <c r="S9" i="17"/>
  <c r="W9" i="17" s="1"/>
  <c r="S10" i="17"/>
  <c r="W10" i="17" s="1"/>
  <c r="S11" i="17"/>
  <c r="W11" i="17" s="1"/>
  <c r="S12" i="17"/>
  <c r="W12" i="17" s="1"/>
  <c r="S13" i="17"/>
  <c r="W13" i="17" s="1"/>
  <c r="S14" i="17"/>
  <c r="W14" i="17" s="1"/>
  <c r="S15" i="17"/>
  <c r="W15" i="17" s="1"/>
  <c r="S16" i="17"/>
  <c r="W16" i="17" s="1"/>
  <c r="S17" i="17"/>
  <c r="W17" i="17" s="1"/>
  <c r="S18" i="17"/>
  <c r="S19" i="17"/>
  <c r="W19" i="17" s="1"/>
  <c r="S20" i="17"/>
  <c r="W20" i="17" s="1"/>
  <c r="S21" i="17"/>
  <c r="W21" i="17" s="1"/>
  <c r="S22" i="17"/>
  <c r="W22" i="17" s="1"/>
  <c r="S23" i="17"/>
  <c r="W23" i="17" s="1"/>
  <c r="S24" i="17"/>
  <c r="W24" i="17" s="1"/>
  <c r="S25" i="17"/>
  <c r="W25" i="17" s="1"/>
  <c r="S26" i="17"/>
  <c r="W26" i="17" s="1"/>
  <c r="S27" i="17"/>
  <c r="W27" i="17" s="1"/>
  <c r="S28" i="17"/>
  <c r="W28" i="17" s="1"/>
  <c r="S29" i="17"/>
  <c r="W29" i="17" s="1"/>
  <c r="S30" i="17"/>
  <c r="W30" i="17" s="1"/>
  <c r="S31" i="17"/>
  <c r="W31" i="17" s="1"/>
  <c r="S32" i="17"/>
  <c r="W32" i="17" s="1"/>
  <c r="S33" i="17"/>
  <c r="W33" i="17" s="1"/>
  <c r="S34" i="17"/>
  <c r="W34" i="17" s="1"/>
  <c r="S35" i="17"/>
  <c r="W35" i="17" s="1"/>
  <c r="S36" i="17"/>
  <c r="W36" i="17" s="1"/>
  <c r="S37" i="17"/>
  <c r="W37" i="17" s="1"/>
  <c r="S38" i="17"/>
  <c r="W38" i="17" s="1"/>
  <c r="S39" i="17"/>
  <c r="W39" i="17" s="1"/>
  <c r="S40" i="17"/>
  <c r="W40" i="17" s="1"/>
  <c r="S41" i="17"/>
  <c r="W41" i="17" s="1"/>
  <c r="S42" i="17"/>
  <c r="W42" i="17" s="1"/>
  <c r="S43" i="17"/>
  <c r="W43" i="17" s="1"/>
  <c r="S44" i="17"/>
  <c r="W44" i="17" s="1"/>
  <c r="S45" i="17"/>
  <c r="W45" i="17" s="1"/>
  <c r="S46" i="17"/>
  <c r="W46" i="17" s="1"/>
  <c r="S47" i="17"/>
  <c r="W47" i="17" s="1"/>
  <c r="S48" i="17"/>
  <c r="W48" i="17" s="1"/>
  <c r="S49" i="17"/>
  <c r="W49" i="17" s="1"/>
  <c r="S50" i="17"/>
  <c r="W50" i="17" s="1"/>
  <c r="S51" i="17"/>
  <c r="W51" i="17" s="1"/>
  <c r="S52" i="17"/>
  <c r="W52" i="17" s="1"/>
  <c r="S53" i="17"/>
  <c r="W53" i="17" s="1"/>
  <c r="S54" i="17"/>
  <c r="W54" i="17" s="1"/>
  <c r="S55" i="17"/>
  <c r="W55" i="17" s="1"/>
  <c r="S56" i="17"/>
  <c r="W56" i="17" s="1"/>
  <c r="S57" i="17"/>
  <c r="W57" i="17" s="1"/>
  <c r="S58" i="17"/>
  <c r="W58" i="17" s="1"/>
  <c r="S59" i="17"/>
  <c r="W59" i="17" s="1"/>
  <c r="S60" i="17"/>
  <c r="W60" i="17" s="1"/>
  <c r="S61" i="17"/>
  <c r="W61" i="17" s="1"/>
  <c r="S62" i="17"/>
  <c r="W62" i="17" s="1"/>
  <c r="S63" i="17"/>
  <c r="W63" i="17" s="1"/>
  <c r="S64" i="17"/>
  <c r="W64" i="17" s="1"/>
  <c r="S65" i="17"/>
  <c r="W65" i="17" s="1"/>
  <c r="S66" i="17"/>
  <c r="W66" i="17" s="1"/>
  <c r="S67" i="17"/>
  <c r="W67" i="17" s="1"/>
  <c r="S68" i="17"/>
  <c r="W68" i="17" s="1"/>
  <c r="S69" i="17"/>
  <c r="W69" i="17" s="1"/>
  <c r="S70" i="17"/>
  <c r="W70" i="17" s="1"/>
  <c r="S71" i="17"/>
  <c r="W71" i="17" s="1"/>
  <c r="S72" i="17"/>
  <c r="W72" i="17" s="1"/>
  <c r="S73" i="17"/>
  <c r="W73" i="17" s="1"/>
  <c r="S74" i="17"/>
  <c r="W74" i="17" s="1"/>
  <c r="S75" i="17"/>
  <c r="W75" i="17" s="1"/>
  <c r="S76" i="17"/>
  <c r="W76" i="17" s="1"/>
  <c r="S77" i="17"/>
  <c r="W77" i="17" s="1"/>
  <c r="S78" i="17"/>
  <c r="W78" i="17" s="1"/>
  <c r="S79" i="17"/>
  <c r="W79" i="17" s="1"/>
  <c r="S80" i="17"/>
  <c r="W80" i="17" s="1"/>
  <c r="S81" i="17"/>
  <c r="W81" i="17" s="1"/>
  <c r="S82" i="17"/>
  <c r="W82" i="17" s="1"/>
  <c r="S83" i="17"/>
  <c r="W83" i="17" s="1"/>
  <c r="S84" i="17"/>
  <c r="W84" i="17" s="1"/>
  <c r="S85" i="17"/>
  <c r="W85" i="17" s="1"/>
  <c r="S86" i="17"/>
  <c r="W86" i="17" s="1"/>
  <c r="S87" i="17"/>
  <c r="W87" i="17" s="1"/>
  <c r="S88" i="17"/>
  <c r="W88" i="17" s="1"/>
  <c r="S89" i="17"/>
  <c r="W89" i="17" s="1"/>
  <c r="S90" i="17"/>
  <c r="W90" i="17" s="1"/>
  <c r="S91" i="17"/>
  <c r="W91" i="17" s="1"/>
  <c r="S92" i="17"/>
  <c r="W92" i="17" s="1"/>
  <c r="S93" i="17"/>
  <c r="W93" i="17" s="1"/>
  <c r="S94" i="17"/>
  <c r="W94" i="17" s="1"/>
  <c r="S95" i="17"/>
  <c r="W95" i="17" s="1"/>
  <c r="S96" i="17"/>
  <c r="W96" i="17" s="1"/>
  <c r="S97" i="17"/>
  <c r="W97" i="17" s="1"/>
  <c r="S98" i="17"/>
  <c r="W98" i="17" s="1"/>
  <c r="S99" i="17"/>
  <c r="W99" i="17" s="1"/>
  <c r="S100" i="17"/>
  <c r="W100" i="17" s="1"/>
  <c r="S101" i="17"/>
  <c r="W101" i="17" s="1"/>
  <c r="S102" i="17"/>
  <c r="W102" i="17" s="1"/>
  <c r="S103" i="17"/>
  <c r="W103" i="17" s="1"/>
  <c r="S104" i="17"/>
  <c r="W104" i="17" s="1"/>
  <c r="S105" i="17"/>
  <c r="W105" i="17" s="1"/>
  <c r="S106" i="17"/>
  <c r="W106" i="17" s="1"/>
  <c r="S107" i="17"/>
  <c r="W107" i="17" s="1"/>
  <c r="S108" i="17"/>
  <c r="W108" i="17" s="1"/>
  <c r="S109" i="17"/>
  <c r="W109" i="17" s="1"/>
  <c r="S110" i="17"/>
  <c r="W110" i="17" s="1"/>
  <c r="S111" i="17"/>
  <c r="W111" i="17" s="1"/>
  <c r="S112" i="17"/>
  <c r="W112" i="17" s="1"/>
  <c r="S113" i="17"/>
  <c r="W113" i="17" s="1"/>
  <c r="S114" i="17"/>
  <c r="W114" i="17" s="1"/>
  <c r="S115" i="17"/>
  <c r="W115" i="17" s="1"/>
  <c r="S116" i="17"/>
  <c r="W116" i="17" s="1"/>
  <c r="S117" i="17"/>
  <c r="W117" i="17" s="1"/>
  <c r="S118" i="17"/>
  <c r="W118" i="17" s="1"/>
  <c r="S119" i="17"/>
  <c r="W119" i="17" s="1"/>
  <c r="S120" i="17"/>
  <c r="W120" i="17" s="1"/>
  <c r="S121" i="17"/>
  <c r="W121" i="17" s="1"/>
  <c r="S122" i="17"/>
  <c r="W122" i="17" s="1"/>
  <c r="S123" i="17"/>
  <c r="W123" i="17" s="1"/>
  <c r="S124" i="17"/>
  <c r="W124" i="17" s="1"/>
  <c r="S125" i="17"/>
  <c r="W125" i="17" s="1"/>
  <c r="S126" i="17"/>
  <c r="W126" i="17" s="1"/>
  <c r="S127" i="17"/>
  <c r="W127" i="17" s="1"/>
  <c r="S128" i="17"/>
  <c r="W128" i="17" s="1"/>
  <c r="S129" i="17"/>
  <c r="W129" i="17" s="1"/>
  <c r="S130" i="17"/>
  <c r="W130" i="17" s="1"/>
  <c r="S131" i="17"/>
  <c r="W131" i="17" s="1"/>
  <c r="S132" i="17"/>
  <c r="W132" i="17" s="1"/>
  <c r="S133" i="17"/>
  <c r="W133" i="17" s="1"/>
  <c r="S134" i="17"/>
  <c r="W134" i="17" s="1"/>
  <c r="S135" i="17"/>
  <c r="W135" i="17" s="1"/>
  <c r="S136" i="17"/>
  <c r="W136" i="17" s="1"/>
  <c r="S137" i="17"/>
  <c r="W137" i="17" s="1"/>
  <c r="S138" i="17"/>
  <c r="W138" i="17" s="1"/>
  <c r="S139" i="17"/>
  <c r="W139" i="17" s="1"/>
  <c r="S140" i="17"/>
  <c r="W140" i="17" s="1"/>
  <c r="S141" i="17"/>
  <c r="W141" i="17" s="1"/>
  <c r="S142" i="17"/>
  <c r="W142" i="17" s="1"/>
  <c r="S143" i="17"/>
  <c r="W143" i="17" s="1"/>
  <c r="S144" i="17"/>
  <c r="W144" i="17" s="1"/>
  <c r="S145" i="17"/>
  <c r="W145" i="17" s="1"/>
  <c r="S146" i="17"/>
  <c r="W146" i="17" s="1"/>
  <c r="S147" i="17"/>
  <c r="W147" i="17" s="1"/>
  <c r="S148" i="17"/>
  <c r="W148" i="17" s="1"/>
  <c r="S149" i="17"/>
  <c r="W149" i="17" s="1"/>
  <c r="S150" i="17"/>
  <c r="W150" i="17" s="1"/>
  <c r="S151" i="17"/>
  <c r="W151" i="17" s="1"/>
  <c r="S152" i="17"/>
  <c r="W152" i="17" s="1"/>
  <c r="S153" i="17"/>
  <c r="W153" i="17" s="1"/>
  <c r="S154" i="17"/>
  <c r="W154" i="17" s="1"/>
  <c r="S155" i="17"/>
  <c r="W155" i="17" s="1"/>
  <c r="S156" i="17"/>
  <c r="W156" i="17" s="1"/>
  <c r="S157" i="17"/>
  <c r="W157" i="17" s="1"/>
  <c r="S158" i="17"/>
  <c r="W158" i="17" s="1"/>
  <c r="S159" i="17"/>
  <c r="W159" i="17" s="1"/>
  <c r="S160" i="17"/>
  <c r="W160" i="17" s="1"/>
  <c r="S161" i="17"/>
  <c r="W161" i="17" s="1"/>
  <c r="S162" i="17"/>
  <c r="W162" i="17" s="1"/>
  <c r="S163" i="17"/>
  <c r="W163" i="17" s="1"/>
  <c r="S164" i="17"/>
  <c r="W164" i="17" s="1"/>
  <c r="S165" i="17"/>
  <c r="W165" i="17" s="1"/>
  <c r="S166" i="17"/>
  <c r="W166" i="17" s="1"/>
  <c r="S167" i="17"/>
  <c r="W167" i="17" s="1"/>
  <c r="S168" i="17"/>
  <c r="W168" i="17" s="1"/>
  <c r="S169" i="17"/>
  <c r="W169" i="17" s="1"/>
  <c r="S170" i="17"/>
  <c r="W170" i="17" s="1"/>
  <c r="S171" i="17"/>
  <c r="W171" i="17" s="1"/>
  <c r="S172" i="17"/>
  <c r="W172" i="17" s="1"/>
  <c r="S173" i="17"/>
  <c r="W173" i="17" s="1"/>
  <c r="S174" i="17"/>
  <c r="W174" i="17" s="1"/>
  <c r="S175" i="17"/>
  <c r="W175" i="17" s="1"/>
  <c r="S176" i="17"/>
  <c r="W176" i="17" s="1"/>
  <c r="S177" i="17"/>
  <c r="W177" i="17" s="1"/>
  <c r="S178" i="17"/>
  <c r="W178" i="17" s="1"/>
  <c r="S179" i="17"/>
  <c r="W179" i="17" s="1"/>
  <c r="S180" i="17"/>
  <c r="W180" i="17" s="1"/>
  <c r="S181" i="17"/>
  <c r="W181" i="17" s="1"/>
  <c r="S182" i="17"/>
  <c r="W182" i="17" s="1"/>
  <c r="S183" i="17"/>
  <c r="W183" i="17" s="1"/>
  <c r="S184" i="17"/>
  <c r="W184" i="17" s="1"/>
  <c r="S185" i="17"/>
  <c r="W185" i="17" s="1"/>
  <c r="S186" i="17"/>
  <c r="W186" i="17" s="1"/>
  <c r="S187" i="17"/>
  <c r="W187" i="17" s="1"/>
  <c r="S188" i="17"/>
  <c r="W188" i="17" s="1"/>
  <c r="S189" i="17"/>
  <c r="W189" i="17" s="1"/>
  <c r="S190" i="17"/>
  <c r="W190" i="17" s="1"/>
  <c r="S191" i="17"/>
  <c r="W191" i="17" s="1"/>
  <c r="S192" i="17"/>
  <c r="W192" i="17" s="1"/>
  <c r="S193" i="17"/>
  <c r="W193" i="17" s="1"/>
  <c r="S194" i="17"/>
  <c r="W194" i="17" s="1"/>
  <c r="S195" i="17"/>
  <c r="W195" i="17" s="1"/>
  <c r="S196" i="17"/>
  <c r="W196" i="17" s="1"/>
  <c r="S197" i="17"/>
  <c r="W197" i="17" s="1"/>
  <c r="S198" i="17"/>
  <c r="W198" i="17" s="1"/>
  <c r="S199" i="17"/>
  <c r="W199" i="17" s="1"/>
  <c r="S200" i="17"/>
  <c r="W200" i="17" s="1"/>
  <c r="S201" i="17"/>
  <c r="W201" i="17" s="1"/>
  <c r="S202" i="17"/>
  <c r="W202" i="17" s="1"/>
  <c r="S203" i="17"/>
  <c r="W203" i="17" s="1"/>
  <c r="S204" i="17"/>
  <c r="W204" i="17" s="1"/>
  <c r="S205" i="17"/>
  <c r="W205" i="17" s="1"/>
  <c r="S206" i="17"/>
  <c r="W206" i="17" s="1"/>
  <c r="S207" i="17"/>
  <c r="W207" i="17" s="1"/>
  <c r="S208" i="17"/>
  <c r="W208" i="17" s="1"/>
  <c r="S209" i="17"/>
  <c r="W209" i="17" s="1"/>
  <c r="S210" i="17"/>
  <c r="W210" i="17" s="1"/>
  <c r="S211" i="17"/>
  <c r="W211" i="17" s="1"/>
  <c r="S212" i="17"/>
  <c r="W212" i="17" s="1"/>
  <c r="S213" i="17"/>
  <c r="W213" i="17" s="1"/>
  <c r="S214" i="17"/>
  <c r="W214" i="17" s="1"/>
  <c r="S215" i="17"/>
  <c r="W215" i="17" s="1"/>
  <c r="S216" i="17"/>
  <c r="W216" i="17" s="1"/>
  <c r="S217" i="17"/>
  <c r="W217" i="17" s="1"/>
  <c r="S218" i="17"/>
  <c r="W218" i="17" s="1"/>
  <c r="S219" i="17"/>
  <c r="W219" i="17" s="1"/>
  <c r="S220" i="17"/>
  <c r="W220" i="17" s="1"/>
  <c r="S221" i="17"/>
  <c r="W221" i="17" s="1"/>
  <c r="S222" i="17"/>
  <c r="W222" i="17" s="1"/>
  <c r="S223" i="17"/>
  <c r="W223" i="17" s="1"/>
  <c r="S224" i="17"/>
  <c r="W224" i="17" s="1"/>
  <c r="S225" i="17"/>
  <c r="W225" i="17" s="1"/>
  <c r="S226" i="17"/>
  <c r="W226" i="17" s="1"/>
  <c r="S227" i="17"/>
  <c r="W227" i="17" s="1"/>
  <c r="S228" i="17"/>
  <c r="W228" i="17" s="1"/>
  <c r="S229" i="17"/>
  <c r="W229" i="17" s="1"/>
  <c r="S230" i="17"/>
  <c r="W230" i="17" s="1"/>
  <c r="S231" i="17"/>
  <c r="W231" i="17" s="1"/>
  <c r="S232" i="17"/>
  <c r="W232" i="17" s="1"/>
  <c r="S233" i="17"/>
  <c r="W233" i="17" s="1"/>
  <c r="S234" i="17"/>
  <c r="W234" i="17" s="1"/>
  <c r="H2" i="17"/>
  <c r="H3"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C2" i="17" a="1"/>
  <c r="C2" i="17" s="1"/>
  <c r="B2" i="17" s="1"/>
  <c r="A18" i="17"/>
  <c r="Y2" i="16"/>
  <c r="Y3" i="16"/>
  <c r="Y4" i="16"/>
  <c r="Y5" i="16"/>
  <c r="Y6" i="16"/>
  <c r="Y7" i="16"/>
  <c r="Y8" i="16"/>
  <c r="Y9" i="16"/>
  <c r="Y10" i="16"/>
  <c r="Y11" i="16"/>
  <c r="Y12" i="16"/>
  <c r="Y13" i="16"/>
  <c r="Y14" i="16"/>
  <c r="Y15" i="16"/>
  <c r="Y16" i="16"/>
  <c r="Y17" i="16"/>
  <c r="Y18" i="16"/>
  <c r="Y19" i="16"/>
  <c r="Y20" i="16"/>
  <c r="Y21" i="16"/>
  <c r="Y22" i="16"/>
  <c r="Y23" i="16"/>
  <c r="Y24" i="16"/>
  <c r="Y25" i="16"/>
  <c r="Y26" i="16"/>
  <c r="Y27" i="16"/>
  <c r="Y28" i="16"/>
  <c r="Y29" i="16"/>
  <c r="Y30" i="16"/>
  <c r="Y31" i="16"/>
  <c r="Y32" i="16"/>
  <c r="Y33" i="16"/>
  <c r="Y34" i="16"/>
  <c r="Y35" i="16"/>
  <c r="Y36" i="16"/>
  <c r="Y37" i="16"/>
  <c r="Y38" i="16"/>
  <c r="Y39" i="16"/>
  <c r="Y40" i="16"/>
  <c r="Y41" i="16"/>
  <c r="Y42" i="16"/>
  <c r="Y43" i="16"/>
  <c r="Y44" i="16"/>
  <c r="Y45" i="16"/>
  <c r="Y46" i="16"/>
  <c r="Y47" i="16"/>
  <c r="Y48" i="16"/>
  <c r="Y49" i="16"/>
  <c r="Y50" i="16"/>
  <c r="Y51" i="16"/>
  <c r="Y52" i="16"/>
  <c r="Y53" i="16"/>
  <c r="Y54" i="16"/>
  <c r="Y55" i="16"/>
  <c r="Y56" i="16"/>
  <c r="Y57" i="16"/>
  <c r="Y58" i="16"/>
  <c r="Y59" i="16"/>
  <c r="Y60" i="16"/>
  <c r="Y61" i="16"/>
  <c r="Y62" i="16"/>
  <c r="Y63" i="16"/>
  <c r="Y64" i="16"/>
  <c r="Y65" i="16"/>
  <c r="Y66" i="16"/>
  <c r="Y67" i="16"/>
  <c r="Y68" i="16"/>
  <c r="Y69" i="16"/>
  <c r="Y70" i="16"/>
  <c r="Y71" i="16"/>
  <c r="Y72" i="16"/>
  <c r="Y73" i="16"/>
  <c r="Y74" i="16"/>
  <c r="Y75" i="16"/>
  <c r="Y76" i="16"/>
  <c r="Y77" i="16"/>
  <c r="Y78" i="16"/>
  <c r="Y79" i="16"/>
  <c r="Y80" i="16"/>
  <c r="Y81" i="16"/>
  <c r="Y82" i="16"/>
  <c r="Y83" i="16"/>
  <c r="Y84" i="16"/>
  <c r="Y85" i="16"/>
  <c r="Y86" i="16"/>
  <c r="Y87" i="16"/>
  <c r="Y88" i="16"/>
  <c r="Y89" i="16"/>
  <c r="Y90" i="16"/>
  <c r="Y91" i="16"/>
  <c r="Y92" i="16"/>
  <c r="Y93" i="16"/>
  <c r="Y94" i="16"/>
  <c r="Y95" i="16"/>
  <c r="Y96" i="16"/>
  <c r="Y97" i="16"/>
  <c r="Y98" i="16"/>
  <c r="Y99" i="16"/>
  <c r="Y100" i="16"/>
  <c r="Y101" i="16"/>
  <c r="Y102" i="16"/>
  <c r="Y103" i="16"/>
  <c r="Y104" i="16"/>
  <c r="Y105" i="16"/>
  <c r="Y106" i="16"/>
  <c r="Y107" i="16"/>
  <c r="Y108" i="16"/>
  <c r="Y109" i="16"/>
  <c r="Y110" i="16"/>
  <c r="Y111" i="16"/>
  <c r="Y112" i="16"/>
  <c r="Y113" i="16"/>
  <c r="Y114" i="16"/>
  <c r="Y115" i="16"/>
  <c r="Y116" i="16"/>
  <c r="Y117" i="16"/>
  <c r="Y118" i="16"/>
  <c r="Y119" i="16"/>
  <c r="Y120" i="16"/>
  <c r="Y121" i="16"/>
  <c r="Y122" i="16"/>
  <c r="Y123" i="16"/>
  <c r="Y124" i="16"/>
  <c r="Y125" i="16"/>
  <c r="Y126" i="16"/>
  <c r="Y127" i="16"/>
  <c r="Y128" i="16"/>
  <c r="Y129" i="16"/>
  <c r="Y130" i="16"/>
  <c r="Y131" i="16"/>
  <c r="Y132" i="16"/>
  <c r="Y133" i="16"/>
  <c r="Y134" i="16"/>
  <c r="Y135" i="16"/>
  <c r="Y136" i="16"/>
  <c r="Y137" i="16"/>
  <c r="Y138" i="16"/>
  <c r="Y139" i="16"/>
  <c r="Y140" i="16"/>
  <c r="Y141" i="16"/>
  <c r="Y142" i="16"/>
  <c r="Y143" i="16"/>
  <c r="Y144" i="16"/>
  <c r="Y145" i="16"/>
  <c r="Y146" i="16"/>
  <c r="Y147" i="16"/>
  <c r="Y148" i="16"/>
  <c r="Y149" i="16"/>
  <c r="Y150" i="16"/>
  <c r="Y151" i="16"/>
  <c r="Y152" i="16"/>
  <c r="Y153" i="16"/>
  <c r="Y154" i="16"/>
  <c r="Y155" i="16"/>
  <c r="Y156" i="16"/>
  <c r="Y157" i="16"/>
  <c r="Y158" i="16"/>
  <c r="Y159" i="16"/>
  <c r="Y160" i="16"/>
  <c r="Y161" i="16"/>
  <c r="Y162" i="16"/>
  <c r="Y163" i="16"/>
  <c r="Y164" i="16"/>
  <c r="Y165" i="16"/>
  <c r="Y166" i="16"/>
  <c r="Y167" i="16"/>
  <c r="Y168" i="16"/>
  <c r="Y169" i="16"/>
  <c r="Y170" i="16"/>
  <c r="Y171" i="16"/>
  <c r="Y172" i="16"/>
  <c r="Y173" i="16"/>
  <c r="Y174" i="16"/>
  <c r="Y175" i="16"/>
  <c r="Y176" i="16"/>
  <c r="Y177" i="16"/>
  <c r="Y178" i="16"/>
  <c r="Y179" i="16"/>
  <c r="Y180" i="16"/>
  <c r="Y181" i="16"/>
  <c r="Y182" i="16"/>
  <c r="Y183" i="16"/>
  <c r="Y184" i="16"/>
  <c r="Y185" i="16"/>
  <c r="Y186" i="16"/>
  <c r="Y187" i="16"/>
  <c r="Y188" i="16"/>
  <c r="Y189" i="16"/>
  <c r="Y190" i="16"/>
  <c r="Y191" i="16"/>
  <c r="Y192" i="16"/>
  <c r="Y193" i="16"/>
  <c r="Y194" i="16"/>
  <c r="Y195" i="16"/>
  <c r="Y196" i="16"/>
  <c r="Y197" i="16"/>
  <c r="Y198" i="16"/>
  <c r="Y199" i="16"/>
  <c r="Y200" i="16"/>
  <c r="Y201" i="16"/>
  <c r="Y202" i="16"/>
  <c r="Y203" i="16"/>
  <c r="Y204" i="16"/>
  <c r="Y205" i="16"/>
  <c r="Y206" i="16"/>
  <c r="Y207" i="16"/>
  <c r="Y208" i="16"/>
  <c r="Y209" i="16"/>
  <c r="Y210" i="16"/>
  <c r="Y211" i="16"/>
  <c r="Y212" i="16"/>
  <c r="Y213" i="16"/>
  <c r="Y214" i="16"/>
  <c r="Y215" i="16"/>
  <c r="Y216" i="16"/>
  <c r="Y217" i="16"/>
  <c r="Y218" i="16"/>
  <c r="Y219" i="16"/>
  <c r="Y220" i="16"/>
  <c r="Y221" i="16"/>
  <c r="Y222" i="16"/>
  <c r="Y223" i="16"/>
  <c r="Y224" i="16"/>
  <c r="Y225" i="16"/>
  <c r="Y226" i="16"/>
  <c r="Y227" i="16"/>
  <c r="Y228" i="16"/>
  <c r="D4" i="24" a="1"/>
  <c r="F47" i="23" a="1"/>
  <c r="F47" i="23" s="1"/>
  <c r="F48" i="23" s="1" a="1"/>
  <c r="F48" i="23" s="1"/>
  <c r="F27" i="23" a="1"/>
  <c r="F27" i="23" s="1"/>
  <c r="F6" i="23" a="1"/>
  <c r="F6" i="23" s="1"/>
  <c r="W18" i="17" l="1"/>
  <c r="G18" i="29"/>
  <c r="G26" i="29"/>
  <c r="G19" i="29"/>
  <c r="G27" i="29"/>
  <c r="G31" i="29"/>
  <c r="G21" i="29"/>
  <c r="G29" i="29"/>
  <c r="G30" i="29"/>
  <c r="G33" i="29"/>
  <c r="G24" i="29"/>
  <c r="G32" i="29"/>
  <c r="G28" i="29"/>
  <c r="G25" i="29"/>
  <c r="G20" i="29"/>
  <c r="G22" i="29"/>
  <c r="G23" i="29"/>
  <c r="G17" i="29"/>
  <c r="G16" i="29"/>
  <c r="G5" i="29"/>
  <c r="M203" i="17" s="1"/>
  <c r="G6" i="29"/>
  <c r="G10" i="29"/>
  <c r="G8" i="29"/>
  <c r="G7" i="29"/>
  <c r="G9" i="29"/>
  <c r="G32" i="31"/>
  <c r="G33" i="31"/>
  <c r="G12" i="31"/>
  <c r="G4" i="31"/>
  <c r="G24" i="31"/>
  <c r="G18" i="31"/>
  <c r="G8" i="31"/>
  <c r="G30" i="31"/>
  <c r="G16" i="31"/>
  <c r="G26" i="31"/>
  <c r="G29" i="31"/>
  <c r="G21" i="31"/>
  <c r="G19" i="31"/>
  <c r="G11" i="31"/>
  <c r="G13" i="31"/>
  <c r="G27" i="31"/>
  <c r="G17" i="31"/>
  <c r="G25" i="31"/>
  <c r="G9" i="31"/>
  <c r="G23" i="31"/>
  <c r="G15" i="31"/>
  <c r="G7" i="31"/>
  <c r="G5" i="31"/>
  <c r="G31" i="31"/>
  <c r="G10" i="31"/>
  <c r="G28" i="31"/>
  <c r="G14" i="31"/>
  <c r="G20" i="31"/>
  <c r="G6" i="31"/>
  <c r="W2" i="17"/>
  <c r="J5" i="24" a="1"/>
  <c r="J5" i="24" s="1"/>
  <c r="I5" i="24" a="1"/>
  <c r="I5" i="24" s="1"/>
  <c r="H5" i="24" a="1"/>
  <c r="H5" i="24" s="1"/>
  <c r="E5" i="24" a="1"/>
  <c r="E5" i="24" s="1"/>
  <c r="G5" i="24" a="1"/>
  <c r="G5" i="24" s="1"/>
  <c r="K5" i="24" a="1"/>
  <c r="K5" i="24" s="1"/>
  <c r="D4" i="24"/>
  <c r="F5" i="24" a="1"/>
  <c r="F5" i="24" s="1"/>
  <c r="AQ28" i="23" a="1"/>
  <c r="AQ28" i="23" s="1"/>
  <c r="AJ28" i="23" a="1"/>
  <c r="AJ28" i="23" s="1"/>
  <c r="J48" i="23" a="1"/>
  <c r="J48" i="23" s="1"/>
  <c r="AA48" i="23" a="1"/>
  <c r="AA48" i="23" s="1"/>
  <c r="AP28" i="23" a="1"/>
  <c r="AP28" i="23" s="1"/>
  <c r="Z48" i="23" a="1"/>
  <c r="Z48" i="23" s="1"/>
  <c r="K48" i="23" a="1"/>
  <c r="K48" i="23" s="1"/>
  <c r="AD48" i="23" a="1"/>
  <c r="AD48" i="23" s="1"/>
  <c r="AO28" i="23" a="1"/>
  <c r="AO28" i="23" s="1"/>
  <c r="I48" i="23" a="1"/>
  <c r="I48" i="23" s="1"/>
  <c r="AL28" i="23" a="1"/>
  <c r="AL28" i="23" s="1"/>
  <c r="AH48" i="23" a="1"/>
  <c r="AH48" i="23" s="1"/>
  <c r="AK28" i="23" a="1"/>
  <c r="AK28" i="23" s="1"/>
  <c r="J7" i="23" a="1"/>
  <c r="J7" i="23" s="1"/>
  <c r="K7" i="23" a="1"/>
  <c r="K7" i="23" s="1"/>
  <c r="N48" i="23" a="1"/>
  <c r="N48" i="23" s="1"/>
  <c r="AM28" i="23" a="1"/>
  <c r="AM28" i="23" s="1"/>
  <c r="L7" i="23" a="1"/>
  <c r="L7" i="23" s="1"/>
  <c r="Q48" i="23" a="1"/>
  <c r="Q48" i="23" s="1"/>
  <c r="AI48" i="23" a="1"/>
  <c r="AI48" i="23" s="1"/>
  <c r="AN28" i="23" a="1"/>
  <c r="AN28" i="23" s="1"/>
  <c r="M7" i="23" a="1"/>
  <c r="M7" i="23" s="1"/>
  <c r="R48" i="23" a="1"/>
  <c r="R48" i="23" s="1"/>
  <c r="AP48" i="23" a="1"/>
  <c r="AP48" i="23" s="1"/>
  <c r="S48" i="23" a="1"/>
  <c r="S48" i="23" s="1"/>
  <c r="AQ48" i="23" a="1"/>
  <c r="AQ48" i="23" s="1"/>
  <c r="V48" i="23" a="1"/>
  <c r="V48" i="23" s="1"/>
  <c r="AY48" i="23" a="1"/>
  <c r="AY48" i="23" s="1"/>
  <c r="Y48" i="23" a="1"/>
  <c r="Y48" i="23" s="1"/>
  <c r="AG48" i="23" a="1"/>
  <c r="AG48" i="23" s="1"/>
  <c r="AO48" i="23" a="1"/>
  <c r="AO48" i="23" s="1"/>
  <c r="AW48" i="23" a="1"/>
  <c r="AW48" i="23" s="1"/>
  <c r="BE48" i="23" a="1"/>
  <c r="BE48" i="23" s="1"/>
  <c r="BM48" i="23" a="1"/>
  <c r="BM48" i="23" s="1"/>
  <c r="BU48" i="23" a="1"/>
  <c r="BU48" i="23" s="1"/>
  <c r="CC48" i="23" a="1"/>
  <c r="CC48" i="23" s="1"/>
  <c r="CK48" i="23" a="1"/>
  <c r="CK48" i="23" s="1"/>
  <c r="CS48" i="23" a="1"/>
  <c r="CS48" i="23" s="1"/>
  <c r="DA48" i="23" a="1"/>
  <c r="DA48" i="23" s="1"/>
  <c r="DI48" i="23" a="1"/>
  <c r="DI48" i="23" s="1"/>
  <c r="AX48" i="23" a="1"/>
  <c r="AX48" i="23" s="1"/>
  <c r="BF48" i="23" a="1"/>
  <c r="BF48" i="23" s="1"/>
  <c r="BN48" i="23" a="1"/>
  <c r="BN48" i="23" s="1"/>
  <c r="BV48" i="23" a="1"/>
  <c r="BV48" i="23" s="1"/>
  <c r="CD48" i="23" a="1"/>
  <c r="CD48" i="23" s="1"/>
  <c r="CL48" i="23" a="1"/>
  <c r="CL48" i="23" s="1"/>
  <c r="CT48" i="23" a="1"/>
  <c r="CT48" i="23" s="1"/>
  <c r="DB48" i="23" a="1"/>
  <c r="DB48" i="23" s="1"/>
  <c r="DJ48" i="23" a="1"/>
  <c r="DJ48" i="23" s="1"/>
  <c r="DK48" i="23" a="1"/>
  <c r="DK48" i="23" s="1"/>
  <c r="BG48" i="23" a="1"/>
  <c r="BG48" i="23" s="1"/>
  <c r="BO48" i="23" a="1"/>
  <c r="BO48" i="23" s="1"/>
  <c r="BW48" i="23" a="1"/>
  <c r="BW48" i="23" s="1"/>
  <c r="CE48" i="23" a="1"/>
  <c r="CE48" i="23" s="1"/>
  <c r="CM48" i="23" a="1"/>
  <c r="CM48" i="23" s="1"/>
  <c r="CU48" i="23" a="1"/>
  <c r="CU48" i="23" s="1"/>
  <c r="DC48" i="23" a="1"/>
  <c r="DC48" i="23" s="1"/>
  <c r="L48" i="23" a="1"/>
  <c r="L48" i="23" s="1"/>
  <c r="T48" i="23" a="1"/>
  <c r="T48" i="23" s="1"/>
  <c r="AB48" i="23" a="1"/>
  <c r="AB48" i="23" s="1"/>
  <c r="AJ48" i="23" a="1"/>
  <c r="AJ48" i="23" s="1"/>
  <c r="AR48" i="23" a="1"/>
  <c r="AR48" i="23" s="1"/>
  <c r="AZ48" i="23" a="1"/>
  <c r="AZ48" i="23" s="1"/>
  <c r="BH48" i="23" a="1"/>
  <c r="BH48" i="23" s="1"/>
  <c r="BP48" i="23" a="1"/>
  <c r="BP48" i="23" s="1"/>
  <c r="BX48" i="23" a="1"/>
  <c r="BX48" i="23" s="1"/>
  <c r="CF48" i="23" a="1"/>
  <c r="CF48" i="23" s="1"/>
  <c r="CN48" i="23" a="1"/>
  <c r="CN48" i="23" s="1"/>
  <c r="CV48" i="23" a="1"/>
  <c r="CV48" i="23" s="1"/>
  <c r="DD48" i="23" a="1"/>
  <c r="DD48" i="23" s="1"/>
  <c r="DL48" i="23" a="1"/>
  <c r="DL48" i="23" s="1"/>
  <c r="M48" i="23" a="1"/>
  <c r="M48" i="23" s="1"/>
  <c r="U48" i="23" a="1"/>
  <c r="U48" i="23" s="1"/>
  <c r="AC48" i="23" a="1"/>
  <c r="AC48" i="23" s="1"/>
  <c r="AK48" i="23" a="1"/>
  <c r="AK48" i="23" s="1"/>
  <c r="AS48" i="23" a="1"/>
  <c r="AS48" i="23" s="1"/>
  <c r="BA48" i="23" a="1"/>
  <c r="BA48" i="23" s="1"/>
  <c r="BI48" i="23" a="1"/>
  <c r="BI48" i="23" s="1"/>
  <c r="BQ48" i="23" a="1"/>
  <c r="BQ48" i="23" s="1"/>
  <c r="BY48" i="23" a="1"/>
  <c r="BY48" i="23" s="1"/>
  <c r="CG48" i="23" a="1"/>
  <c r="CG48" i="23" s="1"/>
  <c r="CO48" i="23" a="1"/>
  <c r="CO48" i="23" s="1"/>
  <c r="CW48" i="23" a="1"/>
  <c r="CW48" i="23" s="1"/>
  <c r="DE48" i="23" a="1"/>
  <c r="DE48" i="23" s="1"/>
  <c r="DM48" i="23" a="1"/>
  <c r="DM48" i="23" s="1"/>
  <c r="AT48" i="23" a="1"/>
  <c r="AT48" i="23" s="1"/>
  <c r="BB48" i="23" a="1"/>
  <c r="BB48" i="23" s="1"/>
  <c r="BJ48" i="23" a="1"/>
  <c r="BJ48" i="23" s="1"/>
  <c r="BR48" i="23" a="1"/>
  <c r="BR48" i="23" s="1"/>
  <c r="BZ48" i="23" a="1"/>
  <c r="BZ48" i="23" s="1"/>
  <c r="CH48" i="23" a="1"/>
  <c r="CH48" i="23" s="1"/>
  <c r="CP48" i="23" a="1"/>
  <c r="CP48" i="23" s="1"/>
  <c r="CX48" i="23" a="1"/>
  <c r="CX48" i="23" s="1"/>
  <c r="DF48" i="23" a="1"/>
  <c r="DF48" i="23" s="1"/>
  <c r="DN48" i="23" a="1"/>
  <c r="DN48" i="23" s="1"/>
  <c r="AL48" i="23" a="1"/>
  <c r="AL48" i="23" s="1"/>
  <c r="G48" i="23" a="1"/>
  <c r="G48" i="23" s="1"/>
  <c r="O48" i="23" a="1"/>
  <c r="O48" i="23" s="1"/>
  <c r="W48" i="23" a="1"/>
  <c r="W48" i="23" s="1"/>
  <c r="AE48" i="23" a="1"/>
  <c r="AE48" i="23" s="1"/>
  <c r="AM48" i="23" a="1"/>
  <c r="AM48" i="23" s="1"/>
  <c r="AU48" i="23" a="1"/>
  <c r="AU48" i="23" s="1"/>
  <c r="BC48" i="23" a="1"/>
  <c r="BC48" i="23" s="1"/>
  <c r="BK48" i="23" a="1"/>
  <c r="BK48" i="23" s="1"/>
  <c r="BS48" i="23" a="1"/>
  <c r="BS48" i="23" s="1"/>
  <c r="CA48" i="23" a="1"/>
  <c r="CA48" i="23" s="1"/>
  <c r="CI48" i="23" a="1"/>
  <c r="CI48" i="23" s="1"/>
  <c r="CQ48" i="23" a="1"/>
  <c r="CQ48" i="23" s="1"/>
  <c r="CY48" i="23" a="1"/>
  <c r="CY48" i="23" s="1"/>
  <c r="DG48" i="23" a="1"/>
  <c r="DG48" i="23" s="1"/>
  <c r="DO48" i="23" a="1"/>
  <c r="DO48" i="23" s="1"/>
  <c r="H48" i="23" a="1"/>
  <c r="H48" i="23" s="1"/>
  <c r="P48" i="23" a="1"/>
  <c r="P48" i="23" s="1"/>
  <c r="X48" i="23" a="1"/>
  <c r="X48" i="23" s="1"/>
  <c r="AF48" i="23" a="1"/>
  <c r="AF48" i="23" s="1"/>
  <c r="AN48" i="23" a="1"/>
  <c r="AN48" i="23" s="1"/>
  <c r="AV48" i="23" a="1"/>
  <c r="AV48" i="23" s="1"/>
  <c r="BD48" i="23" a="1"/>
  <c r="BD48" i="23" s="1"/>
  <c r="BL48" i="23" a="1"/>
  <c r="BL48" i="23" s="1"/>
  <c r="BT48" i="23" a="1"/>
  <c r="BT48" i="23" s="1"/>
  <c r="CB48" i="23" a="1"/>
  <c r="CB48" i="23" s="1"/>
  <c r="CJ48" i="23" a="1"/>
  <c r="CJ48" i="23" s="1"/>
  <c r="CR48" i="23" a="1"/>
  <c r="CR48" i="23" s="1"/>
  <c r="CZ48" i="23" a="1"/>
  <c r="CZ48" i="23" s="1"/>
  <c r="DH48" i="23" a="1"/>
  <c r="DH48" i="23" s="1"/>
  <c r="DP48" i="23" a="1"/>
  <c r="DP48" i="23" s="1"/>
  <c r="Z10" i="17" l="1"/>
  <c r="Z18" i="17"/>
  <c r="Z26" i="17"/>
  <c r="Z34" i="17"/>
  <c r="Z42" i="17"/>
  <c r="Z50" i="17"/>
  <c r="Z58" i="17"/>
  <c r="Z66" i="17"/>
  <c r="Z74" i="17"/>
  <c r="Z82" i="17"/>
  <c r="Z90" i="17"/>
  <c r="Z98" i="17"/>
  <c r="Z106" i="17"/>
  <c r="Z114" i="17"/>
  <c r="Z122" i="17"/>
  <c r="Z130" i="17"/>
  <c r="Z138" i="17"/>
  <c r="Z146" i="17"/>
  <c r="Z154" i="17"/>
  <c r="Z162" i="17"/>
  <c r="Z170" i="17"/>
  <c r="Z178" i="17"/>
  <c r="Z186" i="17"/>
  <c r="Z218" i="17"/>
  <c r="Z213" i="17"/>
  <c r="Z3" i="17"/>
  <c r="Z11" i="17"/>
  <c r="Z19" i="17"/>
  <c r="Z27" i="17"/>
  <c r="Z35" i="17"/>
  <c r="Z43" i="17"/>
  <c r="Z51" i="17"/>
  <c r="Z59" i="17"/>
  <c r="Z67" i="17"/>
  <c r="Z75" i="17"/>
  <c r="Z83" i="17"/>
  <c r="Z91" i="17"/>
  <c r="Z99" i="17"/>
  <c r="Z107" i="17"/>
  <c r="Z115" i="17"/>
  <c r="Z123" i="17"/>
  <c r="Z131" i="17"/>
  <c r="Z139" i="17"/>
  <c r="Z147" i="17"/>
  <c r="Z155" i="17"/>
  <c r="Z163" i="17"/>
  <c r="Z171" i="17"/>
  <c r="Z179" i="17"/>
  <c r="Z187" i="17"/>
  <c r="Z195" i="17"/>
  <c r="Z203" i="17"/>
  <c r="Z211" i="17"/>
  <c r="Z219" i="17"/>
  <c r="Z227" i="17"/>
  <c r="Z4" i="17"/>
  <c r="Z12" i="17"/>
  <c r="Z20" i="17"/>
  <c r="Z28" i="17"/>
  <c r="Z36" i="17"/>
  <c r="Z44" i="17"/>
  <c r="Z52" i="17"/>
  <c r="Z60" i="17"/>
  <c r="Z68" i="17"/>
  <c r="Z76" i="17"/>
  <c r="Z84" i="17"/>
  <c r="Z92" i="17"/>
  <c r="Z100" i="17"/>
  <c r="Z108" i="17"/>
  <c r="Z116" i="17"/>
  <c r="Z124" i="17"/>
  <c r="Z132" i="17"/>
  <c r="Z140" i="17"/>
  <c r="Z148" i="17"/>
  <c r="Z156" i="17"/>
  <c r="Z164" i="17"/>
  <c r="Z172" i="17"/>
  <c r="Z180" i="17"/>
  <c r="Z188" i="17"/>
  <c r="Z196" i="17"/>
  <c r="Z204" i="17"/>
  <c r="Z212" i="17"/>
  <c r="Z220" i="17"/>
  <c r="Z228" i="17"/>
  <c r="Z181" i="17"/>
  <c r="Z5" i="17"/>
  <c r="Z13" i="17"/>
  <c r="Z21" i="17"/>
  <c r="Z29" i="17"/>
  <c r="Z37" i="17"/>
  <c r="Z45" i="17"/>
  <c r="Z53" i="17"/>
  <c r="Z61" i="17"/>
  <c r="Z69" i="17"/>
  <c r="Z77" i="17"/>
  <c r="Z85" i="17"/>
  <c r="Z93" i="17"/>
  <c r="Z101" i="17"/>
  <c r="Z109" i="17"/>
  <c r="Z117" i="17"/>
  <c r="Z125" i="17"/>
  <c r="Z133" i="17"/>
  <c r="Z141" i="17"/>
  <c r="Z149" i="17"/>
  <c r="Z157" i="17"/>
  <c r="Z165" i="17"/>
  <c r="Z173" i="17"/>
  <c r="Z189" i="17"/>
  <c r="Z6" i="17"/>
  <c r="Z14" i="17"/>
  <c r="Z22" i="17"/>
  <c r="Z30" i="17"/>
  <c r="Z38" i="17"/>
  <c r="Z46" i="17"/>
  <c r="Z54" i="17"/>
  <c r="Z62" i="17"/>
  <c r="Z70" i="17"/>
  <c r="Z78" i="17"/>
  <c r="Z86" i="17"/>
  <c r="Z94" i="17"/>
  <c r="Z102" i="17"/>
  <c r="Z110" i="17"/>
  <c r="Z118" i="17"/>
  <c r="Z126" i="17"/>
  <c r="Z134" i="17"/>
  <c r="Z142" i="17"/>
  <c r="Z150" i="17"/>
  <c r="Z158" i="17"/>
  <c r="Z166" i="17"/>
  <c r="Z174" i="17"/>
  <c r="Z182" i="17"/>
  <c r="Z190" i="17"/>
  <c r="Z198" i="17"/>
  <c r="Z206" i="17"/>
  <c r="Z214" i="17"/>
  <c r="Z222" i="17"/>
  <c r="Z230" i="17"/>
  <c r="Z194" i="17"/>
  <c r="Z221" i="17"/>
  <c r="Z7" i="17"/>
  <c r="Z15" i="17"/>
  <c r="Z23" i="17"/>
  <c r="Z31" i="17"/>
  <c r="Z39" i="17"/>
  <c r="Z47" i="17"/>
  <c r="Z55" i="17"/>
  <c r="Z63" i="17"/>
  <c r="Z71" i="17"/>
  <c r="Z79" i="17"/>
  <c r="Z87" i="17"/>
  <c r="Z95" i="17"/>
  <c r="Z103" i="17"/>
  <c r="Z111" i="17"/>
  <c r="Z119" i="17"/>
  <c r="Z127" i="17"/>
  <c r="Z135" i="17"/>
  <c r="Z143" i="17"/>
  <c r="Z151" i="17"/>
  <c r="Z159" i="17"/>
  <c r="Z167" i="17"/>
  <c r="Z175" i="17"/>
  <c r="Z183" i="17"/>
  <c r="Z191" i="17"/>
  <c r="Z199" i="17"/>
  <c r="Z207" i="17"/>
  <c r="Z215" i="17"/>
  <c r="Z223" i="17"/>
  <c r="Z231" i="17"/>
  <c r="Z226" i="17"/>
  <c r="Z205" i="17"/>
  <c r="Z8" i="17"/>
  <c r="Z16" i="17"/>
  <c r="Z24" i="17"/>
  <c r="Z32" i="17"/>
  <c r="Z40" i="17"/>
  <c r="Z48" i="17"/>
  <c r="Z56" i="17"/>
  <c r="Z64" i="17"/>
  <c r="Z72" i="17"/>
  <c r="Z80" i="17"/>
  <c r="Z88" i="17"/>
  <c r="Z96" i="17"/>
  <c r="Z104" i="17"/>
  <c r="Z112" i="17"/>
  <c r="Z120" i="17"/>
  <c r="Z128" i="17"/>
  <c r="Z136" i="17"/>
  <c r="Z144" i="17"/>
  <c r="Z152" i="17"/>
  <c r="Z160" i="17"/>
  <c r="Z168" i="17"/>
  <c r="Z176" i="17"/>
  <c r="Z184" i="17"/>
  <c r="Z192" i="17"/>
  <c r="Z200" i="17"/>
  <c r="Z208" i="17"/>
  <c r="Z216" i="17"/>
  <c r="Z224" i="17"/>
  <c r="Z232" i="17"/>
  <c r="Z202" i="17"/>
  <c r="Z197" i="17"/>
  <c r="Z9" i="17"/>
  <c r="Z17" i="17"/>
  <c r="Z25" i="17"/>
  <c r="Z33" i="17"/>
  <c r="Z41" i="17"/>
  <c r="Z49" i="17"/>
  <c r="Z57" i="17"/>
  <c r="Z65" i="17"/>
  <c r="Z73" i="17"/>
  <c r="Z81" i="17"/>
  <c r="Z89" i="17"/>
  <c r="Z97" i="17"/>
  <c r="Z105" i="17"/>
  <c r="Z113" i="17"/>
  <c r="Z121" i="17"/>
  <c r="Z129" i="17"/>
  <c r="Z137" i="17"/>
  <c r="Z145" i="17"/>
  <c r="Z153" i="17"/>
  <c r="Z161" i="17"/>
  <c r="Z169" i="17"/>
  <c r="Z177" i="17"/>
  <c r="Z185" i="17"/>
  <c r="Z193" i="17"/>
  <c r="Z201" i="17"/>
  <c r="Z209" i="17"/>
  <c r="Z217" i="17"/>
  <c r="Z225" i="17"/>
  <c r="Z233" i="17"/>
  <c r="Z210" i="17"/>
  <c r="Z234" i="17"/>
  <c r="Z229" i="17"/>
  <c r="M55" i="17"/>
  <c r="M148" i="17"/>
  <c r="M178" i="17"/>
  <c r="M132" i="17"/>
  <c r="M233" i="17"/>
  <c r="M174" i="17"/>
  <c r="M24" i="17"/>
  <c r="M205" i="17"/>
  <c r="M56" i="17"/>
  <c r="M162" i="17"/>
  <c r="M172" i="17"/>
  <c r="M86" i="17"/>
  <c r="M72" i="17"/>
  <c r="M231" i="17"/>
  <c r="M126" i="17"/>
  <c r="M74" i="17"/>
  <c r="M98" i="17"/>
  <c r="M67" i="17"/>
  <c r="M84" i="17"/>
  <c r="M221" i="17"/>
  <c r="M200" i="17"/>
  <c r="M46" i="17"/>
  <c r="M5" i="17"/>
  <c r="M120" i="17"/>
  <c r="M57" i="17"/>
  <c r="M198" i="17"/>
  <c r="M135" i="17"/>
  <c r="M38" i="17"/>
  <c r="M25" i="17"/>
  <c r="M154" i="17"/>
  <c r="M88" i="17"/>
  <c r="M142" i="17"/>
  <c r="M158" i="17"/>
  <c r="M137" i="17"/>
  <c r="M232" i="17"/>
  <c r="M170" i="17"/>
  <c r="M101" i="17"/>
  <c r="M108" i="17"/>
  <c r="M122" i="17"/>
  <c r="M134" i="17"/>
  <c r="M53" i="17"/>
  <c r="M85" i="17"/>
  <c r="M37" i="17"/>
  <c r="M40" i="17"/>
  <c r="M222" i="17"/>
  <c r="M168" i="17"/>
  <c r="M102" i="17"/>
  <c r="M20" i="17"/>
  <c r="M195" i="17"/>
  <c r="M136" i="17"/>
  <c r="M227" i="17"/>
  <c r="M22" i="17"/>
  <c r="M224" i="17"/>
  <c r="M189" i="17"/>
  <c r="M81" i="17"/>
  <c r="M160" i="17"/>
  <c r="M58" i="17"/>
  <c r="M36" i="17"/>
  <c r="M70" i="17"/>
  <c r="M128" i="17"/>
  <c r="M59" i="17"/>
  <c r="M180" i="17"/>
  <c r="M157" i="17"/>
  <c r="M149" i="17"/>
  <c r="M77" i="17"/>
  <c r="M4" i="17"/>
  <c r="M107" i="17"/>
  <c r="M177" i="17"/>
  <c r="M125" i="17"/>
  <c r="M6" i="17"/>
  <c r="M89" i="17"/>
  <c r="M207" i="17"/>
  <c r="M155" i="17"/>
  <c r="M185" i="17"/>
  <c r="M183" i="17"/>
  <c r="M133" i="17"/>
  <c r="M83" i="17"/>
  <c r="M216" i="17"/>
  <c r="M214" i="17"/>
  <c r="M164" i="17"/>
  <c r="M97" i="17"/>
  <c r="M95" i="17"/>
  <c r="M45" i="17"/>
  <c r="M10" i="17"/>
  <c r="M41" i="17"/>
  <c r="M105" i="17"/>
  <c r="M215" i="17"/>
  <c r="M143" i="17"/>
  <c r="M167" i="17"/>
  <c r="M219" i="17"/>
  <c r="M16" i="17"/>
  <c r="M163" i="17"/>
  <c r="M110" i="17"/>
  <c r="M34" i="17"/>
  <c r="M210" i="17"/>
  <c r="M114" i="17"/>
  <c r="M187" i="17"/>
  <c r="M78" i="17"/>
  <c r="M124" i="17"/>
  <c r="M66" i="17"/>
  <c r="M165" i="17"/>
  <c r="M54" i="17"/>
  <c r="M192" i="17"/>
  <c r="M146" i="17"/>
  <c r="M196" i="17"/>
  <c r="M96" i="17"/>
  <c r="M175" i="17"/>
  <c r="M8" i="17"/>
  <c r="M217" i="17"/>
  <c r="M17" i="17"/>
  <c r="M112" i="17"/>
  <c r="M156" i="17"/>
  <c r="M121" i="17"/>
  <c r="M119" i="17"/>
  <c r="M69" i="17"/>
  <c r="M19" i="17"/>
  <c r="M152" i="17"/>
  <c r="M150" i="17"/>
  <c r="M100" i="17"/>
  <c r="M33" i="17"/>
  <c r="M31" i="17"/>
  <c r="M212" i="17"/>
  <c r="M129" i="17"/>
  <c r="M145" i="17"/>
  <c r="M184" i="17"/>
  <c r="M127" i="17"/>
  <c r="M15" i="17"/>
  <c r="M23" i="17"/>
  <c r="M131" i="17"/>
  <c r="M79" i="17"/>
  <c r="M75" i="17"/>
  <c r="M213" i="17"/>
  <c r="M21" i="17"/>
  <c r="M7" i="17"/>
  <c r="M26" i="17"/>
  <c r="M194" i="17"/>
  <c r="M181" i="17"/>
  <c r="M27" i="17"/>
  <c r="M115" i="17"/>
  <c r="M141" i="17"/>
  <c r="M87" i="17"/>
  <c r="M60" i="17"/>
  <c r="M11" i="17"/>
  <c r="M13" i="17"/>
  <c r="M229" i="17"/>
  <c r="M171" i="17"/>
  <c r="M52" i="17"/>
  <c r="M90" i="17"/>
  <c r="M14" i="17"/>
  <c r="M204" i="17"/>
  <c r="M64" i="17"/>
  <c r="M138" i="17"/>
  <c r="M94" i="17"/>
  <c r="M29" i="17"/>
  <c r="M201" i="17"/>
  <c r="M68" i="17"/>
  <c r="M71" i="17"/>
  <c r="M42" i="17"/>
  <c r="M117" i="17"/>
  <c r="M30" i="17"/>
  <c r="M113" i="17"/>
  <c r="M61" i="17"/>
  <c r="M173" i="17"/>
  <c r="M144" i="17"/>
  <c r="M208" i="17"/>
  <c r="M80" i="17"/>
  <c r="M199" i="17"/>
  <c r="M140" i="17"/>
  <c r="M51" i="17"/>
  <c r="M234" i="17"/>
  <c r="M139" i="17"/>
  <c r="M103" i="17"/>
  <c r="M202" i="17"/>
  <c r="M106" i="17"/>
  <c r="M92" i="17"/>
  <c r="M206" i="17"/>
  <c r="M151" i="17"/>
  <c r="M179" i="17"/>
  <c r="M118" i="17"/>
  <c r="M182" i="17"/>
  <c r="M82" i="17"/>
  <c r="M44" i="17"/>
  <c r="M169" i="17"/>
  <c r="M9" i="17"/>
  <c r="M35" i="17"/>
  <c r="M191" i="17"/>
  <c r="M32" i="17"/>
  <c r="M211" i="17"/>
  <c r="M111" i="17"/>
  <c r="M225" i="17"/>
  <c r="M223" i="17"/>
  <c r="M209" i="17"/>
  <c r="M176" i="17"/>
  <c r="M188" i="17"/>
  <c r="M186" i="17"/>
  <c r="M197" i="17"/>
  <c r="M147" i="17"/>
  <c r="M49" i="17"/>
  <c r="M47" i="17"/>
  <c r="M228" i="17"/>
  <c r="M161" i="17"/>
  <c r="M159" i="17"/>
  <c r="M109" i="17"/>
  <c r="M193" i="17"/>
  <c r="M153" i="17"/>
  <c r="M73" i="17"/>
  <c r="M48" i="17"/>
  <c r="M226" i="17"/>
  <c r="M104" i="17"/>
  <c r="M76" i="17"/>
  <c r="M63" i="17"/>
  <c r="M28" i="17"/>
  <c r="M39" i="17"/>
  <c r="M130" i="17"/>
  <c r="M43" i="17"/>
  <c r="M220" i="17"/>
  <c r="M230" i="17"/>
  <c r="M18" i="17"/>
  <c r="M99" i="17"/>
  <c r="M62" i="17"/>
  <c r="M190" i="17"/>
  <c r="M91" i="17"/>
  <c r="M12" i="17"/>
  <c r="M123" i="17"/>
  <c r="M65" i="17"/>
  <c r="M116" i="17"/>
  <c r="M166" i="17"/>
  <c r="M50" i="17"/>
  <c r="M93" i="17"/>
  <c r="M218" i="17"/>
  <c r="D5" i="24" a="1"/>
  <c r="D5" i="24" s="1"/>
  <c r="H7" i="23" l="1" a="1"/>
  <c r="H7" i="23" s="1"/>
  <c r="I7" i="23" a="1"/>
  <c r="I7" i="23" s="1"/>
  <c r="AI28" i="23" a="1"/>
  <c r="AI28" i="23" s="1"/>
  <c r="AA28" i="23" a="1"/>
  <c r="AA28" i="23" s="1"/>
  <c r="S28" i="23" a="1"/>
  <c r="S28" i="23" s="1"/>
  <c r="K28" i="23" a="1"/>
  <c r="K28" i="23" s="1"/>
  <c r="R28" i="23" a="1"/>
  <c r="R28" i="23" s="1"/>
  <c r="X28" i="23" a="1"/>
  <c r="X28" i="23" s="1"/>
  <c r="W28" i="23" a="1"/>
  <c r="W28" i="23" s="1"/>
  <c r="AD28" i="23" a="1"/>
  <c r="AD28" i="23" s="1"/>
  <c r="L28" i="23" a="1"/>
  <c r="L28" i="23" s="1"/>
  <c r="AH28" i="23" a="1"/>
  <c r="AH28" i="23" s="1"/>
  <c r="Z28" i="23" a="1"/>
  <c r="Z28" i="23" s="1"/>
  <c r="J28" i="23" a="1"/>
  <c r="J28" i="23" s="1"/>
  <c r="H28" i="23" a="1"/>
  <c r="H28" i="23" s="1"/>
  <c r="O28" i="23" a="1"/>
  <c r="O28" i="23" s="1"/>
  <c r="V28" i="23" a="1"/>
  <c r="V28" i="23" s="1"/>
  <c r="AB28" i="23" a="1"/>
  <c r="AB28" i="23" s="1"/>
  <c r="AG28" i="23" a="1"/>
  <c r="AG28" i="23" s="1"/>
  <c r="Y28" i="23" a="1"/>
  <c r="Y28" i="23" s="1"/>
  <c r="Q28" i="23" a="1"/>
  <c r="Q28" i="23" s="1"/>
  <c r="I28" i="23" a="1"/>
  <c r="I28" i="23" s="1"/>
  <c r="AF28" i="23" a="1"/>
  <c r="AF28" i="23" s="1"/>
  <c r="P28" i="23" a="1"/>
  <c r="P28" i="23" s="1"/>
  <c r="AE28" i="23" a="1"/>
  <c r="AE28" i="23" s="1"/>
  <c r="G28" i="23" a="1"/>
  <c r="G28" i="23" s="1"/>
  <c r="N28" i="23" a="1"/>
  <c r="N28" i="23" s="1"/>
  <c r="T28" i="23" a="1"/>
  <c r="T28" i="23" s="1"/>
  <c r="AC28" i="23" a="1"/>
  <c r="AC28" i="23" s="1"/>
  <c r="U28" i="23" a="1"/>
  <c r="U28" i="23" s="1"/>
  <c r="M28" i="23" a="1"/>
  <c r="M28" i="23" s="1"/>
  <c r="G7" i="23" a="1"/>
  <c r="G7" i="23" s="1"/>
  <c r="F7" i="23" a="1"/>
  <c r="F7" i="23" s="1"/>
  <c r="F28" i="23" a="1"/>
  <c r="F28" i="23" s="1"/>
  <c r="N4" i="9"/>
  <c r="O4" i="9" s="1"/>
  <c r="P4" i="9"/>
  <c r="Q4" i="9" s="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3" i="9"/>
  <c r="N5" i="9"/>
  <c r="O5" i="9" s="1"/>
  <c r="P5" i="9"/>
  <c r="Q5" i="9" s="1"/>
  <c r="R5" i="9"/>
  <c r="S5" i="9" s="1"/>
  <c r="T5" i="9"/>
  <c r="U5" i="9" s="1"/>
  <c r="N6" i="9"/>
  <c r="O6" i="9" s="1"/>
  <c r="P6" i="9"/>
  <c r="Q6" i="9" s="1"/>
  <c r="R6" i="9"/>
  <c r="S6" i="9" s="1"/>
  <c r="T6" i="9"/>
  <c r="U6" i="9" s="1"/>
  <c r="N7" i="9"/>
  <c r="O7" i="9" s="1"/>
  <c r="P7" i="9"/>
  <c r="Q7" i="9" s="1"/>
  <c r="R7" i="9"/>
  <c r="S7" i="9" s="1"/>
  <c r="T7" i="9"/>
  <c r="U7" i="9" s="1"/>
  <c r="N8" i="9"/>
  <c r="O8" i="9" s="1"/>
  <c r="P8" i="9"/>
  <c r="Q8" i="9" s="1"/>
  <c r="R8" i="9"/>
  <c r="S8" i="9" s="1"/>
  <c r="T8" i="9"/>
  <c r="U8" i="9" s="1"/>
  <c r="N9" i="9"/>
  <c r="O9" i="9" s="1"/>
  <c r="P9" i="9"/>
  <c r="Q9" i="9" s="1"/>
  <c r="R9" i="9"/>
  <c r="S9" i="9" s="1"/>
  <c r="T9" i="9"/>
  <c r="U9" i="9" s="1"/>
  <c r="N10" i="9"/>
  <c r="O10" i="9" s="1"/>
  <c r="P10" i="9"/>
  <c r="Q10" i="9" s="1"/>
  <c r="R10" i="9"/>
  <c r="S10" i="9" s="1"/>
  <c r="T10" i="9"/>
  <c r="U10" i="9" s="1"/>
  <c r="N11" i="9"/>
  <c r="O11" i="9" s="1"/>
  <c r="P11" i="9"/>
  <c r="Q11" i="9" s="1"/>
  <c r="R11" i="9"/>
  <c r="S11" i="9" s="1"/>
  <c r="T11" i="9"/>
  <c r="U11" i="9" s="1"/>
  <c r="N12" i="9"/>
  <c r="O12" i="9" s="1"/>
  <c r="P12" i="9"/>
  <c r="Q12" i="9" s="1"/>
  <c r="R12" i="9"/>
  <c r="S12" i="9" s="1"/>
  <c r="T12" i="9"/>
  <c r="U12" i="9" s="1"/>
  <c r="N13" i="9"/>
  <c r="O13" i="9" s="1"/>
  <c r="P13" i="9"/>
  <c r="Q13" i="9" s="1"/>
  <c r="R13" i="9"/>
  <c r="S13" i="9" s="1"/>
  <c r="T13" i="9"/>
  <c r="U13" i="9" s="1"/>
  <c r="N14" i="9"/>
  <c r="O14" i="9" s="1"/>
  <c r="P14" i="9"/>
  <c r="Q14" i="9" s="1"/>
  <c r="R14" i="9"/>
  <c r="S14" i="9" s="1"/>
  <c r="T14" i="9"/>
  <c r="U14" i="9" s="1"/>
  <c r="N84" i="9"/>
  <c r="O84" i="9" s="1"/>
  <c r="P84" i="9"/>
  <c r="Q84" i="9" s="1"/>
  <c r="R84" i="9"/>
  <c r="S84" i="9" s="1"/>
  <c r="T84" i="9"/>
  <c r="U84" i="9" s="1"/>
  <c r="N85" i="9"/>
  <c r="O85" i="9" s="1"/>
  <c r="P85" i="9"/>
  <c r="Q85" i="9" s="1"/>
  <c r="R85" i="9"/>
  <c r="S85" i="9" s="1"/>
  <c r="T85" i="9"/>
  <c r="U85" i="9" s="1"/>
  <c r="N86" i="9"/>
  <c r="O86" i="9" s="1"/>
  <c r="P86" i="9"/>
  <c r="Q86" i="9" s="1"/>
  <c r="R86" i="9"/>
  <c r="S86" i="9" s="1"/>
  <c r="T86" i="9"/>
  <c r="U86" i="9" s="1"/>
  <c r="N87" i="9"/>
  <c r="O87" i="9" s="1"/>
  <c r="P87" i="9"/>
  <c r="Q87" i="9" s="1"/>
  <c r="R87" i="9"/>
  <c r="S87" i="9" s="1"/>
  <c r="T87" i="9"/>
  <c r="U87" i="9" s="1"/>
  <c r="N88" i="9"/>
  <c r="O88" i="9" s="1"/>
  <c r="P88" i="9"/>
  <c r="Q88" i="9" s="1"/>
  <c r="R88" i="9"/>
  <c r="S88" i="9" s="1"/>
  <c r="T88" i="9"/>
  <c r="U88" i="9" s="1"/>
  <c r="N89" i="9"/>
  <c r="O89" i="9" s="1"/>
  <c r="P89" i="9"/>
  <c r="Q89" i="9" s="1"/>
  <c r="R89" i="9"/>
  <c r="S89" i="9" s="1"/>
  <c r="T89" i="9"/>
  <c r="U89" i="9" s="1"/>
  <c r="N90" i="9"/>
  <c r="O90" i="9" s="1"/>
  <c r="P90" i="9"/>
  <c r="Q90" i="9" s="1"/>
  <c r="R90" i="9"/>
  <c r="S90" i="9" s="1"/>
  <c r="T90" i="9"/>
  <c r="U90" i="9" s="1"/>
  <c r="N91" i="9"/>
  <c r="O91" i="9" s="1"/>
  <c r="P91" i="9"/>
  <c r="Q91" i="9" s="1"/>
  <c r="R91" i="9"/>
  <c r="S91" i="9" s="1"/>
  <c r="T91" i="9"/>
  <c r="U91" i="9" s="1"/>
  <c r="N92" i="9"/>
  <c r="O92" i="9" s="1"/>
  <c r="P92" i="9"/>
  <c r="Q92" i="9" s="1"/>
  <c r="R92" i="9"/>
  <c r="S92" i="9" s="1"/>
  <c r="T92" i="9"/>
  <c r="U92" i="9" s="1"/>
  <c r="P79" i="9"/>
  <c r="Q79" i="9" s="1"/>
  <c r="R79" i="9"/>
  <c r="S79" i="9" s="1"/>
  <c r="T79" i="9"/>
  <c r="U79" i="9" s="1"/>
  <c r="N80" i="9"/>
  <c r="O80" i="9" s="1"/>
  <c r="P80" i="9"/>
  <c r="Q80" i="9" s="1"/>
  <c r="R80" i="9"/>
  <c r="S80" i="9" s="1"/>
  <c r="T80" i="9"/>
  <c r="U80" i="9" s="1"/>
  <c r="N81" i="9"/>
  <c r="O81" i="9" s="1"/>
  <c r="P81" i="9"/>
  <c r="Q81" i="9" s="1"/>
  <c r="R81" i="9"/>
  <c r="S81" i="9" s="1"/>
  <c r="T81" i="9"/>
  <c r="U81" i="9" s="1"/>
  <c r="N82" i="9"/>
  <c r="O82" i="9" s="1"/>
  <c r="P82" i="9"/>
  <c r="Q82" i="9" s="1"/>
  <c r="R82" i="9"/>
  <c r="S82" i="9" s="1"/>
  <c r="T82" i="9"/>
  <c r="U82" i="9" s="1"/>
  <c r="N83" i="9"/>
  <c r="O83" i="9" s="1"/>
  <c r="P83" i="9"/>
  <c r="Q83" i="9" s="1"/>
  <c r="R83" i="9"/>
  <c r="S83" i="9" s="1"/>
  <c r="T83" i="9"/>
  <c r="U83" i="9" s="1"/>
  <c r="V83" i="9" l="1"/>
  <c r="V92" i="9"/>
  <c r="V80" i="9"/>
  <c r="V88" i="9"/>
  <c r="V84" i="9"/>
  <c r="V90" i="9"/>
  <c r="V12" i="9"/>
  <c r="V86" i="9"/>
  <c r="V11" i="9"/>
  <c r="V8" i="9"/>
  <c r="V10" i="9"/>
  <c r="V82" i="9"/>
  <c r="V81" i="9"/>
  <c r="V91" i="9"/>
  <c r="V89" i="9"/>
  <c r="V87" i="9"/>
  <c r="V85" i="9"/>
  <c r="V14" i="9"/>
  <c r="V13" i="9"/>
  <c r="V9" i="9"/>
  <c r="V7" i="9"/>
  <c r="V5" i="9"/>
  <c r="A17" i="17"/>
  <c r="A16" i="17"/>
  <c r="A15" i="17"/>
  <c r="A14" i="17"/>
  <c r="A13" i="17"/>
  <c r="A12" i="17"/>
  <c r="A11" i="17"/>
  <c r="A10" i="17"/>
  <c r="A9" i="17"/>
  <c r="A8" i="17"/>
  <c r="A7" i="17"/>
  <c r="A6" i="17"/>
  <c r="A5" i="17"/>
  <c r="A4" i="17"/>
  <c r="A3" i="17"/>
  <c r="A2" i="17"/>
  <c r="C23" i="17" a="1"/>
  <c r="C23" i="17" s="1"/>
  <c r="N79" i="9"/>
  <c r="T78" i="9"/>
  <c r="U78" i="9" s="1"/>
  <c r="R78" i="9"/>
  <c r="S78" i="9" s="1"/>
  <c r="P78" i="9"/>
  <c r="Q78" i="9" s="1"/>
  <c r="N78" i="9"/>
  <c r="O78" i="9" s="1"/>
  <c r="T77" i="9"/>
  <c r="U77" i="9" s="1"/>
  <c r="R77" i="9"/>
  <c r="S77" i="9" s="1"/>
  <c r="P77" i="9"/>
  <c r="Q77" i="9" s="1"/>
  <c r="N77" i="9"/>
  <c r="T76" i="9"/>
  <c r="U76" i="9" s="1"/>
  <c r="R76" i="9"/>
  <c r="S76" i="9" s="1"/>
  <c r="P76" i="9"/>
  <c r="Q76" i="9" s="1"/>
  <c r="N76" i="9"/>
  <c r="O76" i="9" s="1"/>
  <c r="T75" i="9"/>
  <c r="U75" i="9" s="1"/>
  <c r="R75" i="9"/>
  <c r="S75" i="9" s="1"/>
  <c r="P75" i="9"/>
  <c r="Q75" i="9" s="1"/>
  <c r="N75" i="9"/>
  <c r="O75" i="9" s="1"/>
  <c r="T74" i="9"/>
  <c r="U74" i="9" s="1"/>
  <c r="R74" i="9"/>
  <c r="S74" i="9" s="1"/>
  <c r="P74" i="9"/>
  <c r="Q74" i="9" s="1"/>
  <c r="N74" i="9"/>
  <c r="T73" i="9"/>
  <c r="U73" i="9" s="1"/>
  <c r="R73" i="9"/>
  <c r="S73" i="9" s="1"/>
  <c r="P73" i="9"/>
  <c r="Q73" i="9" s="1"/>
  <c r="N73" i="9"/>
  <c r="O73" i="9" s="1"/>
  <c r="T72" i="9"/>
  <c r="U72" i="9" s="1"/>
  <c r="R72" i="9"/>
  <c r="S72" i="9" s="1"/>
  <c r="P72" i="9"/>
  <c r="Q72" i="9" s="1"/>
  <c r="N72" i="9"/>
  <c r="O72" i="9" s="1"/>
  <c r="T71" i="9"/>
  <c r="U71" i="9" s="1"/>
  <c r="R71" i="9"/>
  <c r="S71" i="9" s="1"/>
  <c r="P71" i="9"/>
  <c r="Q71" i="9" s="1"/>
  <c r="N71" i="9"/>
  <c r="T70" i="9"/>
  <c r="U70" i="9" s="1"/>
  <c r="R70" i="9"/>
  <c r="S70" i="9" s="1"/>
  <c r="P70" i="9"/>
  <c r="Q70" i="9" s="1"/>
  <c r="N70" i="9"/>
  <c r="O70" i="9" s="1"/>
  <c r="T69" i="9"/>
  <c r="U69" i="9" s="1"/>
  <c r="R69" i="9"/>
  <c r="S69" i="9" s="1"/>
  <c r="P69" i="9"/>
  <c r="Q69" i="9" s="1"/>
  <c r="N69" i="9"/>
  <c r="O69" i="9" s="1"/>
  <c r="T68" i="9"/>
  <c r="U68" i="9" s="1"/>
  <c r="R68" i="9"/>
  <c r="S68" i="9" s="1"/>
  <c r="P68" i="9"/>
  <c r="Q68" i="9" s="1"/>
  <c r="N68" i="9"/>
  <c r="T67" i="9"/>
  <c r="U67" i="9" s="1"/>
  <c r="R67" i="9"/>
  <c r="S67" i="9" s="1"/>
  <c r="P67" i="9"/>
  <c r="Q67" i="9" s="1"/>
  <c r="N67" i="9"/>
  <c r="O67" i="9" s="1"/>
  <c r="T66" i="9"/>
  <c r="U66" i="9" s="1"/>
  <c r="R66" i="9"/>
  <c r="S66" i="9" s="1"/>
  <c r="P66" i="9"/>
  <c r="Q66" i="9" s="1"/>
  <c r="N66" i="9"/>
  <c r="O66" i="9" s="1"/>
  <c r="T65" i="9"/>
  <c r="U65" i="9" s="1"/>
  <c r="R65" i="9"/>
  <c r="S65" i="9" s="1"/>
  <c r="P65" i="9"/>
  <c r="Q65" i="9" s="1"/>
  <c r="N65" i="9"/>
  <c r="T64" i="9"/>
  <c r="U64" i="9" s="1"/>
  <c r="R64" i="9"/>
  <c r="S64" i="9" s="1"/>
  <c r="P64" i="9"/>
  <c r="Q64" i="9" s="1"/>
  <c r="N64" i="9"/>
  <c r="O64" i="9" s="1"/>
  <c r="T63" i="9"/>
  <c r="U63" i="9" s="1"/>
  <c r="R63" i="9"/>
  <c r="S63" i="9" s="1"/>
  <c r="P63" i="9"/>
  <c r="Q63" i="9" s="1"/>
  <c r="N63" i="9"/>
  <c r="O63" i="9" s="1"/>
  <c r="T62" i="9"/>
  <c r="U62" i="9" s="1"/>
  <c r="R62" i="9"/>
  <c r="S62" i="9" s="1"/>
  <c r="P62" i="9"/>
  <c r="Q62" i="9" s="1"/>
  <c r="N62" i="9"/>
  <c r="T61" i="9"/>
  <c r="U61" i="9" s="1"/>
  <c r="R61" i="9"/>
  <c r="S61" i="9" s="1"/>
  <c r="P61" i="9"/>
  <c r="Q61" i="9" s="1"/>
  <c r="N61" i="9"/>
  <c r="O61" i="9" s="1"/>
  <c r="T60" i="9"/>
  <c r="U60" i="9" s="1"/>
  <c r="R60" i="9"/>
  <c r="S60" i="9" s="1"/>
  <c r="P60" i="9"/>
  <c r="Q60" i="9" s="1"/>
  <c r="N60" i="9"/>
  <c r="O60" i="9" s="1"/>
  <c r="T59" i="9"/>
  <c r="U59" i="9" s="1"/>
  <c r="R59" i="9"/>
  <c r="S59" i="9" s="1"/>
  <c r="P59" i="9"/>
  <c r="Q59" i="9" s="1"/>
  <c r="N59" i="9"/>
  <c r="T58" i="9"/>
  <c r="U58" i="9" s="1"/>
  <c r="R58" i="9"/>
  <c r="S58" i="9" s="1"/>
  <c r="P58" i="9"/>
  <c r="Q58" i="9" s="1"/>
  <c r="N58" i="9"/>
  <c r="O58" i="9" s="1"/>
  <c r="T57" i="9"/>
  <c r="U57" i="9" s="1"/>
  <c r="R57" i="9"/>
  <c r="S57" i="9" s="1"/>
  <c r="P57" i="9"/>
  <c r="Q57" i="9" s="1"/>
  <c r="N57" i="9"/>
  <c r="O57" i="9" s="1"/>
  <c r="T56" i="9"/>
  <c r="U56" i="9" s="1"/>
  <c r="R56" i="9"/>
  <c r="S56" i="9" s="1"/>
  <c r="P56" i="9"/>
  <c r="Q56" i="9" s="1"/>
  <c r="N56" i="9"/>
  <c r="T55" i="9"/>
  <c r="U55" i="9" s="1"/>
  <c r="R55" i="9"/>
  <c r="S55" i="9" s="1"/>
  <c r="P55" i="9"/>
  <c r="Q55" i="9" s="1"/>
  <c r="N55" i="9"/>
  <c r="O55" i="9" s="1"/>
  <c r="T54" i="9"/>
  <c r="U54" i="9" s="1"/>
  <c r="R54" i="9"/>
  <c r="S54" i="9" s="1"/>
  <c r="P54" i="9"/>
  <c r="Q54" i="9" s="1"/>
  <c r="N54" i="9"/>
  <c r="O54" i="9" s="1"/>
  <c r="T53" i="9"/>
  <c r="U53" i="9" s="1"/>
  <c r="R53" i="9"/>
  <c r="S53" i="9" s="1"/>
  <c r="P53" i="9"/>
  <c r="Q53" i="9" s="1"/>
  <c r="N53" i="9"/>
  <c r="T52" i="9"/>
  <c r="U52" i="9" s="1"/>
  <c r="R52" i="9"/>
  <c r="S52" i="9" s="1"/>
  <c r="P52" i="9"/>
  <c r="Q52" i="9" s="1"/>
  <c r="N52" i="9"/>
  <c r="O52" i="9" s="1"/>
  <c r="T51" i="9"/>
  <c r="U51" i="9" s="1"/>
  <c r="R51" i="9"/>
  <c r="S51" i="9" s="1"/>
  <c r="P51" i="9"/>
  <c r="Q51" i="9" s="1"/>
  <c r="N51" i="9"/>
  <c r="O51" i="9" s="1"/>
  <c r="T50" i="9"/>
  <c r="U50" i="9" s="1"/>
  <c r="R50" i="9"/>
  <c r="S50" i="9" s="1"/>
  <c r="P50" i="9"/>
  <c r="Q50" i="9" s="1"/>
  <c r="N50" i="9"/>
  <c r="T49" i="9"/>
  <c r="U49" i="9" s="1"/>
  <c r="R49" i="9"/>
  <c r="S49" i="9" s="1"/>
  <c r="P49" i="9"/>
  <c r="Q49" i="9" s="1"/>
  <c r="N49" i="9"/>
  <c r="O49" i="9" s="1"/>
  <c r="T48" i="9"/>
  <c r="U48" i="9" s="1"/>
  <c r="R48" i="9"/>
  <c r="S48" i="9" s="1"/>
  <c r="P48" i="9"/>
  <c r="Q48" i="9" s="1"/>
  <c r="N48" i="9"/>
  <c r="O48" i="9" s="1"/>
  <c r="T47" i="9"/>
  <c r="U47" i="9" s="1"/>
  <c r="R47" i="9"/>
  <c r="S47" i="9" s="1"/>
  <c r="P47" i="9"/>
  <c r="Q47" i="9" s="1"/>
  <c r="N47" i="9"/>
  <c r="T46" i="9"/>
  <c r="U46" i="9" s="1"/>
  <c r="R46" i="9"/>
  <c r="S46" i="9" s="1"/>
  <c r="P46" i="9"/>
  <c r="Q46" i="9" s="1"/>
  <c r="N46" i="9"/>
  <c r="O46" i="9" s="1"/>
  <c r="T45" i="9"/>
  <c r="U45" i="9" s="1"/>
  <c r="R45" i="9"/>
  <c r="S45" i="9" s="1"/>
  <c r="P45" i="9"/>
  <c r="Q45" i="9" s="1"/>
  <c r="N45" i="9"/>
  <c r="O45" i="9" s="1"/>
  <c r="T44" i="9"/>
  <c r="U44" i="9" s="1"/>
  <c r="R44" i="9"/>
  <c r="S44" i="9" s="1"/>
  <c r="P44" i="9"/>
  <c r="Q44" i="9" s="1"/>
  <c r="N44" i="9"/>
  <c r="T43" i="9"/>
  <c r="U43" i="9" s="1"/>
  <c r="R43" i="9"/>
  <c r="S43" i="9" s="1"/>
  <c r="P43" i="9"/>
  <c r="Q43" i="9" s="1"/>
  <c r="N43" i="9"/>
  <c r="O43" i="9" s="1"/>
  <c r="T42" i="9"/>
  <c r="U42" i="9" s="1"/>
  <c r="R42" i="9"/>
  <c r="S42" i="9" s="1"/>
  <c r="P42" i="9"/>
  <c r="Q42" i="9" s="1"/>
  <c r="N42" i="9"/>
  <c r="O42" i="9" s="1"/>
  <c r="T41" i="9"/>
  <c r="U41" i="9" s="1"/>
  <c r="R41" i="9"/>
  <c r="S41" i="9" s="1"/>
  <c r="P41" i="9"/>
  <c r="Q41" i="9" s="1"/>
  <c r="N41" i="9"/>
  <c r="T40" i="9"/>
  <c r="U40" i="9" s="1"/>
  <c r="R40" i="9"/>
  <c r="S40" i="9" s="1"/>
  <c r="P40" i="9"/>
  <c r="Q40" i="9" s="1"/>
  <c r="N40" i="9"/>
  <c r="O40" i="9" s="1"/>
  <c r="T39" i="9"/>
  <c r="U39" i="9" s="1"/>
  <c r="R39" i="9"/>
  <c r="S39" i="9" s="1"/>
  <c r="P39" i="9"/>
  <c r="Q39" i="9" s="1"/>
  <c r="N39" i="9"/>
  <c r="O39" i="9" s="1"/>
  <c r="T38" i="9"/>
  <c r="U38" i="9" s="1"/>
  <c r="R38" i="9"/>
  <c r="S38" i="9" s="1"/>
  <c r="P38" i="9"/>
  <c r="Q38" i="9" s="1"/>
  <c r="N38" i="9"/>
  <c r="T37" i="9"/>
  <c r="U37" i="9" s="1"/>
  <c r="R37" i="9"/>
  <c r="S37" i="9" s="1"/>
  <c r="P37" i="9"/>
  <c r="Q37" i="9" s="1"/>
  <c r="N37" i="9"/>
  <c r="O37" i="9" s="1"/>
  <c r="T36" i="9"/>
  <c r="U36" i="9" s="1"/>
  <c r="R36" i="9"/>
  <c r="S36" i="9" s="1"/>
  <c r="P36" i="9"/>
  <c r="Q36" i="9" s="1"/>
  <c r="N36" i="9"/>
  <c r="O36" i="9" s="1"/>
  <c r="T35" i="9"/>
  <c r="U35" i="9" s="1"/>
  <c r="R35" i="9"/>
  <c r="S35" i="9" s="1"/>
  <c r="P35" i="9"/>
  <c r="Q35" i="9" s="1"/>
  <c r="N35" i="9"/>
  <c r="T34" i="9"/>
  <c r="U34" i="9" s="1"/>
  <c r="R34" i="9"/>
  <c r="S34" i="9" s="1"/>
  <c r="P34" i="9"/>
  <c r="Q34" i="9" s="1"/>
  <c r="N34" i="9"/>
  <c r="O34" i="9" s="1"/>
  <c r="T33" i="9"/>
  <c r="U33" i="9" s="1"/>
  <c r="R33" i="9"/>
  <c r="S33" i="9" s="1"/>
  <c r="P33" i="9"/>
  <c r="Q33" i="9" s="1"/>
  <c r="N33" i="9"/>
  <c r="O33" i="9" s="1"/>
  <c r="T32" i="9"/>
  <c r="U32" i="9" s="1"/>
  <c r="R32" i="9"/>
  <c r="S32" i="9" s="1"/>
  <c r="P32" i="9"/>
  <c r="Q32" i="9" s="1"/>
  <c r="N32" i="9"/>
  <c r="T31" i="9"/>
  <c r="U31" i="9" s="1"/>
  <c r="R31" i="9"/>
  <c r="S31" i="9" s="1"/>
  <c r="P31" i="9"/>
  <c r="Q31" i="9" s="1"/>
  <c r="N31" i="9"/>
  <c r="O31" i="9" s="1"/>
  <c r="T30" i="9"/>
  <c r="U30" i="9" s="1"/>
  <c r="R30" i="9"/>
  <c r="S30" i="9" s="1"/>
  <c r="P30" i="9"/>
  <c r="Q30" i="9" s="1"/>
  <c r="N30" i="9"/>
  <c r="O30" i="9" s="1"/>
  <c r="T29" i="9"/>
  <c r="U29" i="9" s="1"/>
  <c r="R29" i="9"/>
  <c r="S29" i="9" s="1"/>
  <c r="P29" i="9"/>
  <c r="Q29" i="9" s="1"/>
  <c r="N29" i="9"/>
  <c r="T28" i="9"/>
  <c r="U28" i="9" s="1"/>
  <c r="R28" i="9"/>
  <c r="S28" i="9" s="1"/>
  <c r="P28" i="9"/>
  <c r="Q28" i="9" s="1"/>
  <c r="N28" i="9"/>
  <c r="O28" i="9" s="1"/>
  <c r="T27" i="9"/>
  <c r="U27" i="9" s="1"/>
  <c r="R27" i="9"/>
  <c r="S27" i="9" s="1"/>
  <c r="P27" i="9"/>
  <c r="Q27" i="9" s="1"/>
  <c r="N27" i="9"/>
  <c r="O27" i="9" s="1"/>
  <c r="T26" i="9"/>
  <c r="U26" i="9" s="1"/>
  <c r="R26" i="9"/>
  <c r="S26" i="9" s="1"/>
  <c r="P26" i="9"/>
  <c r="Q26" i="9" s="1"/>
  <c r="N26" i="9"/>
  <c r="T25" i="9"/>
  <c r="U25" i="9" s="1"/>
  <c r="R25" i="9"/>
  <c r="S25" i="9" s="1"/>
  <c r="P25" i="9"/>
  <c r="Q25" i="9" s="1"/>
  <c r="N25" i="9"/>
  <c r="O25" i="9" s="1"/>
  <c r="T24" i="9"/>
  <c r="U24" i="9" s="1"/>
  <c r="R24" i="9"/>
  <c r="S24" i="9" s="1"/>
  <c r="P24" i="9"/>
  <c r="Q24" i="9" s="1"/>
  <c r="N24" i="9"/>
  <c r="O24" i="9" s="1"/>
  <c r="T23" i="9"/>
  <c r="U23" i="9" s="1"/>
  <c r="R23" i="9"/>
  <c r="S23" i="9" s="1"/>
  <c r="P23" i="9"/>
  <c r="Q23" i="9" s="1"/>
  <c r="N23" i="9"/>
  <c r="T22" i="9"/>
  <c r="U22" i="9" s="1"/>
  <c r="R22" i="9"/>
  <c r="S22" i="9" s="1"/>
  <c r="P22" i="9"/>
  <c r="Q22" i="9" s="1"/>
  <c r="N22" i="9"/>
  <c r="O22" i="9" s="1"/>
  <c r="T21" i="9"/>
  <c r="U21" i="9" s="1"/>
  <c r="R21" i="9"/>
  <c r="S21" i="9" s="1"/>
  <c r="P21" i="9"/>
  <c r="Q21" i="9" s="1"/>
  <c r="N21" i="9"/>
  <c r="O21" i="9" s="1"/>
  <c r="T20" i="9"/>
  <c r="U20" i="9" s="1"/>
  <c r="R20" i="9"/>
  <c r="S20" i="9" s="1"/>
  <c r="P20" i="9"/>
  <c r="Q20" i="9" s="1"/>
  <c r="N20" i="9"/>
  <c r="T19" i="9"/>
  <c r="U19" i="9" s="1"/>
  <c r="R19" i="9"/>
  <c r="S19" i="9" s="1"/>
  <c r="P19" i="9"/>
  <c r="Q19" i="9" s="1"/>
  <c r="N19" i="9"/>
  <c r="O19" i="9" s="1"/>
  <c r="T18" i="9"/>
  <c r="U18" i="9" s="1"/>
  <c r="R18" i="9"/>
  <c r="S18" i="9" s="1"/>
  <c r="P18" i="9"/>
  <c r="Q18" i="9" s="1"/>
  <c r="N18" i="9"/>
  <c r="O18" i="9" s="1"/>
  <c r="T17" i="9"/>
  <c r="U17" i="9" s="1"/>
  <c r="R17" i="9"/>
  <c r="S17" i="9" s="1"/>
  <c r="P17" i="9"/>
  <c r="Q17" i="9" s="1"/>
  <c r="N17" i="9"/>
  <c r="T16" i="9"/>
  <c r="U16" i="9" s="1"/>
  <c r="R16" i="9"/>
  <c r="S16" i="9" s="1"/>
  <c r="P16" i="9"/>
  <c r="Q16" i="9" s="1"/>
  <c r="N16" i="9"/>
  <c r="O16" i="9" s="1"/>
  <c r="T15" i="9"/>
  <c r="U15" i="9" s="1"/>
  <c r="R15" i="9"/>
  <c r="S15" i="9" s="1"/>
  <c r="P15" i="9"/>
  <c r="Q15" i="9" s="1"/>
  <c r="N15" i="9"/>
  <c r="O15" i="9" s="1"/>
  <c r="T4" i="9"/>
  <c r="U4" i="9" s="1"/>
  <c r="R4" i="9"/>
  <c r="S4" i="9" s="1"/>
  <c r="T3" i="9"/>
  <c r="U3" i="9" s="1"/>
  <c r="R3" i="9"/>
  <c r="S3" i="9" s="1"/>
  <c r="P3" i="9"/>
  <c r="Q3" i="9" s="1"/>
  <c r="N3" i="9"/>
  <c r="O3" i="9" s="1"/>
  <c r="A23" i="17" l="1"/>
  <c r="O79" i="9"/>
  <c r="V79" i="9" s="1"/>
  <c r="O17" i="9"/>
  <c r="V17" i="9" s="1"/>
  <c r="O20" i="9"/>
  <c r="V20" i="9" s="1"/>
  <c r="O23" i="9"/>
  <c r="V23" i="9" s="1"/>
  <c r="O26" i="9"/>
  <c r="V26" i="9" s="1"/>
  <c r="O29" i="9"/>
  <c r="V29" i="9" s="1"/>
  <c r="O32" i="9"/>
  <c r="V32" i="9" s="1"/>
  <c r="O35" i="9"/>
  <c r="V35" i="9" s="1"/>
  <c r="O38" i="9"/>
  <c r="V38" i="9" s="1"/>
  <c r="O41" i="9"/>
  <c r="V41" i="9" s="1"/>
  <c r="O44" i="9"/>
  <c r="V44" i="9" s="1"/>
  <c r="O47" i="9"/>
  <c r="V47" i="9" s="1"/>
  <c r="O50" i="9"/>
  <c r="V50" i="9" s="1"/>
  <c r="O53" i="9"/>
  <c r="V53" i="9" s="1"/>
  <c r="O56" i="9"/>
  <c r="V56" i="9" s="1"/>
  <c r="O59" i="9"/>
  <c r="V59" i="9" s="1"/>
  <c r="O62" i="9"/>
  <c r="V62" i="9" s="1"/>
  <c r="O65" i="9"/>
  <c r="V65" i="9" s="1"/>
  <c r="O68" i="9"/>
  <c r="V68" i="9" s="1"/>
  <c r="O71" i="9"/>
  <c r="V71" i="9" s="1"/>
  <c r="O74" i="9"/>
  <c r="V74" i="9" s="1"/>
  <c r="O77" i="9"/>
  <c r="V77" i="9" s="1"/>
  <c r="V4" i="9"/>
  <c r="V15" i="9"/>
  <c r="V18" i="9"/>
  <c r="V21" i="9"/>
  <c r="V24" i="9"/>
  <c r="V27" i="9"/>
  <c r="V30" i="9"/>
  <c r="V33" i="9"/>
  <c r="V36" i="9"/>
  <c r="V39" i="9"/>
  <c r="V42" i="9"/>
  <c r="V45" i="9"/>
  <c r="V48" i="9"/>
  <c r="V51" i="9"/>
  <c r="V54" i="9"/>
  <c r="V57" i="9"/>
  <c r="V60" i="9"/>
  <c r="V63" i="9"/>
  <c r="V66" i="9"/>
  <c r="V69" i="9"/>
  <c r="V72" i="9"/>
  <c r="V75" i="9"/>
  <c r="V78" i="9"/>
  <c r="V3" i="9"/>
  <c r="V16" i="9"/>
  <c r="V19" i="9"/>
  <c r="V22" i="9"/>
  <c r="V25" i="9"/>
  <c r="V28" i="9"/>
  <c r="V31" i="9"/>
  <c r="V34" i="9"/>
  <c r="V37" i="9"/>
  <c r="V40" i="9"/>
  <c r="V43" i="9"/>
  <c r="V46" i="9"/>
  <c r="V49" i="9"/>
  <c r="V52" i="9"/>
  <c r="V55" i="9"/>
  <c r="V58" i="9"/>
  <c r="V61" i="9"/>
  <c r="V64" i="9"/>
  <c r="V67" i="9"/>
  <c r="V70" i="9"/>
  <c r="V73" i="9"/>
  <c r="V76" i="9"/>
  <c r="B17" i="17"/>
  <c r="B7" i="17"/>
  <c r="B14" i="17"/>
  <c r="B15" i="17"/>
  <c r="B12" i="17"/>
  <c r="B13" i="17"/>
  <c r="B8" i="17"/>
  <c r="B16" i="17"/>
  <c r="B5" i="17"/>
  <c r="B6" i="17"/>
  <c r="B9" i="17"/>
  <c r="B3" i="17"/>
  <c r="B10" i="17"/>
  <c r="B4" i="17"/>
  <c r="B11" i="17"/>
  <c r="V6" i="9" l="1"/>
  <c r="C234" i="17" l="1" a="1"/>
  <c r="C234" i="17" s="1"/>
  <c r="C233" i="17" a="1"/>
  <c r="C233" i="17" s="1"/>
  <c r="A233" i="17" s="1"/>
  <c r="C232" i="17" a="1"/>
  <c r="C232" i="17" s="1"/>
  <c r="C231" i="17" a="1"/>
  <c r="C231" i="17" s="1"/>
  <c r="C230" i="17" a="1"/>
  <c r="C230" i="17" s="1"/>
  <c r="A230" i="17" s="1"/>
  <c r="C229" i="17" a="1"/>
  <c r="C229" i="17" s="1"/>
  <c r="C228" i="17" a="1"/>
  <c r="C228" i="17" s="1"/>
  <c r="C227" i="17" a="1"/>
  <c r="C227" i="17" s="1"/>
  <c r="A227" i="17" s="1"/>
  <c r="C226" i="17" a="1"/>
  <c r="C226" i="17" s="1"/>
  <c r="A226" i="17" s="1"/>
  <c r="C225" i="17" a="1"/>
  <c r="C225" i="17" s="1"/>
  <c r="C224" i="17" a="1"/>
  <c r="C224" i="17" s="1"/>
  <c r="A224" i="17" s="1"/>
  <c r="C223" i="17" a="1"/>
  <c r="C223" i="17" s="1"/>
  <c r="A223" i="17" s="1"/>
  <c r="C222" i="17" a="1"/>
  <c r="C222" i="17" s="1"/>
  <c r="C221" i="17" a="1"/>
  <c r="C221" i="17" s="1"/>
  <c r="A221" i="17" s="1"/>
  <c r="C220" i="17" a="1"/>
  <c r="C220" i="17" s="1"/>
  <c r="A220" i="17" s="1"/>
  <c r="C219" i="17" a="1"/>
  <c r="C219" i="17" s="1"/>
  <c r="A219" i="17" s="1"/>
  <c r="C218" i="17" a="1"/>
  <c r="C218" i="17" s="1"/>
  <c r="C217" i="17" a="1"/>
  <c r="C217" i="17" s="1"/>
  <c r="A217" i="17" s="1"/>
  <c r="C216" i="17" a="1"/>
  <c r="C216" i="17" s="1"/>
  <c r="C215" i="17" a="1"/>
  <c r="C215" i="17" s="1"/>
  <c r="A215" i="17" s="1"/>
  <c r="C214" i="17" a="1"/>
  <c r="C214" i="17" s="1"/>
  <c r="A214" i="17" s="1"/>
  <c r="C213" i="17" a="1"/>
  <c r="C213" i="17" s="1"/>
  <c r="A213" i="17" s="1"/>
  <c r="C212" i="17" a="1"/>
  <c r="C212" i="17" s="1"/>
  <c r="A212" i="17" s="1"/>
  <c r="C211" i="17" a="1"/>
  <c r="C211" i="17" s="1"/>
  <c r="C210" i="17" a="1"/>
  <c r="C210" i="17" s="1"/>
  <c r="A210" i="17" s="1"/>
  <c r="C209" i="17" a="1"/>
  <c r="C209" i="17" s="1"/>
  <c r="A209" i="17" s="1"/>
  <c r="C208" i="17" a="1"/>
  <c r="C208" i="17" s="1"/>
  <c r="A208" i="17" s="1"/>
  <c r="C207" i="17" a="1"/>
  <c r="C207" i="17" s="1"/>
  <c r="A207" i="17" s="1"/>
  <c r="C206" i="17" a="1"/>
  <c r="C206" i="17" s="1"/>
  <c r="A206" i="17" s="1"/>
  <c r="C205" i="17" a="1"/>
  <c r="C205" i="17" s="1"/>
  <c r="C204" i="17" a="1"/>
  <c r="C204" i="17" s="1"/>
  <c r="A204" i="17" s="1"/>
  <c r="C203" i="17" a="1"/>
  <c r="C203" i="17" s="1"/>
  <c r="A203" i="17" s="1"/>
  <c r="C202" i="17" a="1"/>
  <c r="C202" i="17" s="1"/>
  <c r="C201" i="17" a="1"/>
  <c r="C201" i="17" s="1"/>
  <c r="C200" i="17" a="1"/>
  <c r="C200" i="17" s="1"/>
  <c r="A200" i="17" s="1"/>
  <c r="C199" i="17" a="1"/>
  <c r="C199" i="17" s="1"/>
  <c r="A199" i="17" s="1"/>
  <c r="C198" i="17" a="1"/>
  <c r="C198" i="17" s="1"/>
  <c r="C197" i="17" a="1"/>
  <c r="C197" i="17" s="1"/>
  <c r="A197" i="17" s="1"/>
  <c r="C196" i="17" a="1"/>
  <c r="C196" i="17" s="1"/>
  <c r="A196" i="17" s="1"/>
  <c r="C195" i="17" a="1"/>
  <c r="C195" i="17" s="1"/>
  <c r="C194" i="17" a="1"/>
  <c r="C194" i="17" s="1"/>
  <c r="A194" i="17" s="1"/>
  <c r="C193" i="17" a="1"/>
  <c r="C193" i="17" s="1"/>
  <c r="A193" i="17" s="1"/>
  <c r="C192" i="17" a="1"/>
  <c r="C192" i="17" s="1"/>
  <c r="C191" i="17" a="1"/>
  <c r="C191" i="17" s="1"/>
  <c r="A191" i="17" s="1"/>
  <c r="C190" i="17" a="1"/>
  <c r="C190" i="17" s="1"/>
  <c r="A190" i="17" s="1"/>
  <c r="C189" i="17" a="1"/>
  <c r="C189" i="17" s="1"/>
  <c r="C188" i="17" a="1"/>
  <c r="C188" i="17" s="1"/>
  <c r="A188" i="17" s="1"/>
  <c r="C187" i="17" a="1"/>
  <c r="C187" i="17" s="1"/>
  <c r="A187" i="17" s="1"/>
  <c r="C186" i="17" a="1"/>
  <c r="C186" i="17" s="1"/>
  <c r="A186" i="17" s="1"/>
  <c r="C185" i="17" a="1"/>
  <c r="C185" i="17" s="1"/>
  <c r="A185" i="17" s="1"/>
  <c r="C184" i="17" a="1"/>
  <c r="C184" i="17" s="1"/>
  <c r="A184" i="17" s="1"/>
  <c r="C183" i="17" a="1"/>
  <c r="C183" i="17" s="1"/>
  <c r="A183" i="17" s="1"/>
  <c r="C182" i="17" a="1"/>
  <c r="C182" i="17" s="1"/>
  <c r="C181" i="17" a="1"/>
  <c r="C181" i="17" s="1"/>
  <c r="A181" i="17" s="1"/>
  <c r="C180" i="17" a="1"/>
  <c r="C180" i="17" s="1"/>
  <c r="C179" i="17" a="1"/>
  <c r="C179" i="17" s="1"/>
  <c r="A179" i="17" s="1"/>
  <c r="C178" i="17" a="1"/>
  <c r="C178" i="17" s="1"/>
  <c r="C177" i="17" a="1"/>
  <c r="C177" i="17" s="1"/>
  <c r="A177" i="17" s="1"/>
  <c r="C176" i="17" a="1"/>
  <c r="C176" i="17" s="1"/>
  <c r="A176" i="17" s="1"/>
  <c r="C175" i="17" a="1"/>
  <c r="C175" i="17" s="1"/>
  <c r="A175" i="17" s="1"/>
  <c r="C174" i="17" a="1"/>
  <c r="C174" i="17" s="1"/>
  <c r="A174" i="17" s="1"/>
  <c r="C173" i="17" a="1"/>
  <c r="C173" i="17" s="1"/>
  <c r="A173" i="17" s="1"/>
  <c r="C172" i="17" a="1"/>
  <c r="C172" i="17" s="1"/>
  <c r="C171" i="17" a="1"/>
  <c r="C171" i="17" s="1"/>
  <c r="A171" i="17" s="1"/>
  <c r="C170" i="17" a="1"/>
  <c r="C170" i="17" s="1"/>
  <c r="A170" i="17" s="1"/>
  <c r="C169" i="17" a="1"/>
  <c r="C169" i="17" s="1"/>
  <c r="C168" i="17" a="1"/>
  <c r="C168" i="17" s="1"/>
  <c r="C167" i="17" a="1"/>
  <c r="C167" i="17" s="1"/>
  <c r="A167" i="17" s="1"/>
  <c r="C166" i="17" a="1"/>
  <c r="C166" i="17" s="1"/>
  <c r="A166" i="17" s="1"/>
  <c r="C165" i="17" a="1"/>
  <c r="C165" i="17" s="1"/>
  <c r="C164" i="17" a="1"/>
  <c r="C164" i="17" s="1"/>
  <c r="A164" i="17" s="1"/>
  <c r="C163" i="17" a="1"/>
  <c r="C163" i="17" s="1"/>
  <c r="A163" i="17" s="1"/>
  <c r="C162" i="17" a="1"/>
  <c r="C162" i="17" s="1"/>
  <c r="C161" i="17" a="1"/>
  <c r="C161" i="17" s="1"/>
  <c r="A161" i="17" s="1"/>
  <c r="C160" i="17" a="1"/>
  <c r="C160" i="17" s="1"/>
  <c r="A160" i="17" s="1"/>
  <c r="C159" i="17" a="1"/>
  <c r="C159" i="17" s="1"/>
  <c r="C158" i="17" a="1"/>
  <c r="C158" i="17" s="1"/>
  <c r="A158" i="17" s="1"/>
  <c r="C157" i="17" a="1"/>
  <c r="C157" i="17" s="1"/>
  <c r="A157" i="17" s="1"/>
  <c r="C156" i="17" a="1"/>
  <c r="C156" i="17" s="1"/>
  <c r="A156" i="17" s="1"/>
  <c r="C155" i="17" a="1"/>
  <c r="C155" i="17" s="1"/>
  <c r="A155" i="17" s="1"/>
  <c r="C154" i="17" a="1"/>
  <c r="C154" i="17" s="1"/>
  <c r="A154" i="17" s="1"/>
  <c r="C153" i="17" a="1"/>
  <c r="C153" i="17" s="1"/>
  <c r="C152" i="17" a="1"/>
  <c r="C152" i="17" s="1"/>
  <c r="C151" i="17" a="1"/>
  <c r="C151" i="17" s="1"/>
  <c r="A151" i="17" s="1"/>
  <c r="C150" i="17" a="1"/>
  <c r="C150" i="17" s="1"/>
  <c r="A150" i="17" s="1"/>
  <c r="C149" i="17" a="1"/>
  <c r="C149" i="17" s="1"/>
  <c r="C148" i="17" a="1"/>
  <c r="C148" i="17" s="1"/>
  <c r="A148" i="17" s="1"/>
  <c r="C147" i="17" a="1"/>
  <c r="C147" i="17" s="1"/>
  <c r="A147" i="17" s="1"/>
  <c r="C146" i="17" a="1"/>
  <c r="C146" i="17" s="1"/>
  <c r="C145" i="17" a="1"/>
  <c r="C145" i="17" s="1"/>
  <c r="A145" i="17" s="1"/>
  <c r="C144" i="17" a="1"/>
  <c r="C144" i="17" s="1"/>
  <c r="C143" i="17" a="1"/>
  <c r="C143" i="17" s="1"/>
  <c r="A143" i="17" s="1"/>
  <c r="C142" i="17" a="1"/>
  <c r="C142" i="17" s="1"/>
  <c r="A142" i="17" s="1"/>
  <c r="C141" i="17" a="1"/>
  <c r="C141" i="17" s="1"/>
  <c r="A141" i="17" s="1"/>
  <c r="C140" i="17" a="1"/>
  <c r="C140" i="17" s="1"/>
  <c r="A140" i="17" s="1"/>
  <c r="C139" i="17" a="1"/>
  <c r="C139" i="17" s="1"/>
  <c r="A139" i="17" s="1"/>
  <c r="C138" i="17" a="1"/>
  <c r="C138" i="17" s="1"/>
  <c r="A138" i="17" s="1"/>
  <c r="C137" i="17" a="1"/>
  <c r="C137" i="17" s="1"/>
  <c r="A137" i="17" s="1"/>
  <c r="C136" i="17" a="1"/>
  <c r="C136" i="17" s="1"/>
  <c r="C135" i="17" a="1"/>
  <c r="C135" i="17" s="1"/>
  <c r="C134" i="17" a="1"/>
  <c r="C134" i="17" s="1"/>
  <c r="A134" i="17" s="1"/>
  <c r="C133" i="17" a="1"/>
  <c r="C133" i="17" s="1"/>
  <c r="C132" i="17" a="1"/>
  <c r="C132" i="17" s="1"/>
  <c r="C131" i="17" a="1"/>
  <c r="C131" i="17" s="1"/>
  <c r="A131" i="17" s="1"/>
  <c r="C130" i="17" a="1"/>
  <c r="C130" i="17" s="1"/>
  <c r="A130" i="17" s="1"/>
  <c r="C129" i="17" a="1"/>
  <c r="C129" i="17" s="1"/>
  <c r="A129" i="17" s="1"/>
  <c r="C128" i="17" a="1"/>
  <c r="C128" i="17" s="1"/>
  <c r="A128" i="17" s="1"/>
  <c r="C127" i="17" a="1"/>
  <c r="C127" i="17" s="1"/>
  <c r="A127" i="17" s="1"/>
  <c r="C126" i="17" a="1"/>
  <c r="C126" i="17" s="1"/>
  <c r="A126" i="17" s="1"/>
  <c r="C125" i="17" a="1"/>
  <c r="C125" i="17" s="1"/>
  <c r="A125" i="17" s="1"/>
  <c r="C124" i="17" a="1"/>
  <c r="C124" i="17" s="1"/>
  <c r="A124" i="17" s="1"/>
  <c r="C123" i="17" a="1"/>
  <c r="C123" i="17" s="1"/>
  <c r="C122" i="17" a="1"/>
  <c r="C122" i="17" s="1"/>
  <c r="A122" i="17" s="1"/>
  <c r="C121" i="17" a="1"/>
  <c r="C121" i="17" s="1"/>
  <c r="A121" i="17" s="1"/>
  <c r="C120" i="17" a="1"/>
  <c r="C120" i="17" s="1"/>
  <c r="A120" i="17" s="1"/>
  <c r="C119" i="17" a="1"/>
  <c r="C119" i="17" s="1"/>
  <c r="A119" i="17" s="1"/>
  <c r="C118" i="17" a="1"/>
  <c r="C118" i="17" s="1"/>
  <c r="A118" i="17" s="1"/>
  <c r="C117" i="17" a="1"/>
  <c r="C117" i="17" s="1"/>
  <c r="C116" i="17" a="1"/>
  <c r="C116" i="17" s="1"/>
  <c r="C115" i="17" a="1"/>
  <c r="C115" i="17" s="1"/>
  <c r="A115" i="17" s="1"/>
  <c r="C114" i="17" a="1"/>
  <c r="C114" i="17" s="1"/>
  <c r="A114" i="17" s="1"/>
  <c r="C113" i="17" a="1"/>
  <c r="C113" i="17" s="1"/>
  <c r="A113" i="17" s="1"/>
  <c r="C112" i="17" a="1"/>
  <c r="C112" i="17" s="1"/>
  <c r="A112" i="17" s="1"/>
  <c r="C111" i="17" a="1"/>
  <c r="C111" i="17" s="1"/>
  <c r="A111" i="17" s="1"/>
  <c r="C110" i="17" a="1"/>
  <c r="C110" i="17" s="1"/>
  <c r="C109" i="17" a="1"/>
  <c r="C109" i="17" s="1"/>
  <c r="C108" i="17" a="1"/>
  <c r="C108" i="17" s="1"/>
  <c r="A108" i="17" s="1"/>
  <c r="C107" i="17" a="1"/>
  <c r="C107" i="17" s="1"/>
  <c r="A107" i="17" s="1"/>
  <c r="C106" i="17" a="1"/>
  <c r="C106" i="17" s="1"/>
  <c r="A106" i="17" s="1"/>
  <c r="C105" i="17" a="1"/>
  <c r="C105" i="17" s="1"/>
  <c r="A105" i="17" s="1"/>
  <c r="C104" i="17" a="1"/>
  <c r="C104" i="17" s="1"/>
  <c r="A104" i="17" s="1"/>
  <c r="C103" i="17" a="1"/>
  <c r="C103" i="17" s="1"/>
  <c r="A103" i="17" s="1"/>
  <c r="C102" i="17" a="1"/>
  <c r="C102" i="17" s="1"/>
  <c r="A102" i="17" s="1"/>
  <c r="C101" i="17" a="1"/>
  <c r="C101" i="17" s="1"/>
  <c r="A101" i="17" s="1"/>
  <c r="C100" i="17" a="1"/>
  <c r="C100" i="17" s="1"/>
  <c r="C99" i="17" a="1"/>
  <c r="C99" i="17" s="1"/>
  <c r="A99" i="17" s="1"/>
  <c r="C98" i="17" a="1"/>
  <c r="C98" i="17" s="1"/>
  <c r="A98" i="17" s="1"/>
  <c r="C97" i="17" a="1"/>
  <c r="C97" i="17" s="1"/>
  <c r="C96" i="17" a="1"/>
  <c r="C96" i="17" s="1"/>
  <c r="C95" i="17" a="1"/>
  <c r="C95" i="17" s="1"/>
  <c r="A95" i="17" s="1"/>
  <c r="C94" i="17" a="1"/>
  <c r="C94" i="17" s="1"/>
  <c r="C93" i="17" a="1"/>
  <c r="C93" i="17" s="1"/>
  <c r="A93" i="17" s="1"/>
  <c r="C92" i="17" a="1"/>
  <c r="C92" i="17" s="1"/>
  <c r="A92" i="17" s="1"/>
  <c r="C91" i="17" a="1"/>
  <c r="C91" i="17" s="1"/>
  <c r="A91" i="17" s="1"/>
  <c r="C90" i="17" a="1"/>
  <c r="C90" i="17" s="1"/>
  <c r="C89" i="17" a="1"/>
  <c r="C89" i="17" s="1"/>
  <c r="A89" i="17" s="1"/>
  <c r="C88" i="17" a="1"/>
  <c r="C88" i="17" s="1"/>
  <c r="A88" i="17" s="1"/>
  <c r="C87" i="17" a="1"/>
  <c r="C87" i="17" s="1"/>
  <c r="C86" i="17" a="1"/>
  <c r="C86" i="17" s="1"/>
  <c r="A86" i="17" s="1"/>
  <c r="C85" i="17" a="1"/>
  <c r="C85" i="17" s="1"/>
  <c r="A85" i="17" s="1"/>
  <c r="C84" i="17" a="1"/>
  <c r="C84" i="17" s="1"/>
  <c r="C83" i="17" a="1"/>
  <c r="C83" i="17" s="1"/>
  <c r="C82" i="17" a="1"/>
  <c r="C82" i="17" s="1"/>
  <c r="C81" i="17" a="1"/>
  <c r="C81" i="17" s="1"/>
  <c r="C80" i="17" a="1"/>
  <c r="C80" i="17" s="1"/>
  <c r="C79" i="17" a="1"/>
  <c r="C79" i="17" s="1"/>
  <c r="C78" i="17" a="1"/>
  <c r="C78" i="17" s="1"/>
  <c r="C77" i="17" a="1"/>
  <c r="C77" i="17" s="1"/>
  <c r="C76" i="17" a="1"/>
  <c r="C76" i="17" s="1"/>
  <c r="C75" i="17" a="1"/>
  <c r="C75" i="17" s="1"/>
  <c r="C74" i="17" a="1"/>
  <c r="C74" i="17" s="1"/>
  <c r="C73" i="17" a="1"/>
  <c r="C73" i="17" s="1"/>
  <c r="C72" i="17" a="1"/>
  <c r="C72" i="17" s="1"/>
  <c r="C71" i="17" a="1"/>
  <c r="C71" i="17" s="1"/>
  <c r="C70" i="17" a="1"/>
  <c r="C70" i="17" s="1"/>
  <c r="C69" i="17" a="1"/>
  <c r="C69" i="17" s="1"/>
  <c r="C68" i="17" a="1"/>
  <c r="C68" i="17" s="1"/>
  <c r="C67" i="17" a="1"/>
  <c r="C67" i="17" s="1"/>
  <c r="C66" i="17" a="1"/>
  <c r="C66" i="17" s="1"/>
  <c r="C65" i="17" a="1"/>
  <c r="C65" i="17" s="1"/>
  <c r="C64" i="17" a="1"/>
  <c r="C64" i="17" s="1"/>
  <c r="C63" i="17" a="1"/>
  <c r="C63" i="17" s="1"/>
  <c r="C62" i="17" a="1"/>
  <c r="C62" i="17" s="1"/>
  <c r="C61" i="17" a="1"/>
  <c r="C61" i="17" s="1"/>
  <c r="C60" i="17" a="1"/>
  <c r="C60" i="17" s="1"/>
  <c r="C59" i="17" a="1"/>
  <c r="C59" i="17" s="1"/>
  <c r="C58" i="17" a="1"/>
  <c r="C58" i="17" s="1"/>
  <c r="C57" i="17" a="1"/>
  <c r="C57" i="17" s="1"/>
  <c r="C56" i="17" a="1"/>
  <c r="C56" i="17" s="1"/>
  <c r="C55" i="17" a="1"/>
  <c r="C55" i="17" s="1"/>
  <c r="C54" i="17" a="1"/>
  <c r="C54" i="17" s="1"/>
  <c r="C53" i="17" a="1"/>
  <c r="C53" i="17" s="1"/>
  <c r="C52" i="17" a="1"/>
  <c r="C52" i="17" s="1"/>
  <c r="C51" i="17" a="1"/>
  <c r="C51" i="17" s="1"/>
  <c r="C50" i="17" a="1"/>
  <c r="C50" i="17" s="1"/>
  <c r="C49" i="17" a="1"/>
  <c r="C49" i="17" s="1"/>
  <c r="C48" i="17" a="1"/>
  <c r="C48" i="17" s="1"/>
  <c r="C47" i="17" a="1"/>
  <c r="C47" i="17" s="1"/>
  <c r="C46" i="17" a="1"/>
  <c r="C46" i="17" s="1"/>
  <c r="C45" i="17" a="1"/>
  <c r="C45" i="17" s="1"/>
  <c r="C44" i="17" a="1"/>
  <c r="C44" i="17" s="1"/>
  <c r="C43" i="17" a="1"/>
  <c r="C43" i="17" s="1"/>
  <c r="C42" i="17" a="1"/>
  <c r="C42" i="17" s="1"/>
  <c r="C41" i="17" a="1"/>
  <c r="C41" i="17" s="1"/>
  <c r="C40" i="17" a="1"/>
  <c r="C40" i="17" s="1"/>
  <c r="C39" i="17" a="1"/>
  <c r="C39" i="17" s="1"/>
  <c r="C38" i="17" a="1"/>
  <c r="C38" i="17" s="1"/>
  <c r="C37" i="17" a="1"/>
  <c r="C37" i="17" s="1"/>
  <c r="C36" i="17" a="1"/>
  <c r="C36" i="17" s="1"/>
  <c r="C35" i="17" a="1"/>
  <c r="C35" i="17" s="1"/>
  <c r="C34" i="17" a="1"/>
  <c r="C34" i="17" s="1"/>
  <c r="C33" i="17" a="1"/>
  <c r="C33" i="17" s="1"/>
  <c r="C32" i="17" a="1"/>
  <c r="C32" i="17" s="1"/>
  <c r="C31" i="17" a="1"/>
  <c r="C31" i="17" s="1"/>
  <c r="C30" i="17" a="1"/>
  <c r="C30" i="17" s="1"/>
  <c r="C29" i="17" a="1"/>
  <c r="C29" i="17" s="1"/>
  <c r="C28" i="17" a="1"/>
  <c r="C28" i="17" s="1"/>
  <c r="C27" i="17" a="1"/>
  <c r="C27" i="17" s="1"/>
  <c r="C26" i="17" a="1"/>
  <c r="C26" i="17" s="1"/>
  <c r="C25" i="17" a="1"/>
  <c r="C25" i="17" s="1"/>
  <c r="C24" i="17" a="1"/>
  <c r="C24" i="17" s="1"/>
  <c r="C22" i="17" a="1"/>
  <c r="C22" i="17" s="1"/>
  <c r="C21" i="17" a="1"/>
  <c r="C21" i="17" s="1"/>
  <c r="C20" i="17" a="1"/>
  <c r="C20" i="17" s="1"/>
  <c r="C19" i="17" a="1"/>
  <c r="C19" i="17" s="1"/>
  <c r="A49" i="17" l="1"/>
  <c r="A83" i="17"/>
  <c r="A42" i="17"/>
  <c r="A28" i="17"/>
  <c r="A68" i="17"/>
  <c r="A76" i="17"/>
  <c r="A52" i="17"/>
  <c r="A20" i="17"/>
  <c r="A29" i="17"/>
  <c r="A37" i="17"/>
  <c r="A53" i="17"/>
  <c r="A69" i="17"/>
  <c r="A33" i="17"/>
  <c r="A26" i="17"/>
  <c r="A46" i="17"/>
  <c r="A62" i="17"/>
  <c r="A70" i="17"/>
  <c r="A78" i="17"/>
  <c r="A66" i="17"/>
  <c r="A43" i="17"/>
  <c r="A75" i="17"/>
  <c r="A30" i="17"/>
  <c r="A22" i="17"/>
  <c r="A31" i="17"/>
  <c r="A47" i="17"/>
  <c r="A55" i="17"/>
  <c r="A63" i="17"/>
  <c r="A79" i="17"/>
  <c r="A34" i="17"/>
  <c r="A50" i="17"/>
  <c r="A59" i="17"/>
  <c r="A19" i="17"/>
  <c r="A32" i="17"/>
  <c r="A40" i="17"/>
  <c r="A56" i="17"/>
  <c r="A65" i="17"/>
  <c r="A73" i="17"/>
  <c r="A82" i="17"/>
  <c r="B27" i="17"/>
  <c r="A27" i="17"/>
  <c r="B35" i="17"/>
  <c r="A35" i="17"/>
  <c r="B51" i="17"/>
  <c r="A51" i="17"/>
  <c r="B67" i="17"/>
  <c r="A67" i="17"/>
  <c r="B123" i="17"/>
  <c r="A123" i="17"/>
  <c r="B195" i="17"/>
  <c r="A195" i="17"/>
  <c r="B211" i="17"/>
  <c r="A211" i="17"/>
  <c r="B36" i="17"/>
  <c r="A36" i="17"/>
  <c r="B132" i="17"/>
  <c r="A132" i="17"/>
  <c r="B172" i="17"/>
  <c r="A172" i="17"/>
  <c r="B180" i="17"/>
  <c r="A180" i="17"/>
  <c r="B228" i="17"/>
  <c r="A228" i="17"/>
  <c r="B45" i="17"/>
  <c r="A45" i="17"/>
  <c r="B61" i="17"/>
  <c r="A61" i="17"/>
  <c r="B77" i="17"/>
  <c r="A77" i="17"/>
  <c r="B109" i="17"/>
  <c r="A109" i="17"/>
  <c r="B117" i="17"/>
  <c r="A117" i="17"/>
  <c r="B133" i="17"/>
  <c r="A133" i="17"/>
  <c r="B149" i="17"/>
  <c r="A149" i="17"/>
  <c r="B165" i="17"/>
  <c r="A165" i="17"/>
  <c r="B189" i="17"/>
  <c r="A189" i="17"/>
  <c r="B205" i="17"/>
  <c r="A205" i="17"/>
  <c r="B229" i="17"/>
  <c r="A229" i="17"/>
  <c r="B84" i="17"/>
  <c r="A84" i="17"/>
  <c r="B182" i="17"/>
  <c r="A182" i="17"/>
  <c r="B198" i="17"/>
  <c r="A198" i="17"/>
  <c r="B222" i="17"/>
  <c r="A222" i="17"/>
  <c r="B100" i="17"/>
  <c r="A100" i="17"/>
  <c r="B38" i="17"/>
  <c r="A38" i="17"/>
  <c r="B110" i="17"/>
  <c r="A110" i="17"/>
  <c r="B135" i="17"/>
  <c r="A135" i="17"/>
  <c r="B231" i="17"/>
  <c r="A231" i="17"/>
  <c r="B44" i="17"/>
  <c r="A44" i="17"/>
  <c r="B54" i="17"/>
  <c r="A54" i="17"/>
  <c r="B71" i="17"/>
  <c r="A71" i="17"/>
  <c r="B159" i="17"/>
  <c r="A159" i="17"/>
  <c r="B24" i="17"/>
  <c r="A24" i="17"/>
  <c r="B48" i="17"/>
  <c r="A48" i="17"/>
  <c r="B64" i="17"/>
  <c r="A64" i="17"/>
  <c r="B72" i="17"/>
  <c r="A72" i="17"/>
  <c r="B80" i="17"/>
  <c r="A80" i="17"/>
  <c r="B96" i="17"/>
  <c r="A96" i="17"/>
  <c r="B136" i="17"/>
  <c r="A136" i="17"/>
  <c r="B144" i="17"/>
  <c r="A144" i="17"/>
  <c r="B152" i="17"/>
  <c r="A152" i="17"/>
  <c r="B168" i="17"/>
  <c r="A168" i="17"/>
  <c r="B192" i="17"/>
  <c r="A192" i="17"/>
  <c r="B216" i="17"/>
  <c r="A216" i="17"/>
  <c r="B232" i="17"/>
  <c r="A232" i="17"/>
  <c r="B60" i="17"/>
  <c r="A60" i="17"/>
  <c r="B21" i="17"/>
  <c r="A21" i="17"/>
  <c r="B25" i="17"/>
  <c r="A25" i="17"/>
  <c r="B41" i="17"/>
  <c r="A41" i="17"/>
  <c r="B57" i="17"/>
  <c r="A57" i="17"/>
  <c r="B81" i="17"/>
  <c r="A81" i="17"/>
  <c r="B97" i="17"/>
  <c r="A97" i="17"/>
  <c r="B153" i="17"/>
  <c r="A153" i="17"/>
  <c r="B169" i="17"/>
  <c r="A169" i="17"/>
  <c r="B201" i="17"/>
  <c r="A201" i="17"/>
  <c r="B225" i="17"/>
  <c r="A225" i="17"/>
  <c r="B116" i="17"/>
  <c r="A116" i="17"/>
  <c r="B94" i="17"/>
  <c r="A94" i="17"/>
  <c r="B39" i="17"/>
  <c r="A39" i="17"/>
  <c r="B87" i="17"/>
  <c r="A87" i="17"/>
  <c r="B58" i="17"/>
  <c r="A58" i="17"/>
  <c r="B74" i="17"/>
  <c r="A74" i="17"/>
  <c r="B90" i="17"/>
  <c r="A90" i="17"/>
  <c r="B146" i="17"/>
  <c r="A146" i="17"/>
  <c r="B162" i="17"/>
  <c r="A162" i="17"/>
  <c r="B178" i="17"/>
  <c r="A178" i="17"/>
  <c r="B202" i="17"/>
  <c r="A202" i="17"/>
  <c r="B218" i="17"/>
  <c r="A218" i="17"/>
  <c r="B234" i="17"/>
  <c r="A234" i="17"/>
  <c r="B19" i="17"/>
  <c r="B129" i="17"/>
  <c r="B147" i="17"/>
  <c r="B175" i="17"/>
  <c r="B113" i="17"/>
  <c r="B185" i="17"/>
  <c r="B93" i="17"/>
  <c r="B108" i="17"/>
  <c r="B126" i="17"/>
  <c r="B221" i="17"/>
  <c r="B111" i="17"/>
  <c r="B99" i="17"/>
  <c r="B204" i="17"/>
  <c r="B103" i="17"/>
  <c r="B114" i="17"/>
  <c r="B171" i="17"/>
  <c r="B188" i="17"/>
  <c r="B120" i="17"/>
  <c r="B183" i="17"/>
  <c r="B208" i="17"/>
  <c r="B174" i="17"/>
  <c r="B102" i="17"/>
  <c r="B138" i="17"/>
  <c r="B207" i="17"/>
  <c r="B139" i="17"/>
  <c r="B156" i="17"/>
  <c r="B219" i="17"/>
  <c r="B63" i="17"/>
  <c r="B28" i="17"/>
  <c r="B143" i="17"/>
  <c r="B191" i="17"/>
  <c r="B166" i="17"/>
  <c r="B107" i="17"/>
  <c r="B130" i="17"/>
  <c r="B179" i="17"/>
  <c r="B215" i="17"/>
  <c r="B150" i="17"/>
  <c r="B186" i="17"/>
  <c r="B210" i="17"/>
  <c r="B22" i="17"/>
  <c r="B47" i="17"/>
  <c r="B42" i="17"/>
  <c r="B75" i="17"/>
  <c r="B78" i="17"/>
  <c r="B184" i="17"/>
  <c r="B73" i="17"/>
  <c r="B92" i="17"/>
  <c r="B151" i="17"/>
  <c r="B197" i="17"/>
  <c r="B79" i="17"/>
  <c r="B70" i="17"/>
  <c r="B122" i="17"/>
  <c r="B227" i="17"/>
  <c r="B158" i="17"/>
  <c r="B220" i="17"/>
  <c r="B119" i="17"/>
  <c r="B37" i="17"/>
  <c r="B128" i="17"/>
  <c r="B50" i="17"/>
  <c r="B115" i="17"/>
  <c r="B161" i="17"/>
  <c r="B34" i="17"/>
  <c r="B187" i="17"/>
  <c r="B40" i="17"/>
  <c r="B142" i="17"/>
  <c r="B155" i="17"/>
  <c r="B224" i="17"/>
  <c r="B86" i="17"/>
  <c r="B53" i="17"/>
  <c r="B164" i="17"/>
  <c r="B83" i="17"/>
  <c r="B112" i="17"/>
  <c r="B125" i="17"/>
  <c r="B214" i="17"/>
  <c r="B31" i="17"/>
  <c r="B145" i="17"/>
  <c r="B148" i="17"/>
  <c r="B181" i="17"/>
  <c r="B89" i="17"/>
  <c r="B194" i="17"/>
  <c r="B173" i="17"/>
  <c r="B223" i="17"/>
  <c r="B82" i="17"/>
  <c r="B140" i="17"/>
  <c r="B26" i="17"/>
  <c r="B141" i="17"/>
  <c r="B88" i="17"/>
  <c r="B98" i="17"/>
  <c r="B170" i="17"/>
  <c r="B199" i="17"/>
  <c r="B46" i="17"/>
  <c r="B66" i="17"/>
  <c r="B104" i="17"/>
  <c r="B131" i="17"/>
  <c r="B160" i="17"/>
  <c r="B176" i="17"/>
  <c r="B190" i="17"/>
  <c r="B68" i="17"/>
  <c r="B167" i="17"/>
  <c r="B213" i="17"/>
  <c r="B69" i="17"/>
  <c r="B91" i="17"/>
  <c r="B101" i="17"/>
  <c r="B163" i="17"/>
  <c r="B49" i="17"/>
  <c r="B154" i="17"/>
  <c r="B230" i="17"/>
  <c r="B32" i="17"/>
  <c r="B59" i="17"/>
  <c r="B33" i="17"/>
  <c r="B55" i="17"/>
  <c r="B65" i="17"/>
  <c r="B23" i="17"/>
  <c r="B56" i="17"/>
  <c r="B105" i="17"/>
  <c r="B127" i="17"/>
  <c r="B177" i="17"/>
  <c r="B200" i="17"/>
  <c r="B226" i="17"/>
  <c r="B118" i="17"/>
  <c r="B233" i="17"/>
  <c r="B29" i="17"/>
  <c r="B76" i="17"/>
  <c r="B85" i="17"/>
  <c r="B106" i="17"/>
  <c r="B206" i="17"/>
  <c r="B217" i="17"/>
  <c r="B43" i="17"/>
  <c r="B95" i="17"/>
  <c r="B124" i="17"/>
  <c r="B134" i="17"/>
  <c r="B193" i="17"/>
  <c r="B203" i="17"/>
  <c r="B121" i="17"/>
  <c r="B209" i="17"/>
  <c r="B137" i="17"/>
  <c r="B20" i="17"/>
  <c r="B30" i="17"/>
  <c r="B52" i="17"/>
  <c r="B62" i="17"/>
  <c r="B157" i="17"/>
  <c r="B196" i="17"/>
  <c r="B212" i="17"/>
  <c r="A3" i="20" l="1" a="1"/>
  <c r="D19" i="14" a="1"/>
  <c r="D19" i="14" s="1"/>
  <c r="D250" i="14" a="1"/>
  <c r="D250" i="14" s="1"/>
  <c r="D214" i="14" a="1"/>
  <c r="D214" i="14" s="1"/>
  <c r="D215" i="14" a="1"/>
  <c r="D215" i="14" s="1"/>
  <c r="D216" i="14" a="1"/>
  <c r="D216" i="14" s="1"/>
  <c r="D217" i="14" a="1"/>
  <c r="D217" i="14" s="1"/>
  <c r="D218" i="14" a="1"/>
  <c r="D218" i="14" s="1"/>
  <c r="D219" i="14" a="1"/>
  <c r="D219" i="14" s="1"/>
  <c r="D220" i="14" a="1"/>
  <c r="D220" i="14" s="1"/>
  <c r="D221" i="14" a="1"/>
  <c r="D221" i="14" s="1"/>
  <c r="D222" i="14" a="1"/>
  <c r="D222" i="14" s="1"/>
  <c r="D223" i="14" a="1"/>
  <c r="D223" i="14" s="1"/>
  <c r="D224" i="14" a="1"/>
  <c r="D224" i="14" s="1"/>
  <c r="D225" i="14" a="1"/>
  <c r="D225" i="14" s="1"/>
  <c r="D226" i="14" a="1"/>
  <c r="D226" i="14" s="1"/>
  <c r="D227" i="14" a="1"/>
  <c r="D227" i="14" s="1"/>
  <c r="D228" i="14" a="1"/>
  <c r="D228" i="14" s="1"/>
  <c r="D229" i="14" a="1"/>
  <c r="D229" i="14" s="1"/>
  <c r="D230" i="14" a="1"/>
  <c r="D230" i="14" s="1"/>
  <c r="D231" i="14" a="1"/>
  <c r="D231" i="14" s="1"/>
  <c r="D232" i="14" a="1"/>
  <c r="D232" i="14" s="1"/>
  <c r="D233" i="14" a="1"/>
  <c r="D233" i="14" s="1"/>
  <c r="D234" i="14" a="1"/>
  <c r="D234" i="14" s="1"/>
  <c r="D235" i="14" a="1"/>
  <c r="D235" i="14" s="1"/>
  <c r="D236" i="14" a="1"/>
  <c r="D236" i="14" s="1"/>
  <c r="D237" i="14" a="1"/>
  <c r="D237" i="14" s="1"/>
  <c r="D238" i="14" a="1"/>
  <c r="D238" i="14" s="1"/>
  <c r="D239" i="14" a="1"/>
  <c r="D239" i="14" s="1"/>
  <c r="D240" i="14" a="1"/>
  <c r="D240" i="14" s="1"/>
  <c r="D241" i="14" a="1"/>
  <c r="D241" i="14" s="1"/>
  <c r="D242" i="14" a="1"/>
  <c r="D242" i="14" s="1"/>
  <c r="D243" i="14" a="1"/>
  <c r="D243" i="14" s="1"/>
  <c r="D244" i="14" a="1"/>
  <c r="D244" i="14" s="1"/>
  <c r="D245" i="14" a="1"/>
  <c r="D245" i="14" s="1"/>
  <c r="D246" i="14" a="1"/>
  <c r="D246" i="14" s="1"/>
  <c r="D247" i="14" a="1"/>
  <c r="D247" i="14" s="1"/>
  <c r="D248" i="14" a="1"/>
  <c r="D248" i="14" s="1"/>
  <c r="D249" i="14" a="1"/>
  <c r="D249" i="14" s="1"/>
  <c r="A3" i="20" l="1"/>
  <c r="AF4" i="20" a="1"/>
  <c r="AF4" i="20" s="1"/>
  <c r="AL4" i="20" a="1"/>
  <c r="AL4" i="20" s="1"/>
  <c r="AR4" i="20" a="1"/>
  <c r="AR4" i="20" s="1"/>
  <c r="AZ4" i="20" a="1"/>
  <c r="AZ4" i="20" s="1"/>
  <c r="AL5" i="20" a="1"/>
  <c r="AL5" i="20" s="1"/>
  <c r="AT5" i="20" a="1"/>
  <c r="AT5" i="20" s="1"/>
  <c r="BB5" i="20" a="1"/>
  <c r="BB5" i="20" s="1"/>
  <c r="AB6" i="20" a="1"/>
  <c r="AB6" i="20" s="1"/>
  <c r="AI6" i="20" a="1"/>
  <c r="AI6" i="20" s="1"/>
  <c r="AO6" i="20" a="1"/>
  <c r="AO6" i="20" s="1"/>
  <c r="AW6" i="20" a="1"/>
  <c r="AW6" i="20" s="1"/>
  <c r="W7" i="20" a="1"/>
  <c r="W7" i="20" s="1"/>
  <c r="AD7" i="20" a="1"/>
  <c r="AD7" i="20" s="1"/>
  <c r="AQ7" i="20" a="1"/>
  <c r="AQ7" i="20" s="1"/>
  <c r="X8" i="20" a="1"/>
  <c r="X8" i="20" s="1"/>
  <c r="AE8" i="20" a="1"/>
  <c r="AE8" i="20" s="1"/>
  <c r="AK8" i="20" a="1"/>
  <c r="AK8" i="20" s="1"/>
  <c r="AS8" i="20" a="1"/>
  <c r="AS8" i="20" s="1"/>
  <c r="AZ8" i="20" a="1"/>
  <c r="AZ8" i="20" s="1"/>
  <c r="Z9" i="20" a="1"/>
  <c r="Z9" i="20" s="1"/>
  <c r="AM9" i="20" a="1"/>
  <c r="AM9" i="20" s="1"/>
  <c r="Z4" i="20" a="1"/>
  <c r="Z4" i="20" s="1"/>
  <c r="AG4" i="20" a="1"/>
  <c r="AG4" i="20" s="1"/>
  <c r="AS4" i="20" a="1"/>
  <c r="AS4" i="20" s="1"/>
  <c r="BA4" i="20" a="1"/>
  <c r="BA4" i="20" s="1"/>
  <c r="Z5" i="20" a="1"/>
  <c r="Z5" i="20" s="1"/>
  <c r="AG5" i="20" a="1"/>
  <c r="AG5" i="20" s="1"/>
  <c r="AM5" i="20" a="1"/>
  <c r="AM5" i="20" s="1"/>
  <c r="AU5" i="20" a="1"/>
  <c r="AU5" i="20" s="1"/>
  <c r="BC5" i="20" a="1"/>
  <c r="BC5" i="20" s="1"/>
  <c r="AC6" i="20" a="1"/>
  <c r="AC6" i="20" s="1"/>
  <c r="AP6" i="20" a="1"/>
  <c r="AP6" i="20" s="1"/>
  <c r="AX6" i="20" a="1"/>
  <c r="AX6" i="20" s="1"/>
  <c r="AJ7" i="20" a="1"/>
  <c r="AJ7" i="20" s="1"/>
  <c r="AR7" i="20" a="1"/>
  <c r="AR7" i="20" s="1"/>
  <c r="AY7" i="20" a="1"/>
  <c r="AY7" i="20" s="1"/>
  <c r="Y8" i="20" a="1"/>
  <c r="Y8" i="20" s="1"/>
  <c r="AF8" i="20" a="1"/>
  <c r="AF8" i="20" s="1"/>
  <c r="AL8" i="20" a="1"/>
  <c r="AL8" i="20" s="1"/>
  <c r="AT8" i="20" a="1"/>
  <c r="AT8" i="20" s="1"/>
  <c r="BA8" i="20" a="1"/>
  <c r="BA8" i="20" s="1"/>
  <c r="AA9" i="20" a="1"/>
  <c r="AA9" i="20" s="1"/>
  <c r="AG9" i="20" a="1"/>
  <c r="AG9" i="20" s="1"/>
  <c r="AN9" i="20" a="1"/>
  <c r="AN9" i="20" s="1"/>
  <c r="Y4" i="20" a="1"/>
  <c r="Y4" i="20" s="1"/>
  <c r="AE4" i="20" a="1"/>
  <c r="AE4" i="20" s="1"/>
  <c r="AQ4" i="20" a="1"/>
  <c r="AQ4" i="20" s="1"/>
  <c r="AY4" i="20" a="1"/>
  <c r="AY4" i="20" s="1"/>
  <c r="Y5" i="20" a="1"/>
  <c r="Y5" i="20" s="1"/>
  <c r="AF5" i="20" a="1"/>
  <c r="AF5" i="20" s="1"/>
  <c r="AS5" i="20" a="1"/>
  <c r="AS5" i="20" s="1"/>
  <c r="BA5" i="20" a="1"/>
  <c r="BA5" i="20" s="1"/>
  <c r="AA6" i="20" a="1"/>
  <c r="AA6" i="20" s="1"/>
  <c r="AH6" i="20" a="1"/>
  <c r="AH6" i="20" s="1"/>
  <c r="AN6" i="20" a="1"/>
  <c r="AN6" i="20" s="1"/>
  <c r="AV6" i="20" a="1"/>
  <c r="AV6" i="20" s="1"/>
  <c r="BC6" i="20" a="1"/>
  <c r="BC6" i="20" s="1"/>
  <c r="AC7" i="20" a="1"/>
  <c r="AC7" i="20" s="1"/>
  <c r="AI7" i="20" a="1"/>
  <c r="AI7" i="20" s="1"/>
  <c r="AJ4" i="20" a="1"/>
  <c r="AJ4" i="20" s="1"/>
  <c r="AU4" i="20" a="1"/>
  <c r="AU4" i="20" s="1"/>
  <c r="X5" i="20" a="1"/>
  <c r="X5" i="20" s="1"/>
  <c r="AJ5" i="20" a="1"/>
  <c r="AJ5" i="20" s="1"/>
  <c r="AV5" i="20" a="1"/>
  <c r="AV5" i="20" s="1"/>
  <c r="Y6" i="20" a="1"/>
  <c r="Y6" i="20" s="1"/>
  <c r="AU6" i="20" a="1"/>
  <c r="AU6" i="20" s="1"/>
  <c r="Z7" i="20" a="1"/>
  <c r="Z7" i="20" s="1"/>
  <c r="AK7" i="20" a="1"/>
  <c r="AK7" i="20" s="1"/>
  <c r="AU7" i="20" a="1"/>
  <c r="AU7" i="20" s="1"/>
  <c r="AG8" i="20" a="1"/>
  <c r="AG8" i="20" s="1"/>
  <c r="AO8" i="20" a="1"/>
  <c r="AO8" i="20" s="1"/>
  <c r="AX8" i="20" a="1"/>
  <c r="AX8" i="20" s="1"/>
  <c r="AB9" i="20" a="1"/>
  <c r="AB9" i="20" s="1"/>
  <c r="AI9" i="20" a="1"/>
  <c r="AI9" i="20" s="1"/>
  <c r="AS9" i="20" a="1"/>
  <c r="AS9" i="20" s="1"/>
  <c r="AZ9" i="20" a="1"/>
  <c r="AZ9" i="20" s="1"/>
  <c r="Z10" i="20" a="1"/>
  <c r="Z10" i="20" s="1"/>
  <c r="AF10" i="20" a="1"/>
  <c r="AF10" i="20" s="1"/>
  <c r="AQ10" i="20" a="1"/>
  <c r="AQ10" i="20" s="1"/>
  <c r="AW10" i="20" a="1"/>
  <c r="AW10" i="20" s="1"/>
  <c r="BC10" i="20" a="1"/>
  <c r="BC10" i="20" s="1"/>
  <c r="AB11" i="20" a="1"/>
  <c r="AB11" i="20" s="1"/>
  <c r="AG11" i="20" a="1"/>
  <c r="AG11" i="20" s="1"/>
  <c r="AR11" i="20" a="1"/>
  <c r="AR11" i="20" s="1"/>
  <c r="AW11" i="20" a="1"/>
  <c r="AW11" i="20" s="1"/>
  <c r="BC11" i="20" a="1"/>
  <c r="BC11" i="20" s="1"/>
  <c r="AN12" i="20" a="1"/>
  <c r="AN12" i="20" s="1"/>
  <c r="AX12" i="20" a="1"/>
  <c r="AX12" i="20" s="1"/>
  <c r="BC12" i="20" a="1"/>
  <c r="BC12" i="20" s="1"/>
  <c r="AB13" i="20" a="1"/>
  <c r="AB13" i="20" s="1"/>
  <c r="AL13" i="20" a="1"/>
  <c r="AL13" i="20" s="1"/>
  <c r="AZ13" i="20" a="1"/>
  <c r="AZ13" i="20" s="1"/>
  <c r="Z14" i="20" a="1"/>
  <c r="Z14" i="20" s="1"/>
  <c r="AE14" i="20" a="1"/>
  <c r="AE14" i="20" s="1"/>
  <c r="AK14" i="20" a="1"/>
  <c r="AK14" i="20" s="1"/>
  <c r="AR14" i="20" a="1"/>
  <c r="AR14" i="20" s="1"/>
  <c r="W15" i="20" a="1"/>
  <c r="W15" i="20" s="1"/>
  <c r="AB15" i="20" a="1"/>
  <c r="AB15" i="20" s="1"/>
  <c r="AI15" i="20" a="1"/>
  <c r="AI15" i="20" s="1"/>
  <c r="AV15" i="20" a="1"/>
  <c r="AV15" i="20" s="1"/>
  <c r="AA4" i="20" a="1"/>
  <c r="AA4" i="20" s="1"/>
  <c r="AK4" i="20" a="1"/>
  <c r="AK4" i="20" s="1"/>
  <c r="AV4" i="20" a="1"/>
  <c r="AV4" i="20" s="1"/>
  <c r="AA5" i="20" a="1"/>
  <c r="AA5" i="20" s="1"/>
  <c r="AW5" i="20" a="1"/>
  <c r="AW5" i="20" s="1"/>
  <c r="Z6" i="20" a="1"/>
  <c r="Z6" i="20" s="1"/>
  <c r="AK6" i="20" a="1"/>
  <c r="AK6" i="20" s="1"/>
  <c r="AY6" i="20" a="1"/>
  <c r="AY6" i="20" s="1"/>
  <c r="AA7" i="20" a="1"/>
  <c r="AA7" i="20" s="1"/>
  <c r="AL7" i="20" a="1"/>
  <c r="AL7" i="20" s="1"/>
  <c r="AV7" i="20" a="1"/>
  <c r="AV7" i="20" s="1"/>
  <c r="W8" i="20" a="1"/>
  <c r="W8" i="20" s="1"/>
  <c r="AP8" i="20" a="1"/>
  <c r="AP8" i="20" s="1"/>
  <c r="AY8" i="20" a="1"/>
  <c r="AY8" i="20" s="1"/>
  <c r="AJ9" i="20" a="1"/>
  <c r="AJ9" i="20" s="1"/>
  <c r="AT9" i="20" a="1"/>
  <c r="AT9" i="20" s="1"/>
  <c r="BA9" i="20" a="1"/>
  <c r="BA9" i="20" s="1"/>
  <c r="AA10" i="20" a="1"/>
  <c r="AA10" i="20" s="1"/>
  <c r="AM10" i="20" a="1"/>
  <c r="AM10" i="20" s="1"/>
  <c r="AR10" i="20" a="1"/>
  <c r="AR10" i="20" s="1"/>
  <c r="AX10" i="20" a="1"/>
  <c r="AX10" i="20" s="1"/>
  <c r="AC11" i="20" a="1"/>
  <c r="AC11" i="20" s="1"/>
  <c r="AH11" i="20" a="1"/>
  <c r="AH11" i="20" s="1"/>
  <c r="AM11" i="20" a="1"/>
  <c r="AM11" i="20" s="1"/>
  <c r="AS11" i="20" a="1"/>
  <c r="AS11" i="20" s="1"/>
  <c r="AX11" i="20" a="1"/>
  <c r="AX11" i="20" s="1"/>
  <c r="AC12" i="20" a="1"/>
  <c r="AC12" i="20" s="1"/>
  <c r="AI12" i="20" a="1"/>
  <c r="AI12" i="20" s="1"/>
  <c r="AT12" i="20" a="1"/>
  <c r="AT12" i="20" s="1"/>
  <c r="AY12" i="20" a="1"/>
  <c r="AY12" i="20" s="1"/>
  <c r="W13" i="20" a="1"/>
  <c r="W13" i="20" s="1"/>
  <c r="AH13" i="20" a="1"/>
  <c r="AH13" i="20" s="1"/>
  <c r="AM13" i="20" a="1"/>
  <c r="AM13" i="20" s="1"/>
  <c r="AT13" i="20" a="1"/>
  <c r="AT13" i="20" s="1"/>
  <c r="BA13" i="20" a="1"/>
  <c r="BA13" i="20" s="1"/>
  <c r="AF14" i="20" a="1"/>
  <c r="AF14" i="20" s="1"/>
  <c r="AL14" i="20" a="1"/>
  <c r="AL14" i="20" s="1"/>
  <c r="AX14" i="20" a="1"/>
  <c r="AX14" i="20" s="1"/>
  <c r="AO15" i="20" a="1"/>
  <c r="AO15" i="20" s="1"/>
  <c r="AW15" i="20" a="1"/>
  <c r="AW15" i="20" s="1"/>
  <c r="W16" i="20" a="1"/>
  <c r="W16" i="20" s="1"/>
  <c r="AC4" i="20" a="1"/>
  <c r="AC4" i="20" s="1"/>
  <c r="AP4" i="20" a="1"/>
  <c r="AP4" i="20" s="1"/>
  <c r="W4" i="20" a="1"/>
  <c r="W4" i="20" s="1"/>
  <c r="AH4" i="20" a="1"/>
  <c r="AH4" i="20" s="1"/>
  <c r="BC4" i="20" a="1"/>
  <c r="BC4" i="20" s="1"/>
  <c r="AH5" i="20" a="1"/>
  <c r="AH5" i="20" s="1"/>
  <c r="AQ5" i="20" a="1"/>
  <c r="AQ5" i="20" s="1"/>
  <c r="X6" i="20" a="1"/>
  <c r="X6" i="20" s="1"/>
  <c r="AG6" i="20" a="1"/>
  <c r="AG6" i="20" s="1"/>
  <c r="AS6" i="20" a="1"/>
  <c r="AS6" i="20" s="1"/>
  <c r="X7" i="20" a="1"/>
  <c r="X7" i="20" s="1"/>
  <c r="AH7" i="20" a="1"/>
  <c r="AH7" i="20" s="1"/>
  <c r="AS7" i="20" a="1"/>
  <c r="AS7" i="20" s="1"/>
  <c r="BB7" i="20" a="1"/>
  <c r="BB7" i="20" s="1"/>
  <c r="AM8" i="20" a="1"/>
  <c r="AM8" i="20" s="1"/>
  <c r="AW8" i="20" a="1"/>
  <c r="AW8" i="20" s="1"/>
  <c r="X9" i="20" a="1"/>
  <c r="X9" i="20" s="1"/>
  <c r="AQ9" i="20" a="1"/>
  <c r="AQ9" i="20" s="1"/>
  <c r="AX9" i="20" a="1"/>
  <c r="AX9" i="20" s="1"/>
  <c r="X10" i="20" a="1"/>
  <c r="X10" i="20" s="1"/>
  <c r="AE10" i="20" a="1"/>
  <c r="AE10" i="20" s="1"/>
  <c r="AK10" i="20" a="1"/>
  <c r="AK10" i="20" s="1"/>
  <c r="AP10" i="20" a="1"/>
  <c r="AP10" i="20" s="1"/>
  <c r="AV10" i="20" a="1"/>
  <c r="AV10" i="20" s="1"/>
  <c r="BB10" i="20" a="1"/>
  <c r="BB10" i="20" s="1"/>
  <c r="AP11" i="20" a="1"/>
  <c r="AP11" i="20" s="1"/>
  <c r="AA12" i="20" a="1"/>
  <c r="AA12" i="20" s="1"/>
  <c r="AG12" i="20" a="1"/>
  <c r="AG12" i="20" s="1"/>
  <c r="AW12" i="20" a="1"/>
  <c r="AW12" i="20" s="1"/>
  <c r="BB12" i="20" a="1"/>
  <c r="BB12" i="20" s="1"/>
  <c r="AA13" i="20" a="1"/>
  <c r="AA13" i="20" s="1"/>
  <c r="AF13" i="20" a="1"/>
  <c r="AF13" i="20" s="1"/>
  <c r="AK13" i="20" a="1"/>
  <c r="AK13" i="20" s="1"/>
  <c r="AR13" i="20" a="1"/>
  <c r="AR13" i="20" s="1"/>
  <c r="AY13" i="20" a="1"/>
  <c r="AY13" i="20" s="1"/>
  <c r="X14" i="20" a="1"/>
  <c r="X14" i="20" s="1"/>
  <c r="AC14" i="20" a="1"/>
  <c r="AC14" i="20" s="1"/>
  <c r="AJ14" i="20" a="1"/>
  <c r="AJ14" i="20" s="1"/>
  <c r="AP14" i="20" a="1"/>
  <c r="AP14" i="20" s="1"/>
  <c r="AV14" i="20" a="1"/>
  <c r="AV14" i="20" s="1"/>
  <c r="BB14" i="20" a="1"/>
  <c r="BB14" i="20" s="1"/>
  <c r="X4" i="20" a="1"/>
  <c r="X4" i="20" s="1"/>
  <c r="AW4" i="20" a="1"/>
  <c r="AW4" i="20" s="1"/>
  <c r="AE5" i="20" a="1"/>
  <c r="AE5" i="20" s="1"/>
  <c r="AY5" i="20" a="1"/>
  <c r="AY5" i="20" s="1"/>
  <c r="AJ6" i="20" a="1"/>
  <c r="AJ6" i="20" s="1"/>
  <c r="BA6" i="20" a="1"/>
  <c r="BA6" i="20" s="1"/>
  <c r="AM7" i="20" a="1"/>
  <c r="AM7" i="20" s="1"/>
  <c r="BA7" i="20" a="1"/>
  <c r="BA7" i="20" s="1"/>
  <c r="AE9" i="20" a="1"/>
  <c r="AE9" i="20" s="1"/>
  <c r="AU9" i="20" a="1"/>
  <c r="AU9" i="20" s="1"/>
  <c r="W10" i="20" a="1"/>
  <c r="W10" i="20" s="1"/>
  <c r="AH10" i="20" a="1"/>
  <c r="AH10" i="20" s="1"/>
  <c r="AZ10" i="20" a="1"/>
  <c r="AZ10" i="20" s="1"/>
  <c r="AK11" i="20" a="1"/>
  <c r="AK11" i="20" s="1"/>
  <c r="AT11" i="20" a="1"/>
  <c r="AT11" i="20" s="1"/>
  <c r="BB11" i="20" a="1"/>
  <c r="BB11" i="20" s="1"/>
  <c r="AE12" i="20" a="1"/>
  <c r="AE12" i="20" s="1"/>
  <c r="AO12" i="20" a="1"/>
  <c r="AO12" i="20" s="1"/>
  <c r="Y13" i="20" a="1"/>
  <c r="Y13" i="20" s="1"/>
  <c r="AG13" i="20" a="1"/>
  <c r="AG13" i="20" s="1"/>
  <c r="AP13" i="20" a="1"/>
  <c r="AP13" i="20" s="1"/>
  <c r="BB13" i="20" a="1"/>
  <c r="BB13" i="20" s="1"/>
  <c r="AN14" i="20" a="1"/>
  <c r="AN14" i="20" s="1"/>
  <c r="AW14" i="20" a="1"/>
  <c r="AW14" i="20" s="1"/>
  <c r="Y15" i="20" a="1"/>
  <c r="Y15" i="20" s="1"/>
  <c r="AG15" i="20" a="1"/>
  <c r="AG15" i="20" s="1"/>
  <c r="AP15" i="20" a="1"/>
  <c r="AP15" i="20" s="1"/>
  <c r="AZ15" i="20" a="1"/>
  <c r="AZ15" i="20" s="1"/>
  <c r="AA16" i="20" a="1"/>
  <c r="AA16" i="20" s="1"/>
  <c r="AH16" i="20" a="1"/>
  <c r="AH16" i="20" s="1"/>
  <c r="AU16" i="20" a="1"/>
  <c r="AU16" i="20" s="1"/>
  <c r="AA17" i="20" a="1"/>
  <c r="AA17" i="20" s="1"/>
  <c r="AH17" i="20" a="1"/>
  <c r="AH17" i="20" s="1"/>
  <c r="AN17" i="20" a="1"/>
  <c r="AN17" i="20" s="1"/>
  <c r="AV17" i="20" a="1"/>
  <c r="AV17" i="20" s="1"/>
  <c r="AB18" i="20" a="1"/>
  <c r="AB18" i="20" s="1"/>
  <c r="AI18" i="20" a="1"/>
  <c r="AI18" i="20" s="1"/>
  <c r="AO18" i="20" a="1"/>
  <c r="AO18" i="20" s="1"/>
  <c r="AW18" i="20" a="1"/>
  <c r="AW18" i="20" s="1"/>
  <c r="W19" i="20" a="1"/>
  <c r="W19" i="20" s="1"/>
  <c r="AD19" i="20" a="1"/>
  <c r="AD19" i="20" s="1"/>
  <c r="AJ19" i="20" a="1"/>
  <c r="AJ19" i="20" s="1"/>
  <c r="AR19" i="20" a="1"/>
  <c r="AR19" i="20" s="1"/>
  <c r="AZ19" i="20" a="1"/>
  <c r="AZ19" i="20" s="1"/>
  <c r="Y20" i="20" a="1"/>
  <c r="Y20" i="20" s="1"/>
  <c r="AE20" i="20" a="1"/>
  <c r="AE20" i="20" s="1"/>
  <c r="AL20" i="20" a="1"/>
  <c r="AL20" i="20" s="1"/>
  <c r="AS20" i="20" a="1"/>
  <c r="AS20" i="20" s="1"/>
  <c r="W21" i="20" a="1"/>
  <c r="W21" i="20" s="1"/>
  <c r="AY21" i="20" a="1"/>
  <c r="AY21" i="20" s="1"/>
  <c r="Y22" i="20" a="1"/>
  <c r="Y22" i="20" s="1"/>
  <c r="AE22" i="20" a="1"/>
  <c r="AE22" i="20" s="1"/>
  <c r="AL22" i="20" a="1"/>
  <c r="AL22" i="20" s="1"/>
  <c r="AR22" i="20" a="1"/>
  <c r="AR22" i="20" s="1"/>
  <c r="W23" i="20" a="1"/>
  <c r="W23" i="20" s="1"/>
  <c r="AC23" i="20" a="1"/>
  <c r="AC23" i="20" s="1"/>
  <c r="AR23" i="20" a="1"/>
  <c r="AR23" i="20" s="1"/>
  <c r="AW23" i="20" a="1"/>
  <c r="AW23" i="20" s="1"/>
  <c r="BB23" i="20" a="1"/>
  <c r="BB23" i="20" s="1"/>
  <c r="AJ24" i="20" a="1"/>
  <c r="AJ24" i="20" s="1"/>
  <c r="AS24" i="20" a="1"/>
  <c r="AS24" i="20" s="1"/>
  <c r="AB4" i="20" a="1"/>
  <c r="AB4" i="20" s="1"/>
  <c r="AX4" i="20" a="1"/>
  <c r="AX4" i="20" s="1"/>
  <c r="AI5" i="20" a="1"/>
  <c r="AI5" i="20" s="1"/>
  <c r="AZ5" i="20" a="1"/>
  <c r="AZ5" i="20" s="1"/>
  <c r="AL6" i="20" a="1"/>
  <c r="AL6" i="20" s="1"/>
  <c r="BB6" i="20" a="1"/>
  <c r="BB6" i="20" s="1"/>
  <c r="AN7" i="20" a="1"/>
  <c r="AN7" i="20" s="1"/>
  <c r="BC7" i="20" a="1"/>
  <c r="BC7" i="20" s="1"/>
  <c r="AI8" i="20" a="1"/>
  <c r="AI8" i="20" s="1"/>
  <c r="BB8" i="20" a="1"/>
  <c r="BB8" i="20" s="1"/>
  <c r="AF9" i="20" a="1"/>
  <c r="AF9" i="20" s="1"/>
  <c r="AV9" i="20" a="1"/>
  <c r="AV9" i="20" s="1"/>
  <c r="Y10" i="20" a="1"/>
  <c r="Y10" i="20" s="1"/>
  <c r="AI10" i="20" a="1"/>
  <c r="AI10" i="20" s="1"/>
  <c r="AS10" i="20" a="1"/>
  <c r="AS10" i="20" s="1"/>
  <c r="BA10" i="20" a="1"/>
  <c r="BA10" i="20" s="1"/>
  <c r="AD11" i="20" a="1"/>
  <c r="AD11" i="20" s="1"/>
  <c r="AL11" i="20" a="1"/>
  <c r="AL11" i="20" s="1"/>
  <c r="W12" i="20" a="1"/>
  <c r="W12" i="20" s="1"/>
  <c r="AF12" i="20" a="1"/>
  <c r="AF12" i="20" s="1"/>
  <c r="AP12" i="20" a="1"/>
  <c r="AP12" i="20" s="1"/>
  <c r="AI13" i="20" a="1"/>
  <c r="AI13" i="20" s="1"/>
  <c r="AQ13" i="20" a="1"/>
  <c r="AQ13" i="20" s="1"/>
  <c r="BC13" i="20" a="1"/>
  <c r="BC13" i="20" s="1"/>
  <c r="AD14" i="20" a="1"/>
  <c r="AD14" i="20" s="1"/>
  <c r="AY14" i="20" a="1"/>
  <c r="AY14" i="20" s="1"/>
  <c r="Z15" i="20" a="1"/>
  <c r="Z15" i="20" s="1"/>
  <c r="AH15" i="20" a="1"/>
  <c r="AH15" i="20" s="1"/>
  <c r="AQ15" i="20" a="1"/>
  <c r="AQ15" i="20" s="1"/>
  <c r="BA15" i="20" a="1"/>
  <c r="BA15" i="20" s="1"/>
  <c r="AN16" i="20" a="1"/>
  <c r="AN16" i="20" s="1"/>
  <c r="AV16" i="20" a="1"/>
  <c r="AV16" i="20" s="1"/>
  <c r="BC16" i="20" a="1"/>
  <c r="BC16" i="20" s="1"/>
  <c r="AB17" i="20" a="1"/>
  <c r="AB17" i="20" s="1"/>
  <c r="AI17" i="20" a="1"/>
  <c r="AI17" i="20" s="1"/>
  <c r="AO17" i="20" a="1"/>
  <c r="AO17" i="20" s="1"/>
  <c r="AW17" i="20" a="1"/>
  <c r="AW17" i="20" s="1"/>
  <c r="BC17" i="20" a="1"/>
  <c r="BC17" i="20" s="1"/>
  <c r="AC18" i="20" a="1"/>
  <c r="AC18" i="20" s="1"/>
  <c r="AJ18" i="20" a="1"/>
  <c r="AJ18" i="20" s="1"/>
  <c r="AP18" i="20" a="1"/>
  <c r="AP18" i="20" s="1"/>
  <c r="AX18" i="20" a="1"/>
  <c r="AX18" i="20" s="1"/>
  <c r="X19" i="20" a="1"/>
  <c r="X19" i="20" s="1"/>
  <c r="AE19" i="20" a="1"/>
  <c r="AE19" i="20" s="1"/>
  <c r="AK19" i="20" a="1"/>
  <c r="AK19" i="20" s="1"/>
  <c r="AS19" i="20" a="1"/>
  <c r="AS19" i="20" s="1"/>
  <c r="Z20" i="20" a="1"/>
  <c r="Z20" i="20" s="1"/>
  <c r="AF20" i="20" a="1"/>
  <c r="AF20" i="20" s="1"/>
  <c r="AM20" i="20" a="1"/>
  <c r="AM20" i="20" s="1"/>
  <c r="AT20" i="20" a="1"/>
  <c r="AT20" i="20" s="1"/>
  <c r="AY20" i="20" a="1"/>
  <c r="AY20" i="20" s="1"/>
  <c r="X21" i="20" a="1"/>
  <c r="X21" i="20" s="1"/>
  <c r="AC21" i="20" a="1"/>
  <c r="AC21" i="20" s="1"/>
  <c r="AI21" i="20" a="1"/>
  <c r="AI21" i="20" s="1"/>
  <c r="AO21" i="20" a="1"/>
  <c r="AO21" i="20" s="1"/>
  <c r="AU21" i="20" a="1"/>
  <c r="AU21" i="20" s="1"/>
  <c r="AZ21" i="20" a="1"/>
  <c r="AZ21" i="20" s="1"/>
  <c r="AF22" i="20" a="1"/>
  <c r="AF22" i="20" s="1"/>
  <c r="AM22" i="20" a="1"/>
  <c r="AM22" i="20" s="1"/>
  <c r="AS22" i="20" a="1"/>
  <c r="AS22" i="20" s="1"/>
  <c r="AX22" i="20" a="1"/>
  <c r="AX22" i="20" s="1"/>
  <c r="AD23" i="20" a="1"/>
  <c r="AD23" i="20" s="1"/>
  <c r="AI23" i="20" a="1"/>
  <c r="AI23" i="20" s="1"/>
  <c r="AN23" i="20" a="1"/>
  <c r="AN23" i="20" s="1"/>
  <c r="AS23" i="20" a="1"/>
  <c r="AS23" i="20" s="1"/>
  <c r="Z24" i="20" a="1"/>
  <c r="Z24" i="20" s="1"/>
  <c r="AE24" i="20" a="1"/>
  <c r="AE24" i="20" s="1"/>
  <c r="AO24" i="20" a="1"/>
  <c r="AO24" i="20" s="1"/>
  <c r="AD4" i="20" a="1"/>
  <c r="AD4" i="20" s="1"/>
  <c r="AK5" i="20" a="1"/>
  <c r="AK5" i="20" s="1"/>
  <c r="W6" i="20" a="1"/>
  <c r="W6" i="20" s="1"/>
  <c r="AM6" i="20" a="1"/>
  <c r="AM6" i="20" s="1"/>
  <c r="Y7" i="20" a="1"/>
  <c r="Y7" i="20" s="1"/>
  <c r="AO7" i="20" a="1"/>
  <c r="AO7" i="20" s="1"/>
  <c r="Z8" i="20" a="1"/>
  <c r="Z8" i="20" s="1"/>
  <c r="AJ8" i="20" a="1"/>
  <c r="AJ8" i="20" s="1"/>
  <c r="AH9" i="20" a="1"/>
  <c r="AH9" i="20" s="1"/>
  <c r="AJ10" i="20" a="1"/>
  <c r="AJ10" i="20" s="1"/>
  <c r="AT10" i="20" a="1"/>
  <c r="AT10" i="20" s="1"/>
  <c r="AU11" i="20" a="1"/>
  <c r="AU11" i="20" s="1"/>
  <c r="X12" i="20" a="1"/>
  <c r="X12" i="20" s="1"/>
  <c r="AH12" i="20" a="1"/>
  <c r="AH12" i="20" s="1"/>
  <c r="AQ12" i="20" a="1"/>
  <c r="AQ12" i="20" s="1"/>
  <c r="AZ12" i="20" a="1"/>
  <c r="AZ12" i="20" s="1"/>
  <c r="AI4" i="20" a="1"/>
  <c r="AI4" i="20" s="1"/>
  <c r="BB4" i="20" a="1"/>
  <c r="BB4" i="20" s="1"/>
  <c r="AN5" i="20" a="1"/>
  <c r="AN5" i="20" s="1"/>
  <c r="AQ6" i="20" a="1"/>
  <c r="AQ6" i="20" s="1"/>
  <c r="AB7" i="20" a="1"/>
  <c r="AB7" i="20" s="1"/>
  <c r="AP7" i="20" a="1"/>
  <c r="AP7" i="20" s="1"/>
  <c r="AA8" i="20" a="1"/>
  <c r="AA8" i="20" s="1"/>
  <c r="AN8" i="20" a="1"/>
  <c r="AN8" i="20" s="1"/>
  <c r="BC8" i="20" a="1"/>
  <c r="BC8" i="20" s="1"/>
  <c r="AK9" i="20" a="1"/>
  <c r="AK9" i="20" s="1"/>
  <c r="AW9" i="20" a="1"/>
  <c r="AW9" i="20" s="1"/>
  <c r="AB10" i="20" a="1"/>
  <c r="AB10" i="20" s="1"/>
  <c r="AL10" i="20" a="1"/>
  <c r="AL10" i="20" s="1"/>
  <c r="AU10" i="20" a="1"/>
  <c r="AU10" i="20" s="1"/>
  <c r="W11" i="20" a="1"/>
  <c r="W11" i="20" s="1"/>
  <c r="AE11" i="20" a="1"/>
  <c r="AE11" i="20" s="1"/>
  <c r="AN11" i="20" a="1"/>
  <c r="AN11" i="20" s="1"/>
  <c r="AM4" i="20" a="1"/>
  <c r="AM4" i="20" s="1"/>
  <c r="W5" i="20" a="1"/>
  <c r="W5" i="20" s="1"/>
  <c r="AO5" i="20" a="1"/>
  <c r="AO5" i="20" s="1"/>
  <c r="AD6" i="20" a="1"/>
  <c r="AD6" i="20" s="1"/>
  <c r="AR6" i="20" a="1"/>
  <c r="AR6" i="20" s="1"/>
  <c r="AE7" i="20" a="1"/>
  <c r="AE7" i="20" s="1"/>
  <c r="AT7" i="20" a="1"/>
  <c r="AT7" i="20" s="1"/>
  <c r="AB8" i="20" a="1"/>
  <c r="AB8" i="20" s="1"/>
  <c r="AQ8" i="20" a="1"/>
  <c r="AQ8" i="20" s="1"/>
  <c r="W9" i="20" a="1"/>
  <c r="W9" i="20" s="1"/>
  <c r="AL9" i="20" a="1"/>
  <c r="AL9" i="20" s="1"/>
  <c r="AY9" i="20" a="1"/>
  <c r="AY9" i="20" s="1"/>
  <c r="AC10" i="20" a="1"/>
  <c r="AC10" i="20" s="1"/>
  <c r="X11" i="20" a="1"/>
  <c r="X11" i="20" s="1"/>
  <c r="AF11" i="20" a="1"/>
  <c r="AF11" i="20" s="1"/>
  <c r="AO11" i="20" a="1"/>
  <c r="AO11" i="20" s="1"/>
  <c r="Z12" i="20" a="1"/>
  <c r="Z12" i="20" s="1"/>
  <c r="AN4" i="20" a="1"/>
  <c r="AN4" i="20" s="1"/>
  <c r="AB5" i="20" a="1"/>
  <c r="AB5" i="20" s="1"/>
  <c r="AP5" i="20" a="1"/>
  <c r="AP5" i="20" s="1"/>
  <c r="AE6" i="20" a="1"/>
  <c r="AE6" i="20" s="1"/>
  <c r="AT6" i="20" a="1"/>
  <c r="AT6" i="20" s="1"/>
  <c r="AF7" i="20" a="1"/>
  <c r="AF7" i="20" s="1"/>
  <c r="AW7" i="20" a="1"/>
  <c r="AW7" i="20" s="1"/>
  <c r="AC8" i="20" a="1"/>
  <c r="AC8" i="20" s="1"/>
  <c r="AR8" i="20" a="1"/>
  <c r="AR8" i="20" s="1"/>
  <c r="Y9" i="20" a="1"/>
  <c r="Y9" i="20" s="1"/>
  <c r="AO9" i="20" a="1"/>
  <c r="AO9" i="20" s="1"/>
  <c r="AD10" i="20" a="1"/>
  <c r="AD10" i="20" s="1"/>
  <c r="AN10" i="20" a="1"/>
  <c r="AN10" i="20" s="1"/>
  <c r="Y11" i="20" a="1"/>
  <c r="Y11" i="20" s="1"/>
  <c r="AI11" i="20" a="1"/>
  <c r="AI11" i="20" s="1"/>
  <c r="AY11" i="20" a="1"/>
  <c r="AY11" i="20" s="1"/>
  <c r="AB12" i="20" a="1"/>
  <c r="AB12" i="20" s="1"/>
  <c r="AW13" i="20" a="1"/>
  <c r="AW13" i="20" s="1"/>
  <c r="AA14" i="20" a="1"/>
  <c r="AA14" i="20" s="1"/>
  <c r="AI14" i="20" a="1"/>
  <c r="AI14" i="20" s="1"/>
  <c r="BC14" i="20" a="1"/>
  <c r="BC14" i="20" s="1"/>
  <c r="AD15" i="20" a="1"/>
  <c r="AD15" i="20" s="1"/>
  <c r="AM15" i="20" a="1"/>
  <c r="AM15" i="20" s="1"/>
  <c r="AU15" i="20" a="1"/>
  <c r="AU15" i="20" s="1"/>
  <c r="X16" i="20" a="1"/>
  <c r="X16" i="20" s="1"/>
  <c r="AE16" i="20" a="1"/>
  <c r="AE16" i="20" s="1"/>
  <c r="AL16" i="20" a="1"/>
  <c r="AL16" i="20" s="1"/>
  <c r="AR16" i="20" a="1"/>
  <c r="AR16" i="20" s="1"/>
  <c r="AZ16" i="20" a="1"/>
  <c r="AZ16" i="20" s="1"/>
  <c r="Y17" i="20" a="1"/>
  <c r="Y17" i="20" s="1"/>
  <c r="AF17" i="20" a="1"/>
  <c r="AF17" i="20" s="1"/>
  <c r="AL17" i="20" a="1"/>
  <c r="AL17" i="20" s="1"/>
  <c r="AS17" i="20" a="1"/>
  <c r="AS17" i="20" s="1"/>
  <c r="BA17" i="20" a="1"/>
  <c r="BA17" i="20" s="1"/>
  <c r="AL18" i="20" a="1"/>
  <c r="AL18" i="20" s="1"/>
  <c r="AT18" i="20" a="1"/>
  <c r="AT18" i="20" s="1"/>
  <c r="AA19" i="20" a="1"/>
  <c r="AA19" i="20" s="1"/>
  <c r="AH19" i="20" a="1"/>
  <c r="AH19" i="20" s="1"/>
  <c r="AO19" i="20" a="1"/>
  <c r="AO19" i="20" s="1"/>
  <c r="AW19" i="20" a="1"/>
  <c r="AW19" i="20" s="1"/>
  <c r="W20" i="20" a="1"/>
  <c r="W20" i="20" s="1"/>
  <c r="AB20" i="20" a="1"/>
  <c r="AB20" i="20" s="1"/>
  <c r="AP20" i="20" a="1"/>
  <c r="AP20" i="20" s="1"/>
  <c r="AW20" i="20" a="1"/>
  <c r="AW20" i="20" s="1"/>
  <c r="BB20" i="20" a="1"/>
  <c r="BB20" i="20" s="1"/>
  <c r="AL21" i="20" a="1"/>
  <c r="AL21" i="20" s="1"/>
  <c r="AS21" i="20" a="1"/>
  <c r="AS21" i="20" s="1"/>
  <c r="W22" i="20" a="1"/>
  <c r="W22" i="20" s="1"/>
  <c r="AB22" i="20" a="1"/>
  <c r="AB22" i="20" s="1"/>
  <c r="AI22" i="20" a="1"/>
  <c r="AI22" i="20" s="1"/>
  <c r="AO22" i="20" a="1"/>
  <c r="AO22" i="20" s="1"/>
  <c r="AV22" i="20" a="1"/>
  <c r="AV22" i="20" s="1"/>
  <c r="Z23" i="20" a="1"/>
  <c r="Z23" i="20" s="1"/>
  <c r="AL23" i="20" a="1"/>
  <c r="AL23" i="20" s="1"/>
  <c r="AU23" i="20" a="1"/>
  <c r="AU23" i="20" s="1"/>
  <c r="AZ23" i="20" a="1"/>
  <c r="AZ23" i="20" s="1"/>
  <c r="X24" i="20" a="1"/>
  <c r="X24" i="20" s="1"/>
  <c r="AC24" i="20" a="1"/>
  <c r="AC24" i="20" s="1"/>
  <c r="AT4" i="20" a="1"/>
  <c r="AT4" i="20" s="1"/>
  <c r="AZ6" i="20" a="1"/>
  <c r="AZ6" i="20" s="1"/>
  <c r="AV8" i="20" a="1"/>
  <c r="AV8" i="20" s="1"/>
  <c r="AG10" i="20" a="1"/>
  <c r="AG10" i="20" s="1"/>
  <c r="AJ11" i="20" a="1"/>
  <c r="AJ11" i="20" s="1"/>
  <c r="AD12" i="20" a="1"/>
  <c r="AD12" i="20" s="1"/>
  <c r="AV12" i="20" a="1"/>
  <c r="AV12" i="20" s="1"/>
  <c r="AD13" i="20" a="1"/>
  <c r="AD13" i="20" s="1"/>
  <c r="AU13" i="20" a="1"/>
  <c r="AU13" i="20" s="1"/>
  <c r="AB14" i="20" a="1"/>
  <c r="AB14" i="20" s="1"/>
  <c r="AS14" i="20" a="1"/>
  <c r="AS14" i="20" s="1"/>
  <c r="AA15" i="20" a="1"/>
  <c r="AA15" i="20" s="1"/>
  <c r="BC15" i="20" a="1"/>
  <c r="BC15" i="20" s="1"/>
  <c r="AG16" i="20" a="1"/>
  <c r="AG16" i="20" s="1"/>
  <c r="AQ16" i="20" a="1"/>
  <c r="AQ16" i="20" s="1"/>
  <c r="AG17" i="20" a="1"/>
  <c r="AG17" i="20" s="1"/>
  <c r="AQ17" i="20" a="1"/>
  <c r="AQ17" i="20" s="1"/>
  <c r="BB17" i="20" a="1"/>
  <c r="BB17" i="20" s="1"/>
  <c r="AF18" i="20" a="1"/>
  <c r="AF18" i="20" s="1"/>
  <c r="AQ18" i="20" a="1"/>
  <c r="AQ18" i="20" s="1"/>
  <c r="BB18" i="20" a="1"/>
  <c r="BB18" i="20" s="1"/>
  <c r="AF19" i="20" a="1"/>
  <c r="AF19" i="20" s="1"/>
  <c r="AQ19" i="20" a="1"/>
  <c r="AQ19" i="20" s="1"/>
  <c r="BC19" i="20" a="1"/>
  <c r="BC19" i="20" s="1"/>
  <c r="AG20" i="20" a="1"/>
  <c r="AG20" i="20" s="1"/>
  <c r="AQ20" i="20" a="1"/>
  <c r="AQ20" i="20" s="1"/>
  <c r="AZ20" i="20" a="1"/>
  <c r="AZ20" i="20" s="1"/>
  <c r="AB21" i="20" a="1"/>
  <c r="AB21" i="20" s="1"/>
  <c r="AV21" i="20" a="1"/>
  <c r="AV21" i="20" s="1"/>
  <c r="X22" i="20" a="1"/>
  <c r="X22" i="20" s="1"/>
  <c r="AQ22" i="20" a="1"/>
  <c r="AQ22" i="20" s="1"/>
  <c r="BA22" i="20" a="1"/>
  <c r="BA22" i="20" s="1"/>
  <c r="AT23" i="20" a="1"/>
  <c r="AT23" i="20" s="1"/>
  <c r="AK24" i="20" a="1"/>
  <c r="AK24" i="20" s="1"/>
  <c r="AQ24" i="20" a="1"/>
  <c r="AQ24" i="20" s="1"/>
  <c r="BB24" i="20" a="1"/>
  <c r="BB24" i="20" s="1"/>
  <c r="Z25" i="20" a="1"/>
  <c r="Z25" i="20" s="1"/>
  <c r="AJ25" i="20" a="1"/>
  <c r="AJ25" i="20" s="1"/>
  <c r="AT25" i="20" a="1"/>
  <c r="AT25" i="20" s="1"/>
  <c r="BA25" i="20" a="1"/>
  <c r="BA25" i="20" s="1"/>
  <c r="Y26" i="20" a="1"/>
  <c r="Y26" i="20" s="1"/>
  <c r="AD26" i="20" a="1"/>
  <c r="AD26" i="20" s="1"/>
  <c r="AI26" i="20" a="1"/>
  <c r="AI26" i="20" s="1"/>
  <c r="AO26" i="20" a="1"/>
  <c r="AO26" i="20" s="1"/>
  <c r="AZ26" i="20" a="1"/>
  <c r="AZ26" i="20" s="1"/>
  <c r="Y27" i="20" a="1"/>
  <c r="Y27" i="20" s="1"/>
  <c r="AE27" i="20" a="1"/>
  <c r="AE27" i="20" s="1"/>
  <c r="AK27" i="20" a="1"/>
  <c r="AK27" i="20" s="1"/>
  <c r="AQ27" i="20" a="1"/>
  <c r="AQ27" i="20" s="1"/>
  <c r="AW27" i="20" a="1"/>
  <c r="AW27" i="20" s="1"/>
  <c r="BB27" i="20" a="1"/>
  <c r="BB27" i="20" s="1"/>
  <c r="AG28" i="20" a="1"/>
  <c r="AG28" i="20" s="1"/>
  <c r="AQ28" i="20" a="1"/>
  <c r="AQ28" i="20" s="1"/>
  <c r="AX28" i="20" a="1"/>
  <c r="AX28" i="20" s="1"/>
  <c r="BC28" i="20" a="1"/>
  <c r="BC28" i="20" s="1"/>
  <c r="AB29" i="20" a="1"/>
  <c r="AB29" i="20" s="1"/>
  <c r="AG29" i="20" a="1"/>
  <c r="AG29" i="20" s="1"/>
  <c r="AS29" i="20" a="1"/>
  <c r="AS29" i="20" s="1"/>
  <c r="AY29" i="20" a="1"/>
  <c r="AY29" i="20" s="1"/>
  <c r="X30" i="20" a="1"/>
  <c r="X30" i="20" s="1"/>
  <c r="AD30" i="20" a="1"/>
  <c r="AD30" i="20" s="1"/>
  <c r="AJ30" i="20" a="1"/>
  <c r="AJ30" i="20" s="1"/>
  <c r="AP30" i="20" a="1"/>
  <c r="AP30" i="20" s="1"/>
  <c r="BB30" i="20" a="1"/>
  <c r="BB30" i="20" s="1"/>
  <c r="AA31" i="20" a="1"/>
  <c r="AA31" i="20" s="1"/>
  <c r="AK31" i="20" a="1"/>
  <c r="AK31" i="20" s="1"/>
  <c r="AT31" i="20" a="1"/>
  <c r="AT31" i="20" s="1"/>
  <c r="BC31" i="20" a="1"/>
  <c r="BC31" i="20" s="1"/>
  <c r="AA32" i="20" a="1"/>
  <c r="AA32" i="20" s="1"/>
  <c r="AF32" i="20" a="1"/>
  <c r="AF32" i="20" s="1"/>
  <c r="AP32" i="20" a="1"/>
  <c r="AP32" i="20" s="1"/>
  <c r="AU32" i="20" a="1"/>
  <c r="AU32" i="20" s="1"/>
  <c r="Z33" i="20" a="1"/>
  <c r="Z33" i="20" s="1"/>
  <c r="AE33" i="20" a="1"/>
  <c r="AE33" i="20" s="1"/>
  <c r="AK33" i="20" a="1"/>
  <c r="AK33" i="20" s="1"/>
  <c r="AV33" i="20" a="1"/>
  <c r="AV33" i="20" s="1"/>
  <c r="AE34" i="20" a="1"/>
  <c r="AE34" i="20" s="1"/>
  <c r="AK34" i="20" a="1"/>
  <c r="AK34" i="20" s="1"/>
  <c r="AU34" i="20" a="1"/>
  <c r="AU34" i="20" s="1"/>
  <c r="AD35" i="20" a="1"/>
  <c r="AD35" i="20" s="1"/>
  <c r="AP35" i="20" a="1"/>
  <c r="AP35" i="20" s="1"/>
  <c r="AV35" i="20" a="1"/>
  <c r="AV35" i="20" s="1"/>
  <c r="Y36" i="20" a="1"/>
  <c r="Y36" i="20" s="1"/>
  <c r="AK36" i="20" a="1"/>
  <c r="AK36" i="20" s="1"/>
  <c r="BC36" i="20" a="1"/>
  <c r="BC36" i="20" s="1"/>
  <c r="AA37" i="20" a="1"/>
  <c r="AA37" i="20" s="1"/>
  <c r="AG37" i="20" a="1"/>
  <c r="AG37" i="20" s="1"/>
  <c r="AM37" i="20" a="1"/>
  <c r="AM37" i="20" s="1"/>
  <c r="AS37" i="20" a="1"/>
  <c r="AS37" i="20" s="1"/>
  <c r="W38" i="20" a="1"/>
  <c r="W38" i="20" s="1"/>
  <c r="AH38" i="20" a="1"/>
  <c r="AH38" i="20" s="1"/>
  <c r="AN38" i="20" a="1"/>
  <c r="AN38" i="20" s="1"/>
  <c r="AU38" i="20" a="1"/>
  <c r="AU38" i="20" s="1"/>
  <c r="X39" i="20" a="1"/>
  <c r="X39" i="20" s="1"/>
  <c r="AD39" i="20" a="1"/>
  <c r="AD39" i="20" s="1"/>
  <c r="AJ39" i="20" a="1"/>
  <c r="AJ39" i="20" s="1"/>
  <c r="AO39" i="20" a="1"/>
  <c r="AO39" i="20" s="1"/>
  <c r="Y40" i="20" a="1"/>
  <c r="Y40" i="20" s="1"/>
  <c r="AR40" i="20" a="1"/>
  <c r="AR40" i="20" s="1"/>
  <c r="BC40" i="20" a="1"/>
  <c r="BC40" i="20" s="1"/>
  <c r="AB41" i="20" a="1"/>
  <c r="AB41" i="20" s="1"/>
  <c r="AN41" i="20" a="1"/>
  <c r="AN41" i="20" s="1"/>
  <c r="AT41" i="20" a="1"/>
  <c r="AT41" i="20" s="1"/>
  <c r="AY41" i="20" a="1"/>
  <c r="AY41" i="20" s="1"/>
  <c r="X42" i="20" a="1"/>
  <c r="X42" i="20" s="1"/>
  <c r="AP42" i="20" a="1"/>
  <c r="AP42" i="20" s="1"/>
  <c r="AU42" i="20" a="1"/>
  <c r="AU42" i="20" s="1"/>
  <c r="Y43" i="20" a="1"/>
  <c r="Y43" i="20" s="1"/>
  <c r="AF43" i="20" a="1"/>
  <c r="AF43" i="20" s="1"/>
  <c r="AL43" i="20" a="1"/>
  <c r="AL43" i="20" s="1"/>
  <c r="AR43" i="20" a="1"/>
  <c r="AR43" i="20" s="1"/>
  <c r="AW43" i="20" a="1"/>
  <c r="AW43" i="20" s="1"/>
  <c r="BC43" i="20" a="1"/>
  <c r="BC43" i="20" s="1"/>
  <c r="AB44" i="20" a="1"/>
  <c r="AB44" i="20" s="1"/>
  <c r="AH44" i="20" a="1"/>
  <c r="AH44" i="20" s="1"/>
  <c r="AN44" i="20" a="1"/>
  <c r="AN44" i="20" s="1"/>
  <c r="AS44" i="20" a="1"/>
  <c r="AS44" i="20" s="1"/>
  <c r="BC44" i="20" a="1"/>
  <c r="BC44" i="20" s="1"/>
  <c r="AC45" i="20" a="1"/>
  <c r="AC45" i="20" s="1"/>
  <c r="AH45" i="20" a="1"/>
  <c r="AH45" i="20" s="1"/>
  <c r="AO45" i="20" a="1"/>
  <c r="AO45" i="20" s="1"/>
  <c r="AT45" i="20" a="1"/>
  <c r="AT45" i="20" s="1"/>
  <c r="AC5" i="20" a="1"/>
  <c r="AC5" i="20" s="1"/>
  <c r="AG7" i="20" a="1"/>
  <c r="AG7" i="20" s="1"/>
  <c r="AC9" i="20" a="1"/>
  <c r="AC9" i="20" s="1"/>
  <c r="AQ11" i="20" a="1"/>
  <c r="AQ11" i="20" s="1"/>
  <c r="AJ12" i="20" a="1"/>
  <c r="AJ12" i="20" s="1"/>
  <c r="AE13" i="20" a="1"/>
  <c r="AE13" i="20" s="1"/>
  <c r="AV13" i="20" a="1"/>
  <c r="AV13" i="20" s="1"/>
  <c r="AG14" i="20" a="1"/>
  <c r="AG14" i="20" s="1"/>
  <c r="AT14" i="20" a="1"/>
  <c r="AT14" i="20" s="1"/>
  <c r="AN15" i="20" a="1"/>
  <c r="AN15" i="20" s="1"/>
  <c r="AI16" i="20" a="1"/>
  <c r="AI16" i="20" s="1"/>
  <c r="AS16" i="20" a="1"/>
  <c r="AS16" i="20" s="1"/>
  <c r="W17" i="20" a="1"/>
  <c r="W17" i="20" s="1"/>
  <c r="AR17" i="20" a="1"/>
  <c r="AR17" i="20" s="1"/>
  <c r="W18" i="20" a="1"/>
  <c r="W18" i="20" s="1"/>
  <c r="AG18" i="20" a="1"/>
  <c r="AG18" i="20" s="1"/>
  <c r="AR18" i="20" a="1"/>
  <c r="AR18" i="20" s="1"/>
  <c r="BC18" i="20" a="1"/>
  <c r="BC18" i="20" s="1"/>
  <c r="AG19" i="20" a="1"/>
  <c r="AG19" i="20" s="1"/>
  <c r="AT19" i="20" a="1"/>
  <c r="AT19" i="20" s="1"/>
  <c r="AH20" i="20" a="1"/>
  <c r="AH20" i="20" s="1"/>
  <c r="AR20" i="20" a="1"/>
  <c r="AR20" i="20" s="1"/>
  <c r="BA20" i="20" a="1"/>
  <c r="BA20" i="20" s="1"/>
  <c r="AD21" i="20" a="1"/>
  <c r="AD21" i="20" s="1"/>
  <c r="AM21" i="20" a="1"/>
  <c r="AM21" i="20" s="1"/>
  <c r="AH22" i="20" a="1"/>
  <c r="AH22" i="20" s="1"/>
  <c r="AT22" i="20" a="1"/>
  <c r="AT22" i="20" s="1"/>
  <c r="BB22" i="20" a="1"/>
  <c r="BB22" i="20" s="1"/>
  <c r="AE23" i="20" a="1"/>
  <c r="AE23" i="20" s="1"/>
  <c r="AM23" i="20" a="1"/>
  <c r="AM23" i="20" s="1"/>
  <c r="BC23" i="20" a="1"/>
  <c r="BC23" i="20" s="1"/>
  <c r="AR24" i="20" a="1"/>
  <c r="AR24" i="20" s="1"/>
  <c r="AW24" i="20" a="1"/>
  <c r="AW24" i="20" s="1"/>
  <c r="AA25" i="20" a="1"/>
  <c r="AA25" i="20" s="1"/>
  <c r="AF25" i="20" a="1"/>
  <c r="AF25" i="20" s="1"/>
  <c r="AP25" i="20" a="1"/>
  <c r="AP25" i="20" s="1"/>
  <c r="AU25" i="20" a="1"/>
  <c r="AU25" i="20" s="1"/>
  <c r="Z26" i="20" a="1"/>
  <c r="Z26" i="20" s="1"/>
  <c r="AE26" i="20" a="1"/>
  <c r="AE26" i="20" s="1"/>
  <c r="AP26" i="20" a="1"/>
  <c r="AP26" i="20" s="1"/>
  <c r="AU26" i="20" a="1"/>
  <c r="AU26" i="20" s="1"/>
  <c r="AF27" i="20" a="1"/>
  <c r="AF27" i="20" s="1"/>
  <c r="AL27" i="20" a="1"/>
  <c r="AL27" i="20" s="1"/>
  <c r="AA28" i="20" a="1"/>
  <c r="AA28" i="20" s="1"/>
  <c r="AM28" i="20" a="1"/>
  <c r="AM28" i="20" s="1"/>
  <c r="AR28" i="20" a="1"/>
  <c r="AR28" i="20" s="1"/>
  <c r="W29" i="20" a="1"/>
  <c r="W29" i="20" s="1"/>
  <c r="AC29" i="20" a="1"/>
  <c r="AC29" i="20" s="1"/>
  <c r="AN29" i="20" a="1"/>
  <c r="AN29" i="20" s="1"/>
  <c r="AT29" i="20" a="1"/>
  <c r="AT29" i="20" s="1"/>
  <c r="Y30" i="20" a="1"/>
  <c r="Y30" i="20" s="1"/>
  <c r="AK30" i="20" a="1"/>
  <c r="AK30" i="20" s="1"/>
  <c r="AV30" i="20" a="1"/>
  <c r="AV30" i="20" s="1"/>
  <c r="AB31" i="20" a="1"/>
  <c r="AB31" i="20" s="1"/>
  <c r="AG31" i="20" a="1"/>
  <c r="AG31" i="20" s="1"/>
  <c r="AP31" i="20" a="1"/>
  <c r="AP31" i="20" s="1"/>
  <c r="AY31" i="20" a="1"/>
  <c r="AY31" i="20" s="1"/>
  <c r="W32" i="20" a="1"/>
  <c r="W32" i="20" s="1"/>
  <c r="AK32" i="20" a="1"/>
  <c r="AK32" i="20" s="1"/>
  <c r="AQ32" i="20" a="1"/>
  <c r="AQ32" i="20" s="1"/>
  <c r="AV32" i="20" a="1"/>
  <c r="AV32" i="20" s="1"/>
  <c r="BB32" i="20" a="1"/>
  <c r="BB32" i="20" s="1"/>
  <c r="AF33" i="20" a="1"/>
  <c r="AF33" i="20" s="1"/>
  <c r="AL33" i="20" a="1"/>
  <c r="AL33" i="20" s="1"/>
  <c r="AQ33" i="20" a="1"/>
  <c r="AQ33" i="20" s="1"/>
  <c r="AW33" i="20" a="1"/>
  <c r="AW33" i="20" s="1"/>
  <c r="BB33" i="20" a="1"/>
  <c r="BB33" i="20" s="1"/>
  <c r="Z34" i="20" a="1"/>
  <c r="Z34" i="20" s="1"/>
  <c r="AF34" i="20" a="1"/>
  <c r="AF34" i="20" s="1"/>
  <c r="AP34" i="20" a="1"/>
  <c r="AP34" i="20" s="1"/>
  <c r="AV34" i="20" a="1"/>
  <c r="AV34" i="20" s="1"/>
  <c r="BA34" i="20" a="1"/>
  <c r="BA34" i="20" s="1"/>
  <c r="Y35" i="20" a="1"/>
  <c r="Y35" i="20" s="1"/>
  <c r="AE35" i="20" a="1"/>
  <c r="AE35" i="20" s="1"/>
  <c r="AK35" i="20" a="1"/>
  <c r="AK35" i="20" s="1"/>
  <c r="BA35" i="20" a="1"/>
  <c r="BA35" i="20" s="1"/>
  <c r="Z36" i="20" a="1"/>
  <c r="Z36" i="20" s="1"/>
  <c r="AE36" i="20" a="1"/>
  <c r="AE36" i="20" s="1"/>
  <c r="AL36" i="20" a="1"/>
  <c r="AL36" i="20" s="1"/>
  <c r="AQ36" i="20" a="1"/>
  <c r="AQ36" i="20" s="1"/>
  <c r="AX36" i="20" a="1"/>
  <c r="AX36" i="20" s="1"/>
  <c r="AB37" i="20" a="1"/>
  <c r="AB37" i="20" s="1"/>
  <c r="AH37" i="20" a="1"/>
  <c r="AH37" i="20" s="1"/>
  <c r="AN37" i="20" a="1"/>
  <c r="AN37" i="20" s="1"/>
  <c r="AT37" i="20" a="1"/>
  <c r="AT37" i="20" s="1"/>
  <c r="AY37" i="20" a="1"/>
  <c r="AY37" i="20" s="1"/>
  <c r="X38" i="20" a="1"/>
  <c r="X38" i="20" s="1"/>
  <c r="AC38" i="20" a="1"/>
  <c r="AC38" i="20" s="1"/>
  <c r="AI38" i="20" a="1"/>
  <c r="AI38" i="20" s="1"/>
  <c r="AZ38" i="20" a="1"/>
  <c r="AZ38" i="20" s="1"/>
  <c r="AE39" i="20" a="1"/>
  <c r="AE39" i="20" s="1"/>
  <c r="AP39" i="20" a="1"/>
  <c r="AP39" i="20" s="1"/>
  <c r="AV39" i="20" a="1"/>
  <c r="AV39" i="20" s="1"/>
  <c r="BA39" i="20" a="1"/>
  <c r="BA39" i="20" s="1"/>
  <c r="Z40" i="20" a="1"/>
  <c r="Z40" i="20" s="1"/>
  <c r="AF40" i="20" a="1"/>
  <c r="AF40" i="20" s="1"/>
  <c r="AL40" i="20" a="1"/>
  <c r="AL40" i="20" s="1"/>
  <c r="AS40" i="20" a="1"/>
  <c r="AS40" i="20" s="1"/>
  <c r="AX40" i="20" a="1"/>
  <c r="AX40" i="20" s="1"/>
  <c r="AC41" i="20" a="1"/>
  <c r="AC41" i="20" s="1"/>
  <c r="AI41" i="20" a="1"/>
  <c r="AI41" i="20" s="1"/>
  <c r="AO41" i="20" a="1"/>
  <c r="AO41" i="20" s="1"/>
  <c r="AZ41" i="20" a="1"/>
  <c r="AZ41" i="20" s="1"/>
  <c r="AD42" i="20" a="1"/>
  <c r="AD42" i="20" s="1"/>
  <c r="AJ42" i="20" a="1"/>
  <c r="AJ42" i="20" s="1"/>
  <c r="AQ42" i="20" a="1"/>
  <c r="AQ42" i="20" s="1"/>
  <c r="BA42" i="20" a="1"/>
  <c r="BA42" i="20" s="1"/>
  <c r="Z43" i="20" a="1"/>
  <c r="Z43" i="20" s="1"/>
  <c r="AM43" i="20" a="1"/>
  <c r="AM43" i="20" s="1"/>
  <c r="AX43" i="20" a="1"/>
  <c r="AX43" i="20" s="1"/>
  <c r="AC44" i="20" a="1"/>
  <c r="AC44" i="20" s="1"/>
  <c r="AO44" i="20" a="1"/>
  <c r="AO44" i="20" s="1"/>
  <c r="AY44" i="20" a="1"/>
  <c r="AY44" i="20" s="1"/>
  <c r="W45" i="20" a="1"/>
  <c r="W45" i="20" s="1"/>
  <c r="AD45" i="20" a="1"/>
  <c r="AD45" i="20" s="1"/>
  <c r="AI45" i="20" a="1"/>
  <c r="AI45" i="20" s="1"/>
  <c r="AZ45" i="20" a="1"/>
  <c r="AZ45" i="20" s="1"/>
  <c r="AD5" i="20" a="1"/>
  <c r="AD5" i="20" s="1"/>
  <c r="AD9" i="20" a="1"/>
  <c r="AD9" i="20" s="1"/>
  <c r="AO10" i="20" a="1"/>
  <c r="AO10" i="20" s="1"/>
  <c r="AK12" i="20" a="1"/>
  <c r="AK12" i="20" s="1"/>
  <c r="BA12" i="20" a="1"/>
  <c r="BA12" i="20" s="1"/>
  <c r="AX13" i="20" a="1"/>
  <c r="AX13" i="20" s="1"/>
  <c r="AU14" i="20" a="1"/>
  <c r="AU14" i="20" s="1"/>
  <c r="AC15" i="20" a="1"/>
  <c r="AC15" i="20" s="1"/>
  <c r="AR15" i="20" a="1"/>
  <c r="AR15" i="20" s="1"/>
  <c r="Y16" i="20" a="1"/>
  <c r="Y16" i="20" s="1"/>
  <c r="AJ16" i="20" a="1"/>
  <c r="AJ16" i="20" s="1"/>
  <c r="AT16" i="20" a="1"/>
  <c r="AT16" i="20" s="1"/>
  <c r="X17" i="20" a="1"/>
  <c r="X17" i="20" s="1"/>
  <c r="AJ17" i="20" a="1"/>
  <c r="AJ17" i="20" s="1"/>
  <c r="AT17" i="20" a="1"/>
  <c r="AT17" i="20" s="1"/>
  <c r="X18" i="20" a="1"/>
  <c r="X18" i="20" s="1"/>
  <c r="AH18" i="20" a="1"/>
  <c r="AH18" i="20" s="1"/>
  <c r="AS18" i="20" a="1"/>
  <c r="AS18" i="20" s="1"/>
  <c r="AI19" i="20" a="1"/>
  <c r="AI19" i="20" s="1"/>
  <c r="AU19" i="20" a="1"/>
  <c r="AU19" i="20" s="1"/>
  <c r="X20" i="20" a="1"/>
  <c r="X20" i="20" s="1"/>
  <c r="AI20" i="20" a="1"/>
  <c r="AI20" i="20" s="1"/>
  <c r="BC20" i="20" a="1"/>
  <c r="BC20" i="20" s="1"/>
  <c r="AE21" i="20" a="1"/>
  <c r="AE21" i="20" s="1"/>
  <c r="AN21" i="20" a="1"/>
  <c r="AN21" i="20" s="1"/>
  <c r="AW21" i="20" a="1"/>
  <c r="AW21" i="20" s="1"/>
  <c r="Z22" i="20" a="1"/>
  <c r="Z22" i="20" s="1"/>
  <c r="AJ22" i="20" a="1"/>
  <c r="AJ22" i="20" s="1"/>
  <c r="AU22" i="20" a="1"/>
  <c r="AU22" i="20" s="1"/>
  <c r="BC22" i="20" a="1"/>
  <c r="BC22" i="20" s="1"/>
  <c r="AF23" i="20" a="1"/>
  <c r="AF23" i="20" s="1"/>
  <c r="AO23" i="20" a="1"/>
  <c r="AO23" i="20" s="1"/>
  <c r="AD24" i="20" a="1"/>
  <c r="AD24" i="20" s="1"/>
  <c r="AL24" i="20" a="1"/>
  <c r="AL24" i="20" s="1"/>
  <c r="BC24" i="20" a="1"/>
  <c r="BC24" i="20" s="1"/>
  <c r="AK25" i="20" a="1"/>
  <c r="AK25" i="20" s="1"/>
  <c r="AR5" i="20" a="1"/>
  <c r="AR5" i="20" s="1"/>
  <c r="AX7" i="20" a="1"/>
  <c r="AX7" i="20" s="1"/>
  <c r="AP9" i="20" a="1"/>
  <c r="AP9" i="20" s="1"/>
  <c r="AV11" i="20" a="1"/>
  <c r="AV11" i="20" s="1"/>
  <c r="AL12" i="20" a="1"/>
  <c r="AL12" i="20" s="1"/>
  <c r="AJ13" i="20" a="1"/>
  <c r="AJ13" i="20" s="1"/>
  <c r="AH14" i="20" a="1"/>
  <c r="AH14" i="20" s="1"/>
  <c r="AZ14" i="20" a="1"/>
  <c r="AZ14" i="20" s="1"/>
  <c r="AE15" i="20" a="1"/>
  <c r="AE15" i="20" s="1"/>
  <c r="AS15" i="20" a="1"/>
  <c r="AS15" i="20" s="1"/>
  <c r="Z16" i="20" a="1"/>
  <c r="Z16" i="20" s="1"/>
  <c r="AK16" i="20" a="1"/>
  <c r="AK16" i="20" s="1"/>
  <c r="AW16" i="20" a="1"/>
  <c r="AW16" i="20" s="1"/>
  <c r="Z17" i="20" a="1"/>
  <c r="Z17" i="20" s="1"/>
  <c r="AK17" i="20" a="1"/>
  <c r="AK17" i="20" s="1"/>
  <c r="AU17" i="20" a="1"/>
  <c r="AU17" i="20" s="1"/>
  <c r="Y18" i="20" a="1"/>
  <c r="Y18" i="20" s="1"/>
  <c r="AU18" i="20" a="1"/>
  <c r="AU18" i="20" s="1"/>
  <c r="Y19" i="20" a="1"/>
  <c r="Y19" i="20" s="1"/>
  <c r="AV19" i="20" a="1"/>
  <c r="AV19" i="20" s="1"/>
  <c r="AJ20" i="20" a="1"/>
  <c r="AJ20" i="20" s="1"/>
  <c r="AU20" i="20" a="1"/>
  <c r="AU20" i="20" s="1"/>
  <c r="AF21" i="20" a="1"/>
  <c r="AF21" i="20" s="1"/>
  <c r="AP21" i="20" a="1"/>
  <c r="AP21" i="20" s="1"/>
  <c r="AX21" i="20" a="1"/>
  <c r="AX21" i="20" s="1"/>
  <c r="AA22" i="20" a="1"/>
  <c r="AA22" i="20" s="1"/>
  <c r="AK22" i="20" a="1"/>
  <c r="AK22" i="20" s="1"/>
  <c r="X23" i="20" a="1"/>
  <c r="X23" i="20" s="1"/>
  <c r="AG23" i="20" a="1"/>
  <c r="AG23" i="20" s="1"/>
  <c r="AV23" i="20" a="1"/>
  <c r="AV23" i="20" s="1"/>
  <c r="W24" i="20" a="1"/>
  <c r="W24" i="20" s="1"/>
  <c r="AF24" i="20" a="1"/>
  <c r="AF24" i="20" s="1"/>
  <c r="AM24" i="20" a="1"/>
  <c r="AM24" i="20" s="1"/>
  <c r="AX24" i="20" a="1"/>
  <c r="AX24" i="20" s="1"/>
  <c r="W25" i="20" a="1"/>
  <c r="W25" i="20" s="1"/>
  <c r="AB25" i="20" a="1"/>
  <c r="AB25" i="20" s="1"/>
  <c r="AG25" i="20" a="1"/>
  <c r="AG25" i="20" s="1"/>
  <c r="AD8" i="20" a="1"/>
  <c r="AD8" i="20" s="1"/>
  <c r="BB9" i="20" a="1"/>
  <c r="BB9" i="20" s="1"/>
  <c r="Z11" i="20" a="1"/>
  <c r="Z11" i="20" s="1"/>
  <c r="BA11" i="20" a="1"/>
  <c r="BA11" i="20" s="1"/>
  <c r="AR12" i="20" a="1"/>
  <c r="AR12" i="20" s="1"/>
  <c r="Z13" i="20" a="1"/>
  <c r="Z13" i="20" s="1"/>
  <c r="AN13" i="20" a="1"/>
  <c r="AN13" i="20" s="1"/>
  <c r="AM14" i="20" a="1"/>
  <c r="AM14" i="20" s="1"/>
  <c r="BA14" i="20" a="1"/>
  <c r="BA14" i="20" s="1"/>
  <c r="AJ15" i="20" a="1"/>
  <c r="AJ15" i="20" s="1"/>
  <c r="AX15" i="20" a="1"/>
  <c r="AX15" i="20" s="1"/>
  <c r="AC16" i="20" a="1"/>
  <c r="AC16" i="20" s="1"/>
  <c r="AM16" i="20" a="1"/>
  <c r="AM16" i="20" s="1"/>
  <c r="AY16" i="20" a="1"/>
  <c r="AY16" i="20" s="1"/>
  <c r="AC17" i="20" a="1"/>
  <c r="AC17" i="20" s="1"/>
  <c r="AY17" i="20" a="1"/>
  <c r="AY17" i="20" s="1"/>
  <c r="AA18" i="20" a="1"/>
  <c r="AA18" i="20" s="1"/>
  <c r="AY18" i="20" a="1"/>
  <c r="AY18" i="20" s="1"/>
  <c r="AB19" i="20" a="1"/>
  <c r="AB19" i="20" s="1"/>
  <c r="AM19" i="20" a="1"/>
  <c r="AM19" i="20" s="1"/>
  <c r="AY19" i="20" a="1"/>
  <c r="AY19" i="20" s="1"/>
  <c r="AN20" i="20" a="1"/>
  <c r="AN20" i="20" s="1"/>
  <c r="AH21" i="20" a="1"/>
  <c r="AH21" i="20" s="1"/>
  <c r="AR21" i="20" a="1"/>
  <c r="AR21" i="20" s="1"/>
  <c r="BA21" i="20" a="1"/>
  <c r="BA21" i="20" s="1"/>
  <c r="AC22" i="20" a="1"/>
  <c r="AC22" i="20" s="1"/>
  <c r="AN22" i="20" a="1"/>
  <c r="AN22" i="20" s="1"/>
  <c r="AW22" i="20" a="1"/>
  <c r="AW22" i="20" s="1"/>
  <c r="Y23" i="20" a="1"/>
  <c r="Y23" i="20" s="1"/>
  <c r="AQ23" i="20" a="1"/>
  <c r="AQ23" i="20" s="1"/>
  <c r="Y24" i="20" a="1"/>
  <c r="Y24" i="20" s="1"/>
  <c r="AG24" i="20" a="1"/>
  <c r="AG24" i="20" s="1"/>
  <c r="AZ24" i="20" a="1"/>
  <c r="AZ24" i="20" s="1"/>
  <c r="X25" i="20" a="1"/>
  <c r="X25" i="20" s="1"/>
  <c r="AH25" i="20" a="1"/>
  <c r="AH25" i="20" s="1"/>
  <c r="AY25" i="20" a="1"/>
  <c r="AY25" i="20" s="1"/>
  <c r="W26" i="20" a="1"/>
  <c r="W26" i="20" s="1"/>
  <c r="AB26" i="20" a="1"/>
  <c r="AB26" i="20" s="1"/>
  <c r="AG26" i="20" a="1"/>
  <c r="AG26" i="20" s="1"/>
  <c r="AM26" i="20" a="1"/>
  <c r="AM26" i="20" s="1"/>
  <c r="BC26" i="20" a="1"/>
  <c r="BC26" i="20" s="1"/>
  <c r="AC27" i="20" a="1"/>
  <c r="AC27" i="20" s="1"/>
  <c r="AO27" i="20" a="1"/>
  <c r="AO27" i="20" s="1"/>
  <c r="AT27" i="20" a="1"/>
  <c r="AT27" i="20" s="1"/>
  <c r="AE28" i="20" a="1"/>
  <c r="AE28" i="20" s="1"/>
  <c r="AJ28" i="20" a="1"/>
  <c r="AJ28" i="20" s="1"/>
  <c r="AV28" i="20" a="1"/>
  <c r="AV28" i="20" s="1"/>
  <c r="BA28" i="20" a="1"/>
  <c r="BA28" i="20" s="1"/>
  <c r="Y29" i="20" a="1"/>
  <c r="Y29" i="20" s="1"/>
  <c r="AK29" i="20" a="1"/>
  <c r="AK29" i="20" s="1"/>
  <c r="AP29" i="20" a="1"/>
  <c r="AP29" i="20" s="1"/>
  <c r="AW29" i="20" a="1"/>
  <c r="AW29" i="20" s="1"/>
  <c r="BC29" i="20" a="1"/>
  <c r="BC29" i="20" s="1"/>
  <c r="AB30" i="20" a="1"/>
  <c r="AB30" i="20" s="1"/>
  <c r="AG30" i="20" a="1"/>
  <c r="AG30" i="20" s="1"/>
  <c r="AN30" i="20" a="1"/>
  <c r="AN30" i="20" s="1"/>
  <c r="AT30" i="20" a="1"/>
  <c r="AT30" i="20" s="1"/>
  <c r="AY30" i="20" a="1"/>
  <c r="AY30" i="20" s="1"/>
  <c r="Y31" i="20" a="1"/>
  <c r="Y31" i="20" s="1"/>
  <c r="AI31" i="20" a="1"/>
  <c r="AI31" i="20" s="1"/>
  <c r="AN31" i="20" a="1"/>
  <c r="AN31" i="20" s="1"/>
  <c r="AW31" i="20" a="1"/>
  <c r="AW31" i="20" s="1"/>
  <c r="Y32" i="20" a="1"/>
  <c r="Y32" i="20" s="1"/>
  <c r="AD32" i="20" a="1"/>
  <c r="AD32" i="20" s="1"/>
  <c r="AI32" i="20" a="1"/>
  <c r="AI32" i="20" s="1"/>
  <c r="AN32" i="20" a="1"/>
  <c r="AN32" i="20" s="1"/>
  <c r="AY32" i="20" a="1"/>
  <c r="AY32" i="20" s="1"/>
  <c r="X33" i="20" a="1"/>
  <c r="X33" i="20" s="1"/>
  <c r="AH33" i="20" a="1"/>
  <c r="AH33" i="20" s="1"/>
  <c r="AZ33" i="20" a="1"/>
  <c r="AZ33" i="20" s="1"/>
  <c r="AC34" i="20" a="1"/>
  <c r="AC34" i="20" s="1"/>
  <c r="AI34" i="20" a="1"/>
  <c r="AI34" i="20" s="1"/>
  <c r="AN34" i="20" a="1"/>
  <c r="AN34" i="20" s="1"/>
  <c r="AY34" i="20" a="1"/>
  <c r="AY34" i="20" s="1"/>
  <c r="AB35" i="20" a="1"/>
  <c r="AB35" i="20" s="1"/>
  <c r="AH35" i="20" a="1"/>
  <c r="AH35" i="20" s="1"/>
  <c r="AN35" i="20" a="1"/>
  <c r="AN35" i="20" s="1"/>
  <c r="AT35" i="20" a="1"/>
  <c r="AT35" i="20" s="1"/>
  <c r="AY35" i="20" a="1"/>
  <c r="AY35" i="20" s="1"/>
  <c r="W36" i="20" a="1"/>
  <c r="W36" i="20" s="1"/>
  <c r="AB36" i="20" a="1"/>
  <c r="AB36" i="20" s="1"/>
  <c r="AI36" i="20" a="1"/>
  <c r="AI36" i="20" s="1"/>
  <c r="AO36" i="20" a="1"/>
  <c r="AO36" i="20" s="1"/>
  <c r="AU36" i="20" a="1"/>
  <c r="AU36" i="20" s="1"/>
  <c r="BA36" i="20" a="1"/>
  <c r="BA36" i="20" s="1"/>
  <c r="AD37" i="20" a="1"/>
  <c r="AD37" i="20" s="1"/>
  <c r="AK37" i="20" a="1"/>
  <c r="AK37" i="20" s="1"/>
  <c r="AP37" i="20" a="1"/>
  <c r="AP37" i="20" s="1"/>
  <c r="AW37" i="20" a="1"/>
  <c r="AW37" i="20" s="1"/>
  <c r="BB37" i="20" a="1"/>
  <c r="BB37" i="20" s="1"/>
  <c r="Z38" i="20" a="1"/>
  <c r="Z38" i="20" s="1"/>
  <c r="AF38" i="20" a="1"/>
  <c r="AF38" i="20" s="1"/>
  <c r="AL38" i="20" a="1"/>
  <c r="AL38" i="20" s="1"/>
  <c r="AR38" i="20" a="1"/>
  <c r="AR38" i="20" s="1"/>
  <c r="BC38" i="20" a="1"/>
  <c r="BC38" i="20" s="1"/>
  <c r="AH39" i="20" a="1"/>
  <c r="AH39" i="20" s="1"/>
  <c r="AM39" i="20" a="1"/>
  <c r="AM39" i="20" s="1"/>
  <c r="AT39" i="20" a="1"/>
  <c r="AT39" i="20" s="1"/>
  <c r="W40" i="20" a="1"/>
  <c r="W40" i="20" s="1"/>
  <c r="AC40" i="20" a="1"/>
  <c r="AC40" i="20" s="1"/>
  <c r="AO40" i="20" a="1"/>
  <c r="AO40" i="20" s="1"/>
  <c r="AU40" i="20" a="1"/>
  <c r="AU40" i="20" s="1"/>
  <c r="BA40" i="20" a="1"/>
  <c r="BA40" i="20" s="1"/>
  <c r="AF41" i="20" a="1"/>
  <c r="AF41" i="20" s="1"/>
  <c r="AW41" i="20" a="1"/>
  <c r="AW41" i="20" s="1"/>
  <c r="AM42" i="20" a="1"/>
  <c r="AM42" i="20" s="1"/>
  <c r="AS42" i="20" a="1"/>
  <c r="AS42" i="20" s="1"/>
  <c r="AX42" i="20" a="1"/>
  <c r="AX42" i="20" s="1"/>
  <c r="W43" i="20" a="1"/>
  <c r="W43" i="20" s="1"/>
  <c r="AC43" i="20" a="1"/>
  <c r="AC43" i="20" s="1"/>
  <c r="AI43" i="20" a="1"/>
  <c r="AI43" i="20" s="1"/>
  <c r="AU43" i="20" a="1"/>
  <c r="AU43" i="20" s="1"/>
  <c r="Z44" i="20" a="1"/>
  <c r="Z44" i="20" s="1"/>
  <c r="AF44" i="20" a="1"/>
  <c r="AF44" i="20" s="1"/>
  <c r="AL44" i="20" a="1"/>
  <c r="AL44" i="20" s="1"/>
  <c r="AQ44" i="20" a="1"/>
  <c r="AQ44" i="20" s="1"/>
  <c r="AV44" i="20" a="1"/>
  <c r="AV44" i="20" s="1"/>
  <c r="AM45" i="20" a="1"/>
  <c r="AM45" i="20" s="1"/>
  <c r="AR45" i="20" a="1"/>
  <c r="AR45" i="20" s="1"/>
  <c r="BC45" i="20" a="1"/>
  <c r="BC45" i="20" s="1"/>
  <c r="AO4" i="20" a="1"/>
  <c r="AO4" i="20" s="1"/>
  <c r="BC9" i="20" a="1"/>
  <c r="BC9" i="20" s="1"/>
  <c r="AM12" i="20" a="1"/>
  <c r="AM12" i="20" s="1"/>
  <c r="AS13" i="20" a="1"/>
  <c r="AS13" i="20" s="1"/>
  <c r="X15" i="20" a="1"/>
  <c r="X15" i="20" s="1"/>
  <c r="AB16" i="20" a="1"/>
  <c r="AB16" i="20" s="1"/>
  <c r="BB16" i="20" a="1"/>
  <c r="BB16" i="20" s="1"/>
  <c r="AZ17" i="20" a="1"/>
  <c r="AZ17" i="20" s="1"/>
  <c r="AV18" i="20" a="1"/>
  <c r="AV18" i="20" s="1"/>
  <c r="AP19" i="20" a="1"/>
  <c r="AP19" i="20" s="1"/>
  <c r="AO20" i="20" a="1"/>
  <c r="AO20" i="20" s="1"/>
  <c r="AG21" i="20" a="1"/>
  <c r="AG21" i="20" s="1"/>
  <c r="BC21" i="20" a="1"/>
  <c r="BC21" i="20" s="1"/>
  <c r="AY22" i="20" a="1"/>
  <c r="AY22" i="20" s="1"/>
  <c r="AP23" i="20" a="1"/>
  <c r="AP23" i="20" s="1"/>
  <c r="AB24" i="20" a="1"/>
  <c r="AB24" i="20" s="1"/>
  <c r="AU24" i="20" a="1"/>
  <c r="AU24" i="20" s="1"/>
  <c r="AC25" i="20" a="1"/>
  <c r="AC25" i="20" s="1"/>
  <c r="AN25" i="20" a="1"/>
  <c r="AN25" i="20" s="1"/>
  <c r="AW25" i="20" a="1"/>
  <c r="AW25" i="20" s="1"/>
  <c r="X26" i="20" a="1"/>
  <c r="X26" i="20" s="1"/>
  <c r="AQ26" i="20" a="1"/>
  <c r="AQ26" i="20" s="1"/>
  <c r="AY26" i="20" a="1"/>
  <c r="AY26" i="20" s="1"/>
  <c r="AA27" i="20" a="1"/>
  <c r="AA27" i="20" s="1"/>
  <c r="AJ27" i="20" a="1"/>
  <c r="AJ27" i="20" s="1"/>
  <c r="BC27" i="20" a="1"/>
  <c r="BC27" i="20" s="1"/>
  <c r="AF28" i="20" a="1"/>
  <c r="AF28" i="20" s="1"/>
  <c r="AW28" i="20" a="1"/>
  <c r="AW28" i="20" s="1"/>
  <c r="AH29" i="20" a="1"/>
  <c r="AH29" i="20" s="1"/>
  <c r="AQ29" i="20" a="1"/>
  <c r="AQ29" i="20" s="1"/>
  <c r="BA29" i="20" a="1"/>
  <c r="BA29" i="20" s="1"/>
  <c r="AC30" i="20" a="1"/>
  <c r="AC30" i="20" s="1"/>
  <c r="Z31" i="20" a="1"/>
  <c r="Z31" i="20" s="1"/>
  <c r="AH31" i="20" a="1"/>
  <c r="AH31" i="20" s="1"/>
  <c r="AO31" i="20" a="1"/>
  <c r="AO31" i="20" s="1"/>
  <c r="AE32" i="20" a="1"/>
  <c r="AE32" i="20" s="1"/>
  <c r="AM32" i="20" a="1"/>
  <c r="AM32" i="20" s="1"/>
  <c r="W33" i="20" a="1"/>
  <c r="W33" i="20" s="1"/>
  <c r="AO33" i="20" a="1"/>
  <c r="AO33" i="20" s="1"/>
  <c r="AX33" i="20" a="1"/>
  <c r="AX33" i="20" s="1"/>
  <c r="Y34" i="20" a="1"/>
  <c r="Y34" i="20" s="1"/>
  <c r="AH34" i="20" a="1"/>
  <c r="AH34" i="20" s="1"/>
  <c r="AQ34" i="20" a="1"/>
  <c r="AQ34" i="20" s="1"/>
  <c r="AA35" i="20" a="1"/>
  <c r="AA35" i="20" s="1"/>
  <c r="AJ35" i="20" a="1"/>
  <c r="AJ35" i="20" s="1"/>
  <c r="AS35" i="20" a="1"/>
  <c r="AS35" i="20" s="1"/>
  <c r="BB35" i="20" a="1"/>
  <c r="BB35" i="20" s="1"/>
  <c r="AC36" i="20" a="1"/>
  <c r="AC36" i="20" s="1"/>
  <c r="AW36" i="20" a="1"/>
  <c r="AW36" i="20" s="1"/>
  <c r="Y37" i="20" a="1"/>
  <c r="Y37" i="20" s="1"/>
  <c r="AQ37" i="20" a="1"/>
  <c r="AQ37" i="20" s="1"/>
  <c r="AB38" i="20" a="1"/>
  <c r="AB38" i="20" s="1"/>
  <c r="AV38" i="20" a="1"/>
  <c r="AV38" i="20" s="1"/>
  <c r="W39" i="20" a="1"/>
  <c r="W39" i="20" s="1"/>
  <c r="AN39" i="20" a="1"/>
  <c r="AN39" i="20" s="1"/>
  <c r="AX39" i="20" a="1"/>
  <c r="AX39" i="20" s="1"/>
  <c r="AJ40" i="20" a="1"/>
  <c r="AJ40" i="20" s="1"/>
  <c r="AT40" i="20" a="1"/>
  <c r="AT40" i="20" s="1"/>
  <c r="AE41" i="20" a="1"/>
  <c r="AE41" i="20" s="1"/>
  <c r="AP41" i="20" a="1"/>
  <c r="AP41" i="20" s="1"/>
  <c r="AX41" i="20" a="1"/>
  <c r="AX41" i="20" s="1"/>
  <c r="Z42" i="20" a="1"/>
  <c r="Z42" i="20" s="1"/>
  <c r="AI42" i="20" a="1"/>
  <c r="AI42" i="20" s="1"/>
  <c r="AD43" i="20" a="1"/>
  <c r="AD43" i="20" s="1"/>
  <c r="AO43" i="20" a="1"/>
  <c r="AO43" i="20" s="1"/>
  <c r="Y44" i="20" a="1"/>
  <c r="Y44" i="20" s="1"/>
  <c r="AI44" i="20" a="1"/>
  <c r="AI44" i="20" s="1"/>
  <c r="AZ44" i="20" a="1"/>
  <c r="AZ44" i="20" s="1"/>
  <c r="AB45" i="20" a="1"/>
  <c r="AB45" i="20" s="1"/>
  <c r="AL45" i="20" a="1"/>
  <c r="AL45" i="20" s="1"/>
  <c r="AU45" i="20" a="1"/>
  <c r="AU45" i="20" s="1"/>
  <c r="BB45" i="20" a="1"/>
  <c r="BB45" i="20" s="1"/>
  <c r="AC46" i="20" a="1"/>
  <c r="AC46" i="20" s="1"/>
  <c r="AH46" i="20" a="1"/>
  <c r="AH46" i="20" s="1"/>
  <c r="AY46" i="20" a="1"/>
  <c r="AY46" i="20" s="1"/>
  <c r="AD47" i="20" a="1"/>
  <c r="AD47" i="20" s="1"/>
  <c r="AK47" i="20" a="1"/>
  <c r="AK47" i="20" s="1"/>
  <c r="AP47" i="20" a="1"/>
  <c r="AP47" i="20" s="1"/>
  <c r="BA47" i="20" a="1"/>
  <c r="BA47" i="20" s="1"/>
  <c r="AA48" i="20" a="1"/>
  <c r="AA48" i="20" s="1"/>
  <c r="AF48" i="20" a="1"/>
  <c r="AF48" i="20" s="1"/>
  <c r="AR48" i="20" a="1"/>
  <c r="AR48" i="20" s="1"/>
  <c r="AI49" i="20" a="1"/>
  <c r="AI49" i="20" s="1"/>
  <c r="AN49" i="20" a="1"/>
  <c r="AN49" i="20" s="1"/>
  <c r="AT49" i="20" a="1"/>
  <c r="AT49" i="20" s="1"/>
  <c r="AZ49" i="20" a="1"/>
  <c r="AZ49" i="20" s="1"/>
  <c r="Y50" i="20" a="1"/>
  <c r="Y50" i="20" s="1"/>
  <c r="AD50" i="20" a="1"/>
  <c r="AD50" i="20" s="1"/>
  <c r="AU50" i="20" a="1"/>
  <c r="AU50" i="20" s="1"/>
  <c r="AG51" i="20" a="1"/>
  <c r="AG51" i="20" s="1"/>
  <c r="AL51" i="20" a="1"/>
  <c r="AL51" i="20" s="1"/>
  <c r="AW51" i="20" a="1"/>
  <c r="AW51" i="20" s="1"/>
  <c r="W52" i="20" a="1"/>
  <c r="W52" i="20" s="1"/>
  <c r="AB52" i="20" a="1"/>
  <c r="AB52" i="20" s="1"/>
  <c r="AN52" i="20" a="1"/>
  <c r="AN52" i="20" s="1"/>
  <c r="AC53" i="20" a="1"/>
  <c r="AC53" i="20" s="1"/>
  <c r="AH53" i="20" a="1"/>
  <c r="AH53" i="20" s="1"/>
  <c r="AN53" i="20" a="1"/>
  <c r="AN53" i="20" s="1"/>
  <c r="AT53" i="20" a="1"/>
  <c r="AT53" i="20" s="1"/>
  <c r="AY53" i="20" a="1"/>
  <c r="AY53" i="20" s="1"/>
  <c r="AU54" i="20" a="1"/>
  <c r="AU54" i="20" s="1"/>
  <c r="BA54" i="20" a="1"/>
  <c r="BA54" i="20" s="1"/>
  <c r="Y55" i="20" a="1"/>
  <c r="Y55" i="20" s="1"/>
  <c r="AE55" i="20" a="1"/>
  <c r="AE55" i="20" s="1"/>
  <c r="AR55" i="20" a="1"/>
  <c r="AR55" i="20" s="1"/>
  <c r="AW55" i="20" a="1"/>
  <c r="AW55" i="20" s="1"/>
  <c r="BC55" i="20" a="1"/>
  <c r="BC55" i="20" s="1"/>
  <c r="AX56" i="20" a="1"/>
  <c r="AX56" i="20" s="1"/>
  <c r="W57" i="20" a="1"/>
  <c r="W57" i="20" s="1"/>
  <c r="AC57" i="20" a="1"/>
  <c r="AC57" i="20" s="1"/>
  <c r="AT57" i="20" a="1"/>
  <c r="AT57" i="20" s="1"/>
  <c r="Z58" i="20" a="1"/>
  <c r="Z58" i="20" s="1"/>
  <c r="AE58" i="20" a="1"/>
  <c r="AE58" i="20" s="1"/>
  <c r="AK58" i="20" a="1"/>
  <c r="AK58" i="20" s="1"/>
  <c r="AX58" i="20" a="1"/>
  <c r="AX58" i="20" s="1"/>
  <c r="BC58" i="20" a="1"/>
  <c r="BC58" i="20" s="1"/>
  <c r="AB59" i="20" a="1"/>
  <c r="AB59" i="20" s="1"/>
  <c r="AH59" i="20" a="1"/>
  <c r="AH59" i="20" s="1"/>
  <c r="AX5" i="20" a="1"/>
  <c r="AX5" i="20" s="1"/>
  <c r="AS12" i="20" a="1"/>
  <c r="AS12" i="20" s="1"/>
  <c r="W14" i="20" a="1"/>
  <c r="W14" i="20" s="1"/>
  <c r="AD16" i="20" a="1"/>
  <c r="AD16" i="20" s="1"/>
  <c r="AZ18" i="20" a="1"/>
  <c r="AZ18" i="20" s="1"/>
  <c r="AX19" i="20" a="1"/>
  <c r="AX19" i="20" s="1"/>
  <c r="AJ21" i="20" a="1"/>
  <c r="AJ21" i="20" s="1"/>
  <c r="AZ22" i="20" a="1"/>
  <c r="AZ22" i="20" s="1"/>
  <c r="AV24" i="20" a="1"/>
  <c r="AV24" i="20" s="1"/>
  <c r="AD25" i="20" a="1"/>
  <c r="AD25" i="20" s="1"/>
  <c r="AO25" i="20" a="1"/>
  <c r="AO25" i="20" s="1"/>
  <c r="AX25" i="20" a="1"/>
  <c r="AX25" i="20" s="1"/>
  <c r="AH26" i="20" a="1"/>
  <c r="AH26" i="20" s="1"/>
  <c r="AB27" i="20" a="1"/>
  <c r="AB27" i="20" s="1"/>
  <c r="AM27" i="20" a="1"/>
  <c r="AM27" i="20" s="1"/>
  <c r="AU27" i="20" a="1"/>
  <c r="AU27" i="20" s="1"/>
  <c r="W28" i="20" a="1"/>
  <c r="W28" i="20" s="1"/>
  <c r="AO28" i="20" a="1"/>
  <c r="AO28" i="20" s="1"/>
  <c r="AY28" i="20" a="1"/>
  <c r="AY28" i="20" s="1"/>
  <c r="Z29" i="20" a="1"/>
  <c r="Z29" i="20" s="1"/>
  <c r="AI29" i="20" a="1"/>
  <c r="AI29" i="20" s="1"/>
  <c r="AR29" i="20" a="1"/>
  <c r="AR29" i="20" s="1"/>
  <c r="BB29" i="20" a="1"/>
  <c r="BB29" i="20" s="1"/>
  <c r="AE30" i="20" a="1"/>
  <c r="AE30" i="20" s="1"/>
  <c r="AW30" i="20" a="1"/>
  <c r="AW30" i="20" s="1"/>
  <c r="X32" i="20" a="1"/>
  <c r="X32" i="20" s="1"/>
  <c r="AW32" i="20" a="1"/>
  <c r="AW32" i="20" s="1"/>
  <c r="AG33" i="20" a="1"/>
  <c r="AG33" i="20" s="1"/>
  <c r="AP33" i="20" a="1"/>
  <c r="AP33" i="20" s="1"/>
  <c r="AY33" i="20" a="1"/>
  <c r="AY33" i="20" s="1"/>
  <c r="AA34" i="20" a="1"/>
  <c r="AA34" i="20" s="1"/>
  <c r="AZ34" i="20" a="1"/>
  <c r="AZ34" i="20" s="1"/>
  <c r="AL35" i="20" a="1"/>
  <c r="AL35" i="20" s="1"/>
  <c r="AU35" i="20" a="1"/>
  <c r="AU35" i="20" s="1"/>
  <c r="AD36" i="20" a="1"/>
  <c r="AD36" i="20" s="1"/>
  <c r="AN36" i="20" a="1"/>
  <c r="AN36" i="20" s="1"/>
  <c r="Z37" i="20" a="1"/>
  <c r="Z37" i="20" s="1"/>
  <c r="AI37" i="20" a="1"/>
  <c r="AI37" i="20" s="1"/>
  <c r="AR37" i="20" a="1"/>
  <c r="AR37" i="20" s="1"/>
  <c r="BA37" i="20" a="1"/>
  <c r="BA37" i="20" s="1"/>
  <c r="AD38" i="20" a="1"/>
  <c r="AD38" i="20" s="1"/>
  <c r="AM38" i="20" a="1"/>
  <c r="AM38" i="20" s="1"/>
  <c r="AG39" i="20" a="1"/>
  <c r="AG39" i="20" s="1"/>
  <c r="AQ39" i="20" a="1"/>
  <c r="AQ39" i="20" s="1"/>
  <c r="AY39" i="20" a="1"/>
  <c r="AY39" i="20" s="1"/>
  <c r="AA40" i="20" a="1"/>
  <c r="AA40" i="20" s="1"/>
  <c r="AK40" i="20" a="1"/>
  <c r="AK40" i="20" s="1"/>
  <c r="W41" i="20" a="1"/>
  <c r="W41" i="20" s="1"/>
  <c r="AG41" i="20" a="1"/>
  <c r="AG41" i="20" s="1"/>
  <c r="AQ41" i="20" a="1"/>
  <c r="AQ41" i="20" s="1"/>
  <c r="AA42" i="20" a="1"/>
  <c r="AA42" i="20" s="1"/>
  <c r="BB42" i="20" a="1"/>
  <c r="BB42" i="20" s="1"/>
  <c r="AE43" i="20" a="1"/>
  <c r="AE43" i="20" s="1"/>
  <c r="AP43" i="20" a="1"/>
  <c r="AP43" i="20" s="1"/>
  <c r="AY43" i="20" a="1"/>
  <c r="AY43" i="20" s="1"/>
  <c r="AA44" i="20" a="1"/>
  <c r="AA44" i="20" s="1"/>
  <c r="AJ44" i="20" a="1"/>
  <c r="AJ44" i="20" s="1"/>
  <c r="AR44" i="20" a="1"/>
  <c r="AR44" i="20" s="1"/>
  <c r="BA44" i="20" a="1"/>
  <c r="BA44" i="20" s="1"/>
  <c r="AN45" i="20" a="1"/>
  <c r="AN45" i="20" s="1"/>
  <c r="AV45" i="20" a="1"/>
  <c r="AV45" i="20" s="1"/>
  <c r="W46" i="20" a="1"/>
  <c r="W46" i="20" s="1"/>
  <c r="AI46" i="20" a="1"/>
  <c r="AI46" i="20" s="1"/>
  <c r="AO46" i="20" a="1"/>
  <c r="AO46" i="20" s="1"/>
  <c r="AT46" i="20" a="1"/>
  <c r="AT46" i="20" s="1"/>
  <c r="AZ46" i="20" a="1"/>
  <c r="AZ46" i="20" s="1"/>
  <c r="Y47" i="20" a="1"/>
  <c r="Y47" i="20" s="1"/>
  <c r="AL47" i="20" a="1"/>
  <c r="AL47" i="20" s="1"/>
  <c r="AV47" i="20" a="1"/>
  <c r="AV47" i="20" s="1"/>
  <c r="BB47" i="20" a="1"/>
  <c r="BB47" i="20" s="1"/>
  <c r="AG48" i="20" a="1"/>
  <c r="AG48" i="20" s="1"/>
  <c r="AM48" i="20" a="1"/>
  <c r="AM48" i="20" s="1"/>
  <c r="AS48" i="20" a="1"/>
  <c r="AS48" i="20" s="1"/>
  <c r="AX48" i="20" a="1"/>
  <c r="AX48" i="20" s="1"/>
  <c r="W49" i="20" a="1"/>
  <c r="W49" i="20" s="1"/>
  <c r="AC49" i="20" a="1"/>
  <c r="AC49" i="20" s="1"/>
  <c r="AJ49" i="20" a="1"/>
  <c r="AJ49" i="20" s="1"/>
  <c r="AE50" i="20" a="1"/>
  <c r="AE50" i="20" s="1"/>
  <c r="AK50" i="20" a="1"/>
  <c r="AK50" i="20" s="1"/>
  <c r="AP50" i="20" a="1"/>
  <c r="AP50" i="20" s="1"/>
  <c r="AV50" i="20" a="1"/>
  <c r="AV50" i="20" s="1"/>
  <c r="BB50" i="20" a="1"/>
  <c r="BB50" i="20" s="1"/>
  <c r="AA51" i="20" a="1"/>
  <c r="AA51" i="20" s="1"/>
  <c r="AH51" i="20" a="1"/>
  <c r="AH51" i="20" s="1"/>
  <c r="AR51" i="20" a="1"/>
  <c r="AR51" i="20" s="1"/>
  <c r="AX51" i="20" a="1"/>
  <c r="AX51" i="20" s="1"/>
  <c r="AC52" i="20" a="1"/>
  <c r="AC52" i="20" s="1"/>
  <c r="AI52" i="20" a="1"/>
  <c r="AI52" i="20" s="1"/>
  <c r="AO52" i="20" a="1"/>
  <c r="AO52" i="20" s="1"/>
  <c r="AT52" i="20" a="1"/>
  <c r="AT52" i="20" s="1"/>
  <c r="AZ52" i="20" a="1"/>
  <c r="AZ52" i="20" s="1"/>
  <c r="Y53" i="20" a="1"/>
  <c r="Y53" i="20" s="1"/>
  <c r="AD53" i="20" a="1"/>
  <c r="AD53" i="20" s="1"/>
  <c r="AI53" i="20" a="1"/>
  <c r="AI53" i="20" s="1"/>
  <c r="AU53" i="20" a="1"/>
  <c r="AU53" i="20" s="1"/>
  <c r="AZ53" i="20" a="1"/>
  <c r="AZ53" i="20" s="1"/>
  <c r="Y54" i="20" a="1"/>
  <c r="Y54" i="20" s="1"/>
  <c r="AE54" i="20" a="1"/>
  <c r="AE54" i="20" s="1"/>
  <c r="AJ54" i="20" a="1"/>
  <c r="AJ54" i="20" s="1"/>
  <c r="AO54" i="20" a="1"/>
  <c r="AO54" i="20" s="1"/>
  <c r="BB54" i="20" a="1"/>
  <c r="BB54" i="20" s="1"/>
  <c r="AL55" i="20" a="1"/>
  <c r="AL55" i="20" s="1"/>
  <c r="AS55" i="20" a="1"/>
  <c r="AS55" i="20" s="1"/>
  <c r="AX55" i="20" a="1"/>
  <c r="AX55" i="20" s="1"/>
  <c r="AC56" i="20" a="1"/>
  <c r="AC56" i="20" s="1"/>
  <c r="AH56" i="20" a="1"/>
  <c r="AH56" i="20" s="1"/>
  <c r="AM56" i="20" a="1"/>
  <c r="AM56" i="20" s="1"/>
  <c r="AS56" i="20" a="1"/>
  <c r="AS56" i="20" s="1"/>
  <c r="AY56" i="20" a="1"/>
  <c r="AY56" i="20" s="1"/>
  <c r="AJ57" i="20" a="1"/>
  <c r="AJ57" i="20" s="1"/>
  <c r="AP57" i="20" a="1"/>
  <c r="AP57" i="20" s="1"/>
  <c r="AU57" i="20" a="1"/>
  <c r="AU57" i="20" s="1"/>
  <c r="BA57" i="20" a="1"/>
  <c r="BA57" i="20" s="1"/>
  <c r="AF58" i="20" a="1"/>
  <c r="AF58" i="20" s="1"/>
  <c r="AL58" i="20" a="1"/>
  <c r="AL58" i="20" s="1"/>
  <c r="AR58" i="20" a="1"/>
  <c r="AR58" i="20" s="1"/>
  <c r="AF6" i="20" a="1"/>
  <c r="AF6" i="20" s="1"/>
  <c r="AY10" i="20" a="1"/>
  <c r="AY10" i="20" s="1"/>
  <c r="AU12" i="20" a="1"/>
  <c r="AU12" i="20" s="1"/>
  <c r="Y14" i="20" a="1"/>
  <c r="Y14" i="20" s="1"/>
  <c r="AF15" i="20" a="1"/>
  <c r="AF15" i="20" s="1"/>
  <c r="AF16" i="20" a="1"/>
  <c r="AF16" i="20" s="1"/>
  <c r="AD17" i="20" a="1"/>
  <c r="AD17" i="20" s="1"/>
  <c r="Z18" i="20" a="1"/>
  <c r="Z18" i="20" s="1"/>
  <c r="BA18" i="20" a="1"/>
  <c r="BA18" i="20" s="1"/>
  <c r="BA19" i="20" a="1"/>
  <c r="BA19" i="20" s="1"/>
  <c r="AV20" i="20" a="1"/>
  <c r="AV20" i="20" s="1"/>
  <c r="AK21" i="20" a="1"/>
  <c r="AK21" i="20" s="1"/>
  <c r="AD22" i="20" a="1"/>
  <c r="AD22" i="20" s="1"/>
  <c r="AH24" i="20" a="1"/>
  <c r="AH24" i="20" s="1"/>
  <c r="AY24" i="20" a="1"/>
  <c r="AY24" i="20" s="1"/>
  <c r="AE25" i="20" a="1"/>
  <c r="AE25" i="20" s="1"/>
  <c r="AQ25" i="20" a="1"/>
  <c r="AQ25" i="20" s="1"/>
  <c r="AZ25" i="20" a="1"/>
  <c r="AZ25" i="20" s="1"/>
  <c r="AA26" i="20" a="1"/>
  <c r="AA26" i="20" s="1"/>
  <c r="AR26" i="20" a="1"/>
  <c r="AR26" i="20" s="1"/>
  <c r="BA26" i="20" a="1"/>
  <c r="BA26" i="20" s="1"/>
  <c r="AD27" i="20" a="1"/>
  <c r="AD27" i="20" s="1"/>
  <c r="AV27" i="20" a="1"/>
  <c r="AV27" i="20" s="1"/>
  <c r="X28" i="20" a="1"/>
  <c r="X28" i="20" s="1"/>
  <c r="AH28" i="20" a="1"/>
  <c r="AH28" i="20" s="1"/>
  <c r="AP28" i="20" a="1"/>
  <c r="AP28" i="20" s="1"/>
  <c r="AZ28" i="20" a="1"/>
  <c r="AZ28" i="20" s="1"/>
  <c r="AA29" i="20" a="1"/>
  <c r="AA29" i="20" s="1"/>
  <c r="AJ29" i="20" a="1"/>
  <c r="AJ29" i="20" s="1"/>
  <c r="AU29" i="20" a="1"/>
  <c r="AU29" i="20" s="1"/>
  <c r="AO30" i="20" a="1"/>
  <c r="AO30" i="20" s="1"/>
  <c r="AX30" i="20" a="1"/>
  <c r="AX30" i="20" s="1"/>
  <c r="AC31" i="20" a="1"/>
  <c r="AC31" i="20" s="1"/>
  <c r="AJ31" i="20" a="1"/>
  <c r="AJ31" i="20" s="1"/>
  <c r="AQ31" i="20" a="1"/>
  <c r="AQ31" i="20" s="1"/>
  <c r="AX31" i="20" a="1"/>
  <c r="AX31" i="20" s="1"/>
  <c r="AG32" i="20" a="1"/>
  <c r="AG32" i="20" s="1"/>
  <c r="AO32" i="20" a="1"/>
  <c r="AO32" i="20" s="1"/>
  <c r="AA11" i="20" a="1"/>
  <c r="AA11" i="20" s="1"/>
  <c r="X13" i="20" a="1"/>
  <c r="X13" i="20" s="1"/>
  <c r="AK15" i="20" a="1"/>
  <c r="AK15" i="20" s="1"/>
  <c r="AE17" i="20" a="1"/>
  <c r="AE17" i="20" s="1"/>
  <c r="AD18" i="20" a="1"/>
  <c r="AD18" i="20" s="1"/>
  <c r="Z19" i="20" a="1"/>
  <c r="Z19" i="20" s="1"/>
  <c r="BB19" i="20" a="1"/>
  <c r="BB19" i="20" s="1"/>
  <c r="AX20" i="20" a="1"/>
  <c r="AX20" i="20" s="1"/>
  <c r="AQ21" i="20" a="1"/>
  <c r="AQ21" i="20" s="1"/>
  <c r="AG22" i="20" a="1"/>
  <c r="AG22" i="20" s="1"/>
  <c r="AA23" i="20" a="1"/>
  <c r="AA23" i="20" s="1"/>
  <c r="AX23" i="20" a="1"/>
  <c r="AX23" i="20" s="1"/>
  <c r="AI24" i="20" a="1"/>
  <c r="AI24" i="20" s="1"/>
  <c r="AJ26" i="20" a="1"/>
  <c r="AJ26" i="20" s="1"/>
  <c r="AS26" i="20" a="1"/>
  <c r="AS26" i="20" s="1"/>
  <c r="BB26" i="20" a="1"/>
  <c r="BB26" i="20" s="1"/>
  <c r="AN27" i="20" a="1"/>
  <c r="AN27" i="20" s="1"/>
  <c r="AX27" i="20" a="1"/>
  <c r="AX27" i="20" s="1"/>
  <c r="Y28" i="20" a="1"/>
  <c r="Y28" i="20" s="1"/>
  <c r="AL29" i="20" a="1"/>
  <c r="AL29" i="20" s="1"/>
  <c r="AV29" i="20" a="1"/>
  <c r="AV29" i="20" s="1"/>
  <c r="W30" i="20" a="1"/>
  <c r="W30" i="20" s="1"/>
  <c r="AF30" i="20" a="1"/>
  <c r="AF30" i="20" s="1"/>
  <c r="AQ30" i="20" a="1"/>
  <c r="AQ30" i="20" s="1"/>
  <c r="AZ30" i="20" a="1"/>
  <c r="AZ30" i="20" s="1"/>
  <c r="AR31" i="20" a="1"/>
  <c r="AR31" i="20" s="1"/>
  <c r="AZ31" i="20" a="1"/>
  <c r="AZ31" i="20" s="1"/>
  <c r="AA33" i="20" a="1"/>
  <c r="AA33" i="20" s="1"/>
  <c r="AI33" i="20" a="1"/>
  <c r="AI33" i="20" s="1"/>
  <c r="BA33" i="20" a="1"/>
  <c r="BA33" i="20" s="1"/>
  <c r="AL34" i="20" a="1"/>
  <c r="AL34" i="20" s="1"/>
  <c r="AS34" i="20" a="1"/>
  <c r="AS34" i="20" s="1"/>
  <c r="BB34" i="20" a="1"/>
  <c r="BB34" i="20" s="1"/>
  <c r="AC35" i="20" a="1"/>
  <c r="AC35" i="20" s="1"/>
  <c r="AM35" i="20" a="1"/>
  <c r="AM35" i="20" s="1"/>
  <c r="AW35" i="20" a="1"/>
  <c r="AW35" i="20" s="1"/>
  <c r="AZ7" i="20" a="1"/>
  <c r="AZ7" i="20" s="1"/>
  <c r="AL15" i="20" a="1"/>
  <c r="AL15" i="20" s="1"/>
  <c r="AO16" i="20" a="1"/>
  <c r="AO16" i="20" s="1"/>
  <c r="AE18" i="20" a="1"/>
  <c r="AE18" i="20" s="1"/>
  <c r="AC19" i="20" a="1"/>
  <c r="AC19" i="20" s="1"/>
  <c r="AA20" i="20" a="1"/>
  <c r="AA20" i="20" s="1"/>
  <c r="AB23" i="20" a="1"/>
  <c r="AB23" i="20" s="1"/>
  <c r="AY23" i="20" a="1"/>
  <c r="AY23" i="20" s="1"/>
  <c r="AN24" i="20" a="1"/>
  <c r="AN24" i="20" s="1"/>
  <c r="BA24" i="20" a="1"/>
  <c r="BA24" i="20" s="1"/>
  <c r="AI25" i="20" a="1"/>
  <c r="AI25" i="20" s="1"/>
  <c r="AR25" i="20" a="1"/>
  <c r="AR25" i="20" s="1"/>
  <c r="BB25" i="20" a="1"/>
  <c r="BB25" i="20" s="1"/>
  <c r="AK26" i="20" a="1"/>
  <c r="AK26" i="20" s="1"/>
  <c r="AT26" i="20" a="1"/>
  <c r="AT26" i="20" s="1"/>
  <c r="AG27" i="20" a="1"/>
  <c r="AG27" i="20" s="1"/>
  <c r="AP27" i="20" a="1"/>
  <c r="AP27" i="20" s="1"/>
  <c r="Z28" i="20" a="1"/>
  <c r="Z28" i="20" s="1"/>
  <c r="AI28" i="20" a="1"/>
  <c r="AI28" i="20" s="1"/>
  <c r="AS28" i="20" a="1"/>
  <c r="AS28" i="20" s="1"/>
  <c r="AD29" i="20" a="1"/>
  <c r="AD29" i="20" s="1"/>
  <c r="AM29" i="20" a="1"/>
  <c r="AM29" i="20" s="1"/>
  <c r="Z30" i="20" a="1"/>
  <c r="Z30" i="20" s="1"/>
  <c r="AH30" i="20" a="1"/>
  <c r="AH30" i="20" s="1"/>
  <c r="AR30" i="20" a="1"/>
  <c r="AR30" i="20" s="1"/>
  <c r="BA30" i="20" a="1"/>
  <c r="BA30" i="20" s="1"/>
  <c r="AD31" i="20" a="1"/>
  <c r="AD31" i="20" s="1"/>
  <c r="AL31" i="20" a="1"/>
  <c r="AL31" i="20" s="1"/>
  <c r="AS31" i="20" a="1"/>
  <c r="AS31" i="20" s="1"/>
  <c r="Z32" i="20" a="1"/>
  <c r="Z32" i="20" s="1"/>
  <c r="AH32" i="20" a="1"/>
  <c r="AH32" i="20" s="1"/>
  <c r="AZ32" i="20" a="1"/>
  <c r="AZ32" i="20" s="1"/>
  <c r="AB33" i="20" a="1"/>
  <c r="AB33" i="20" s="1"/>
  <c r="AJ33" i="20" a="1"/>
  <c r="AJ33" i="20" s="1"/>
  <c r="AS33" i="20" a="1"/>
  <c r="AS33" i="20" s="1"/>
  <c r="AH8" i="20" a="1"/>
  <c r="AH8" i="20" s="1"/>
  <c r="AZ11" i="20" a="1"/>
  <c r="AZ11" i="20" s="1"/>
  <c r="AC13" i="20" a="1"/>
  <c r="AC13" i="20" s="1"/>
  <c r="AO14" i="20" a="1"/>
  <c r="AO14" i="20" s="1"/>
  <c r="AT15" i="20" a="1"/>
  <c r="AT15" i="20" s="1"/>
  <c r="AP16" i="20" a="1"/>
  <c r="AP16" i="20" s="1"/>
  <c r="AM17" i="20" a="1"/>
  <c r="AM17" i="20" s="1"/>
  <c r="AK18" i="20" a="1"/>
  <c r="AK18" i="20" s="1"/>
  <c r="AC20" i="20" a="1"/>
  <c r="AC20" i="20" s="1"/>
  <c r="Y21" i="20" a="1"/>
  <c r="Y21" i="20" s="1"/>
  <c r="AT21" i="20" a="1"/>
  <c r="AT21" i="20" s="1"/>
  <c r="AH23" i="20" a="1"/>
  <c r="AH23" i="20" s="1"/>
  <c r="BA23" i="20" a="1"/>
  <c r="BA23" i="20" s="1"/>
  <c r="AP24" i="20" a="1"/>
  <c r="AP24" i="20" s="1"/>
  <c r="AS25" i="20" a="1"/>
  <c r="AS25" i="20" s="1"/>
  <c r="BC25" i="20" a="1"/>
  <c r="BC25" i="20" s="1"/>
  <c r="AC26" i="20" a="1"/>
  <c r="AC26" i="20" s="1"/>
  <c r="AL26" i="20" a="1"/>
  <c r="AL26" i="20" s="1"/>
  <c r="AV26" i="20" a="1"/>
  <c r="AV26" i="20" s="1"/>
  <c r="W27" i="20" a="1"/>
  <c r="W27" i="20" s="1"/>
  <c r="AY27" i="20" a="1"/>
  <c r="AY27" i="20" s="1"/>
  <c r="AB28" i="20" a="1"/>
  <c r="AB28" i="20" s="1"/>
  <c r="AK28" i="20" a="1"/>
  <c r="AK28" i="20" s="1"/>
  <c r="AT28" i="20" a="1"/>
  <c r="AT28" i="20" s="1"/>
  <c r="BB28" i="20" a="1"/>
  <c r="BB28" i="20" s="1"/>
  <c r="AE29" i="20" a="1"/>
  <c r="AE29" i="20" s="1"/>
  <c r="AA30" i="20" a="1"/>
  <c r="AA30" i="20" s="1"/>
  <c r="AI30" i="20" a="1"/>
  <c r="AI30" i="20" s="1"/>
  <c r="AS30" i="20" a="1"/>
  <c r="AS30" i="20" s="1"/>
  <c r="BC30" i="20" a="1"/>
  <c r="BC30" i="20" s="1"/>
  <c r="AE31" i="20" a="1"/>
  <c r="AE31" i="20" s="1"/>
  <c r="BA31" i="20" a="1"/>
  <c r="BA31" i="20" s="1"/>
  <c r="AB32" i="20" a="1"/>
  <c r="AB32" i="20" s="1"/>
  <c r="AR32" i="20" a="1"/>
  <c r="AR32" i="20" s="1"/>
  <c r="BA32" i="20" a="1"/>
  <c r="BA32" i="20" s="1"/>
  <c r="AC33" i="20" a="1"/>
  <c r="AC33" i="20" s="1"/>
  <c r="AT33" i="20" a="1"/>
  <c r="AT33" i="20" s="1"/>
  <c r="BC33" i="20" a="1"/>
  <c r="BC33" i="20" s="1"/>
  <c r="AD34" i="20" a="1"/>
  <c r="AD34" i="20" s="1"/>
  <c r="W35" i="20" a="1"/>
  <c r="W35" i="20" s="1"/>
  <c r="AF35" i="20" a="1"/>
  <c r="AF35" i="20" s="1"/>
  <c r="AO35" i="20" a="1"/>
  <c r="AO35" i="20" s="1"/>
  <c r="AS36" i="20" a="1"/>
  <c r="AS36" i="20" s="1"/>
  <c r="BB36" i="20" a="1"/>
  <c r="BB36" i="20" s="1"/>
  <c r="Y38" i="20" a="1"/>
  <c r="Y38" i="20" s="1"/>
  <c r="AQ38" i="20" a="1"/>
  <c r="AQ38" i="20" s="1"/>
  <c r="BA38" i="20" a="1"/>
  <c r="BA38" i="20" s="1"/>
  <c r="AB39" i="20" a="1"/>
  <c r="AB39" i="20" s="1"/>
  <c r="AL39" i="20" a="1"/>
  <c r="AL39" i="20" s="1"/>
  <c r="AU39" i="20" a="1"/>
  <c r="AU39" i="20" s="1"/>
  <c r="AG40" i="20" a="1"/>
  <c r="AG40" i="20" s="1"/>
  <c r="AP40" i="20" a="1"/>
  <c r="AP40" i="20" s="1"/>
  <c r="AA41" i="20" a="1"/>
  <c r="AA41" i="20" s="1"/>
  <c r="AK41" i="20" a="1"/>
  <c r="AK41" i="20" s="1"/>
  <c r="AU41" i="20" a="1"/>
  <c r="AU41" i="20" s="1"/>
  <c r="BC41" i="20" a="1"/>
  <c r="BC41" i="20" s="1"/>
  <c r="AF42" i="20" a="1"/>
  <c r="AF42" i="20" s="1"/>
  <c r="AO42" i="20" a="1"/>
  <c r="AO42" i="20" s="1"/>
  <c r="AA43" i="20" a="1"/>
  <c r="AA43" i="20" s="1"/>
  <c r="AJ43" i="20" a="1"/>
  <c r="AJ43" i="20" s="1"/>
  <c r="AT43" i="20" a="1"/>
  <c r="AT43" i="20" s="1"/>
  <c r="BB43" i="20" a="1"/>
  <c r="BB43" i="20" s="1"/>
  <c r="AW44" i="20" a="1"/>
  <c r="AW44" i="20" s="1"/>
  <c r="Y45" i="20" a="1"/>
  <c r="Y45" i="20" s="1"/>
  <c r="AQ45" i="20" a="1"/>
  <c r="AQ45" i="20" s="1"/>
  <c r="AY45" i="20" a="1"/>
  <c r="AY45" i="20" s="1"/>
  <c r="AA46" i="20" a="1"/>
  <c r="AA46" i="20" s="1"/>
  <c r="AF46" i="20" a="1"/>
  <c r="AF46" i="20" s="1"/>
  <c r="AM46" i="20" a="1"/>
  <c r="AM46" i="20" s="1"/>
  <c r="AW46" i="20" a="1"/>
  <c r="AW46" i="20" s="1"/>
  <c r="BC46" i="20" a="1"/>
  <c r="BC46" i="20" s="1"/>
  <c r="AB47" i="20" a="1"/>
  <c r="AB47" i="20" s="1"/>
  <c r="AH47" i="20" a="1"/>
  <c r="AH47" i="20" s="1"/>
  <c r="AN47" i="20" a="1"/>
  <c r="AN47" i="20" s="1"/>
  <c r="AS47" i="20" a="1"/>
  <c r="AS47" i="20" s="1"/>
  <c r="AY47" i="20" a="1"/>
  <c r="AY47" i="20" s="1"/>
  <c r="X48" i="20" a="1"/>
  <c r="X48" i="20" s="1"/>
  <c r="AD48" i="20" a="1"/>
  <c r="AD48" i="20" s="1"/>
  <c r="AK48" i="20" a="1"/>
  <c r="AK48" i="20" s="1"/>
  <c r="AP48" i="20" a="1"/>
  <c r="AP48" i="20" s="1"/>
  <c r="BA48" i="20" a="1"/>
  <c r="BA48" i="20" s="1"/>
  <c r="AF49" i="20" a="1"/>
  <c r="AF49" i="20" s="1"/>
  <c r="AL49" i="20" a="1"/>
  <c r="AL49" i="20" s="1"/>
  <c r="AR49" i="20" a="1"/>
  <c r="AR49" i="20" s="1"/>
  <c r="BC49" i="20" a="1"/>
  <c r="BC49" i="20" s="1"/>
  <c r="AB50" i="20" a="1"/>
  <c r="AB50" i="20" s="1"/>
  <c r="AI50" i="20" a="1"/>
  <c r="AI50" i="20" s="1"/>
  <c r="AS50" i="20" a="1"/>
  <c r="AS50" i="20" s="1"/>
  <c r="AY50" i="20" a="1"/>
  <c r="AY50" i="20" s="1"/>
  <c r="AE51" i="20" a="1"/>
  <c r="AE51" i="20" s="1"/>
  <c r="AJ51" i="20" a="1"/>
  <c r="AJ51" i="20" s="1"/>
  <c r="AO51" i="20" a="1"/>
  <c r="AO51" i="20" s="1"/>
  <c r="AU51" i="20" a="1"/>
  <c r="AU51" i="20" s="1"/>
  <c r="BA51" i="20" a="1"/>
  <c r="BA51" i="20" s="1"/>
  <c r="Z52" i="20" a="1"/>
  <c r="Z52" i="20" s="1"/>
  <c r="AG52" i="20" a="1"/>
  <c r="AG52" i="20" s="1"/>
  <c r="AL52" i="20" a="1"/>
  <c r="AL52" i="20" s="1"/>
  <c r="AW52" i="20" a="1"/>
  <c r="AW52" i="20" s="1"/>
  <c r="AL53" i="20" a="1"/>
  <c r="AL53" i="20" s="1"/>
  <c r="AR53" i="20" a="1"/>
  <c r="AR53" i="20" s="1"/>
  <c r="AW53" i="20" a="1"/>
  <c r="AW53" i="20" s="1"/>
  <c r="W54" i="20" a="1"/>
  <c r="W54" i="20" s="1"/>
  <c r="AB54" i="20" a="1"/>
  <c r="AB54" i="20" s="1"/>
  <c r="AG54" i="20" a="1"/>
  <c r="AG54" i="20" s="1"/>
  <c r="AM54" i="20" a="1"/>
  <c r="AM54" i="20" s="1"/>
  <c r="AS54" i="20" a="1"/>
  <c r="AS54" i="20" s="1"/>
  <c r="AX54" i="20" a="1"/>
  <c r="AX54" i="20" s="1"/>
  <c r="W55" i="20" a="1"/>
  <c r="W55" i="20" s="1"/>
  <c r="AC55" i="20" a="1"/>
  <c r="AC55" i="20" s="1"/>
  <c r="AI55" i="20" a="1"/>
  <c r="AI55" i="20" s="1"/>
  <c r="AO55" i="20" a="1"/>
  <c r="AO55" i="20" s="1"/>
  <c r="AU55" i="20" a="1"/>
  <c r="AU55" i="20" s="1"/>
  <c r="Z56" i="20" a="1"/>
  <c r="Z56" i="20" s="1"/>
  <c r="AE56" i="20" a="1"/>
  <c r="AE56" i="20" s="1"/>
  <c r="AK56" i="20" a="1"/>
  <c r="AK56" i="20" s="1"/>
  <c r="AU56" i="20" a="1"/>
  <c r="AU56" i="20" s="1"/>
  <c r="BB56" i="20" a="1"/>
  <c r="BB56" i="20" s="1"/>
  <c r="AA57" i="20" a="1"/>
  <c r="AA57" i="20" s="1"/>
  <c r="AG57" i="20" a="1"/>
  <c r="AG57" i="20" s="1"/>
  <c r="BA16" i="20" a="1"/>
  <c r="BA16" i="20" s="1"/>
  <c r="AK20" i="20" a="1"/>
  <c r="AK20" i="20" s="1"/>
  <c r="AK23" i="20" a="1"/>
  <c r="AK23" i="20" s="1"/>
  <c r="AM25" i="20" a="1"/>
  <c r="AM25" i="20" s="1"/>
  <c r="AS27" i="20" a="1"/>
  <c r="AS27" i="20" s="1"/>
  <c r="AZ29" i="20" a="1"/>
  <c r="AZ29" i="20" s="1"/>
  <c r="X31" i="20" a="1"/>
  <c r="X31" i="20" s="1"/>
  <c r="AR33" i="20" a="1"/>
  <c r="AR33" i="20" s="1"/>
  <c r="AT34" i="20" a="1"/>
  <c r="AT34" i="20" s="1"/>
  <c r="AX35" i="20" a="1"/>
  <c r="AX35" i="20" s="1"/>
  <c r="AF36" i="20" a="1"/>
  <c r="AF36" i="20" s="1"/>
  <c r="AT36" i="20" a="1"/>
  <c r="AT36" i="20" s="1"/>
  <c r="AI39" i="20" a="1"/>
  <c r="AI39" i="20" s="1"/>
  <c r="AW39" i="20" a="1"/>
  <c r="AW39" i="20" s="1"/>
  <c r="AE40" i="20" a="1"/>
  <c r="AE40" i="20" s="1"/>
  <c r="AV40" i="20" a="1"/>
  <c r="AV40" i="20" s="1"/>
  <c r="AD41" i="20" a="1"/>
  <c r="AD41" i="20" s="1"/>
  <c r="AS41" i="20" a="1"/>
  <c r="AS41" i="20" s="1"/>
  <c r="Y42" i="20" a="1"/>
  <c r="Y42" i="20" s="1"/>
  <c r="AN42" i="20" a="1"/>
  <c r="AN42" i="20" s="1"/>
  <c r="BC42" i="20" a="1"/>
  <c r="BC42" i="20" s="1"/>
  <c r="AK43" i="20" a="1"/>
  <c r="AK43" i="20" s="1"/>
  <c r="AZ43" i="20" a="1"/>
  <c r="AZ43" i="20" s="1"/>
  <c r="AE45" i="20" a="1"/>
  <c r="AE45" i="20" s="1"/>
  <c r="Y46" i="20" a="1"/>
  <c r="Y46" i="20" s="1"/>
  <c r="AG46" i="20" a="1"/>
  <c r="AG46" i="20" s="1"/>
  <c r="AQ46" i="20" a="1"/>
  <c r="AQ46" i="20" s="1"/>
  <c r="AM47" i="20" a="1"/>
  <c r="AM47" i="20" s="1"/>
  <c r="AU47" i="20" a="1"/>
  <c r="AU47" i="20" s="1"/>
  <c r="AH48" i="20" a="1"/>
  <c r="AH48" i="20" s="1"/>
  <c r="AQ48" i="20" a="1"/>
  <c r="AQ48" i="20" s="1"/>
  <c r="AY48" i="20" a="1"/>
  <c r="AY48" i="20" s="1"/>
  <c r="AB49" i="20" a="1"/>
  <c r="AB49" i="20" s="1"/>
  <c r="AU49" i="20" a="1"/>
  <c r="AU49" i="20" s="1"/>
  <c r="W50" i="20" a="1"/>
  <c r="W50" i="20" s="1"/>
  <c r="AG50" i="20" a="1"/>
  <c r="AG50" i="20" s="1"/>
  <c r="AO50" i="20" a="1"/>
  <c r="AO50" i="20" s="1"/>
  <c r="AX50" i="20" a="1"/>
  <c r="AX50" i="20" s="1"/>
  <c r="AB51" i="20" a="1"/>
  <c r="AB51" i="20" s="1"/>
  <c r="AS51" i="20" a="1"/>
  <c r="AS51" i="20" s="1"/>
  <c r="BC51" i="20" a="1"/>
  <c r="BC51" i="20" s="1"/>
  <c r="AF52" i="20" a="1"/>
  <c r="AF52" i="20" s="1"/>
  <c r="AP52" i="20" a="1"/>
  <c r="AP52" i="20" s="1"/>
  <c r="AX52" i="20" a="1"/>
  <c r="AX52" i="20" s="1"/>
  <c r="Z53" i="20" a="1"/>
  <c r="Z53" i="20" s="1"/>
  <c r="AQ53" i="20" a="1"/>
  <c r="AQ53" i="20" s="1"/>
  <c r="BA53" i="20" a="1"/>
  <c r="BA53" i="20" s="1"/>
  <c r="AC54" i="20" a="1"/>
  <c r="AC54" i="20" s="1"/>
  <c r="AL54" i="20" a="1"/>
  <c r="AL54" i="20" s="1"/>
  <c r="AF55" i="20" a="1"/>
  <c r="AF55" i="20" s="1"/>
  <c r="AP55" i="20" a="1"/>
  <c r="AP55" i="20" s="1"/>
  <c r="AZ55" i="20" a="1"/>
  <c r="AZ55" i="20" s="1"/>
  <c r="AB56" i="20" a="1"/>
  <c r="AB56" i="20" s="1"/>
  <c r="AE57" i="20" a="1"/>
  <c r="AE57" i="20" s="1"/>
  <c r="AN57" i="20" a="1"/>
  <c r="AN57" i="20" s="1"/>
  <c r="AV57" i="20" a="1"/>
  <c r="AV57" i="20" s="1"/>
  <c r="BC57" i="20" a="1"/>
  <c r="BC57" i="20" s="1"/>
  <c r="AC58" i="20" a="1"/>
  <c r="AC58" i="20" s="1"/>
  <c r="AM58" i="20" a="1"/>
  <c r="AM58" i="20" s="1"/>
  <c r="AT58" i="20" a="1"/>
  <c r="AT58" i="20" s="1"/>
  <c r="BA58" i="20" a="1"/>
  <c r="BA58" i="20" s="1"/>
  <c r="AA59" i="20" a="1"/>
  <c r="AA59" i="20" s="1"/>
  <c r="AR59" i="20" a="1"/>
  <c r="AR59" i="20" s="1"/>
  <c r="X60" i="20" a="1"/>
  <c r="X60" i="20" s="1"/>
  <c r="AO60" i="20" a="1"/>
  <c r="AO60" i="20" s="1"/>
  <c r="AP17" i="20" a="1"/>
  <c r="AP17" i="20" s="1"/>
  <c r="Z21" i="20" a="1"/>
  <c r="Z21" i="20" s="1"/>
  <c r="AW26" i="20" a="1"/>
  <c r="AW26" i="20" s="1"/>
  <c r="AZ27" i="20" a="1"/>
  <c r="AZ27" i="20" s="1"/>
  <c r="AF31" i="20" a="1"/>
  <c r="AF31" i="20" s="1"/>
  <c r="BC32" i="20" a="1"/>
  <c r="BC32" i="20" s="1"/>
  <c r="AU33" i="20" a="1"/>
  <c r="AU33" i="20" s="1"/>
  <c r="AW34" i="20" a="1"/>
  <c r="AW34" i="20" s="1"/>
  <c r="AG35" i="20" a="1"/>
  <c r="AG35" i="20" s="1"/>
  <c r="AG36" i="20" a="1"/>
  <c r="AG36" i="20" s="1"/>
  <c r="AV36" i="20" a="1"/>
  <c r="AV36" i="20" s="1"/>
  <c r="AC37" i="20" a="1"/>
  <c r="AC37" i="20" s="1"/>
  <c r="AU37" i="20" a="1"/>
  <c r="AU37" i="20" s="1"/>
  <c r="AO38" i="20" a="1"/>
  <c r="AO38" i="20" s="1"/>
  <c r="BB38" i="20" a="1"/>
  <c r="BB38" i="20" s="1"/>
  <c r="AK39" i="20" a="1"/>
  <c r="AK39" i="20" s="1"/>
  <c r="AZ39" i="20" a="1"/>
  <c r="AZ39" i="20" s="1"/>
  <c r="AH40" i="20" a="1"/>
  <c r="AH40" i="20" s="1"/>
  <c r="AW40" i="20" a="1"/>
  <c r="AW40" i="20" s="1"/>
  <c r="AB42" i="20" a="1"/>
  <c r="AB42" i="20" s="1"/>
  <c r="AN43" i="20" a="1"/>
  <c r="AN43" i="20" s="1"/>
  <c r="BA43" i="20" a="1"/>
  <c r="BA43" i="20" s="1"/>
  <c r="AK44" i="20" a="1"/>
  <c r="AK44" i="20" s="1"/>
  <c r="AX44" i="20" a="1"/>
  <c r="AX44" i="20" s="1"/>
  <c r="AF45" i="20" a="1"/>
  <c r="AF45" i="20" s="1"/>
  <c r="AS45" i="20" a="1"/>
  <c r="AS45" i="20" s="1"/>
  <c r="Z46" i="20" a="1"/>
  <c r="Z46" i="20" s="1"/>
  <c r="AJ46" i="20" a="1"/>
  <c r="AJ46" i="20" s="1"/>
  <c r="AR46" i="20" a="1"/>
  <c r="AR46" i="20" s="1"/>
  <c r="BA46" i="20" a="1"/>
  <c r="BA46" i="20" s="1"/>
  <c r="AC47" i="20" a="1"/>
  <c r="AC47" i="20" s="1"/>
  <c r="Y48" i="20" a="1"/>
  <c r="Y48" i="20" s="1"/>
  <c r="AI48" i="20" a="1"/>
  <c r="AI48" i="20" s="1"/>
  <c r="AZ48" i="20" a="1"/>
  <c r="AZ48" i="20" s="1"/>
  <c r="AV49" i="20" a="1"/>
  <c r="AV49" i="20" s="1"/>
  <c r="X50" i="20" a="1"/>
  <c r="X50" i="20" s="1"/>
  <c r="AH50" i="20" a="1"/>
  <c r="AH50" i="20" s="1"/>
  <c r="AQ50" i="20" a="1"/>
  <c r="AQ50" i="20" s="1"/>
  <c r="AZ50" i="20" a="1"/>
  <c r="AZ50" i="20" s="1"/>
  <c r="AC51" i="20" a="1"/>
  <c r="AC51" i="20" s="1"/>
  <c r="AK51" i="20" a="1"/>
  <c r="AK51" i="20" s="1"/>
  <c r="AT51" i="20" a="1"/>
  <c r="AT51" i="20" s="1"/>
  <c r="X52" i="20" a="1"/>
  <c r="X52" i="20" s="1"/>
  <c r="AY52" i="20" a="1"/>
  <c r="AY52" i="20" s="1"/>
  <c r="AA53" i="20" a="1"/>
  <c r="AA53" i="20" s="1"/>
  <c r="AJ53" i="20" a="1"/>
  <c r="AJ53" i="20" s="1"/>
  <c r="AS53" i="20" a="1"/>
  <c r="AS53" i="20" s="1"/>
  <c r="BB53" i="20" a="1"/>
  <c r="BB53" i="20" s="1"/>
  <c r="AD54" i="20" a="1"/>
  <c r="AD54" i="20" s="1"/>
  <c r="AV54" i="20" a="1"/>
  <c r="AV54" i="20" s="1"/>
  <c r="AG55" i="20" a="1"/>
  <c r="AG55" i="20" s="1"/>
  <c r="AQ55" i="20" a="1"/>
  <c r="AQ55" i="20" s="1"/>
  <c r="BA55" i="20" a="1"/>
  <c r="BA55" i="20" s="1"/>
  <c r="AT56" i="20" a="1"/>
  <c r="AT56" i="20" s="1"/>
  <c r="BC56" i="20" a="1"/>
  <c r="BC56" i="20" s="1"/>
  <c r="AF57" i="20" a="1"/>
  <c r="AF57" i="20" s="1"/>
  <c r="AO57" i="20" a="1"/>
  <c r="AO57" i="20" s="1"/>
  <c r="AW57" i="20" a="1"/>
  <c r="AW57" i="20" s="1"/>
  <c r="W58" i="20" a="1"/>
  <c r="W58" i="20" s="1"/>
  <c r="AD58" i="20" a="1"/>
  <c r="AD58" i="20" s="1"/>
  <c r="AN58" i="20" a="1"/>
  <c r="AN58" i="20" s="1"/>
  <c r="AU58" i="20" a="1"/>
  <c r="AU58" i="20" s="1"/>
  <c r="BB58" i="20" a="1"/>
  <c r="BB58" i="20" s="1"/>
  <c r="AN59" i="20" a="1"/>
  <c r="AN59" i="20" s="1"/>
  <c r="AS59" i="20" a="1"/>
  <c r="AS59" i="20" s="1"/>
  <c r="AY59" i="20" a="1"/>
  <c r="AY59" i="20" s="1"/>
  <c r="AO13" i="20" a="1"/>
  <c r="AO13" i="20" s="1"/>
  <c r="AX17" i="20" a="1"/>
  <c r="AX17" i="20" s="1"/>
  <c r="AA21" i="20" a="1"/>
  <c r="AA21" i="20" s="1"/>
  <c r="AA24" i="20" a="1"/>
  <c r="AA24" i="20" s="1"/>
  <c r="AV25" i="20" a="1"/>
  <c r="AV25" i="20" s="1"/>
  <c r="AX26" i="20" a="1"/>
  <c r="AX26" i="20" s="1"/>
  <c r="BA27" i="20" a="1"/>
  <c r="BA27" i="20" s="1"/>
  <c r="X29" i="20" a="1"/>
  <c r="X29" i="20" s="1"/>
  <c r="AC32" i="20" a="1"/>
  <c r="AC32" i="20" s="1"/>
  <c r="Y33" i="20" a="1"/>
  <c r="Y33" i="20" s="1"/>
  <c r="AG34" i="20" a="1"/>
  <c r="AG34" i="20" s="1"/>
  <c r="AX34" i="20" a="1"/>
  <c r="AX34" i="20" s="1"/>
  <c r="AI35" i="20" a="1"/>
  <c r="AI35" i="20" s="1"/>
  <c r="AZ35" i="20" a="1"/>
  <c r="AZ35" i="20" s="1"/>
  <c r="AH36" i="20" a="1"/>
  <c r="AH36" i="20" s="1"/>
  <c r="AY36" i="20" a="1"/>
  <c r="AY36" i="20" s="1"/>
  <c r="AE37" i="20" a="1"/>
  <c r="AE37" i="20" s="1"/>
  <c r="AV37" i="20" a="1"/>
  <c r="AV37" i="20" s="1"/>
  <c r="AA38" i="20" a="1"/>
  <c r="AA38" i="20" s="1"/>
  <c r="AP38" i="20" a="1"/>
  <c r="AP38" i="20" s="1"/>
  <c r="Y39" i="20" a="1"/>
  <c r="Y39" i="20" s="1"/>
  <c r="BB39" i="20" a="1"/>
  <c r="BB39" i="20" s="1"/>
  <c r="AI40" i="20" a="1"/>
  <c r="AI40" i="20" s="1"/>
  <c r="AY40" i="20" a="1"/>
  <c r="AY40" i="20" s="1"/>
  <c r="AH41" i="20" a="1"/>
  <c r="AH41" i="20" s="1"/>
  <c r="AV41" i="20" a="1"/>
  <c r="AV41" i="20" s="1"/>
  <c r="AC42" i="20" a="1"/>
  <c r="AC42" i="20" s="1"/>
  <c r="AR42" i="20" a="1"/>
  <c r="AR42" i="20" s="1"/>
  <c r="X43" i="20" a="1"/>
  <c r="X43" i="20" s="1"/>
  <c r="AQ43" i="20" a="1"/>
  <c r="AQ43" i="20" s="1"/>
  <c r="W44" i="20" a="1"/>
  <c r="W44" i="20" s="1"/>
  <c r="AG45" i="20" a="1"/>
  <c r="AG45" i="20" s="1"/>
  <c r="AW45" i="20" a="1"/>
  <c r="AW45" i="20" s="1"/>
  <c r="AB46" i="20" a="1"/>
  <c r="AB46" i="20" s="1"/>
  <c r="AK46" i="20" a="1"/>
  <c r="AK46" i="20" s="1"/>
  <c r="AS46" i="20" a="1"/>
  <c r="AS46" i="20" s="1"/>
  <c r="BB46" i="20" a="1"/>
  <c r="BB46" i="20" s="1"/>
  <c r="AE47" i="20" a="1"/>
  <c r="AE47" i="20" s="1"/>
  <c r="AW47" i="20" a="1"/>
  <c r="AW47" i="20" s="1"/>
  <c r="Z48" i="20" a="1"/>
  <c r="Z48" i="20" s="1"/>
  <c r="AJ48" i="20" a="1"/>
  <c r="AJ48" i="20" s="1"/>
  <c r="AT48" i="20" a="1"/>
  <c r="AT48" i="20" s="1"/>
  <c r="BB48" i="20" a="1"/>
  <c r="BB48" i="20" s="1"/>
  <c r="AD49" i="20" a="1"/>
  <c r="AD49" i="20" s="1"/>
  <c r="AM49" i="20" a="1"/>
  <c r="AM49" i="20" s="1"/>
  <c r="AW49" i="20" a="1"/>
  <c r="AW49" i="20" s="1"/>
  <c r="Z50" i="20" a="1"/>
  <c r="Z50" i="20" s="1"/>
  <c r="AR50" i="20" a="1"/>
  <c r="AR50" i="20" s="1"/>
  <c r="BA50" i="20" a="1"/>
  <c r="BA50" i="20" s="1"/>
  <c r="AD51" i="20" a="1"/>
  <c r="AD51" i="20" s="1"/>
  <c r="AM51" i="20" a="1"/>
  <c r="AM51" i="20" s="1"/>
  <c r="Y52" i="20" a="1"/>
  <c r="Y52" i="20" s="1"/>
  <c r="AH52" i="20" a="1"/>
  <c r="AH52" i="20" s="1"/>
  <c r="AQ52" i="20" a="1"/>
  <c r="AQ52" i="20" s="1"/>
  <c r="BA52" i="20" a="1"/>
  <c r="BA52" i="20" s="1"/>
  <c r="AB53" i="20" a="1"/>
  <c r="AB53" i="20" s="1"/>
  <c r="BC53" i="20" a="1"/>
  <c r="BC53" i="20" s="1"/>
  <c r="X55" i="20" a="1"/>
  <c r="X55" i="20" s="1"/>
  <c r="AH55" i="20" a="1"/>
  <c r="AH55" i="20" s="1"/>
  <c r="BB55" i="20" a="1"/>
  <c r="BB55" i="20" s="1"/>
  <c r="AD56" i="20" a="1"/>
  <c r="AD56" i="20" s="1"/>
  <c r="AL56" i="20" a="1"/>
  <c r="AL56" i="20" s="1"/>
  <c r="X57" i="20" a="1"/>
  <c r="X57" i="20" s="1"/>
  <c r="AH57" i="20" a="1"/>
  <c r="AH57" i="20" s="1"/>
  <c r="AQ57" i="20" a="1"/>
  <c r="AQ57" i="20" s="1"/>
  <c r="AX57" i="20" a="1"/>
  <c r="AX57" i="20" s="1"/>
  <c r="X58" i="20" a="1"/>
  <c r="X58" i="20" s="1"/>
  <c r="AQ14" i="20" a="1"/>
  <c r="AQ14" i="20" s="1"/>
  <c r="AM18" i="20" a="1"/>
  <c r="AM18" i="20" s="1"/>
  <c r="X27" i="20" a="1"/>
  <c r="X27" i="20" s="1"/>
  <c r="AC28" i="20" a="1"/>
  <c r="AC28" i="20" s="1"/>
  <c r="AF29" i="20" a="1"/>
  <c r="AF29" i="20" s="1"/>
  <c r="AL30" i="20" a="1"/>
  <c r="AL30" i="20" s="1"/>
  <c r="AM31" i="20" a="1"/>
  <c r="AM31" i="20" s="1"/>
  <c r="AJ32" i="20" a="1"/>
  <c r="AJ32" i="20" s="1"/>
  <c r="AD33" i="20" a="1"/>
  <c r="AD33" i="20" s="1"/>
  <c r="AJ34" i="20" a="1"/>
  <c r="AJ34" i="20" s="1"/>
  <c r="BC35" i="20" a="1"/>
  <c r="BC35" i="20" s="1"/>
  <c r="AJ36" i="20" a="1"/>
  <c r="AJ36" i="20" s="1"/>
  <c r="AZ36" i="20" a="1"/>
  <c r="AZ36" i="20" s="1"/>
  <c r="AF37" i="20" a="1"/>
  <c r="AF37" i="20" s="1"/>
  <c r="AE38" i="20" a="1"/>
  <c r="AE38" i="20" s="1"/>
  <c r="AS38" i="20" a="1"/>
  <c r="AS38" i="20" s="1"/>
  <c r="Z39" i="20" a="1"/>
  <c r="Z39" i="20" s="1"/>
  <c r="BC39" i="20" a="1"/>
  <c r="BC39" i="20" s="1"/>
  <c r="AZ40" i="20" a="1"/>
  <c r="AZ40" i="20" s="1"/>
  <c r="AJ41" i="20" a="1"/>
  <c r="AJ41" i="20" s="1"/>
  <c r="AE42" i="20" a="1"/>
  <c r="AE42" i="20" s="1"/>
  <c r="AT42" i="20" a="1"/>
  <c r="AT42" i="20" s="1"/>
  <c r="AB43" i="20" a="1"/>
  <c r="AB43" i="20" s="1"/>
  <c r="X44" i="20" a="1"/>
  <c r="X44" i="20" s="1"/>
  <c r="AM44" i="20" a="1"/>
  <c r="AM44" i="20" s="1"/>
  <c r="BB44" i="20" a="1"/>
  <c r="BB44" i="20" s="1"/>
  <c r="AJ45" i="20" a="1"/>
  <c r="AJ45" i="20" s="1"/>
  <c r="AX45" i="20" a="1"/>
  <c r="AX45" i="20" s="1"/>
  <c r="AL46" i="20" a="1"/>
  <c r="AL46" i="20" s="1"/>
  <c r="AU46" i="20" a="1"/>
  <c r="AU46" i="20" s="1"/>
  <c r="W47" i="20" a="1"/>
  <c r="W47" i="20" s="1"/>
  <c r="AF47" i="20" a="1"/>
  <c r="AF47" i="20" s="1"/>
  <c r="AO47" i="20" a="1"/>
  <c r="AO47" i="20" s="1"/>
  <c r="AX47" i="20" a="1"/>
  <c r="AX47" i="20" s="1"/>
  <c r="AB48" i="20" a="1"/>
  <c r="AB48" i="20" s="1"/>
  <c r="BC48" i="20" a="1"/>
  <c r="BC48" i="20" s="1"/>
  <c r="AE49" i="20" a="1"/>
  <c r="AE49" i="20" s="1"/>
  <c r="AO49" i="20" a="1"/>
  <c r="AO49" i="20" s="1"/>
  <c r="AX49" i="20" a="1"/>
  <c r="AX49" i="20" s="1"/>
  <c r="AA50" i="20" a="1"/>
  <c r="AA50" i="20" s="1"/>
  <c r="AJ50" i="20" a="1"/>
  <c r="AJ50" i="20" s="1"/>
  <c r="BC50" i="20" a="1"/>
  <c r="BC50" i="20" s="1"/>
  <c r="AF51" i="20" a="1"/>
  <c r="AF51" i="20" s="1"/>
  <c r="AN51" i="20" a="1"/>
  <c r="AN51" i="20" s="1"/>
  <c r="AV51" i="20" a="1"/>
  <c r="AV51" i="20" s="1"/>
  <c r="AJ52" i="20" a="1"/>
  <c r="AJ52" i="20" s="1"/>
  <c r="AR52" i="20" a="1"/>
  <c r="AR52" i="20" s="1"/>
  <c r="BB52" i="20" a="1"/>
  <c r="BB52" i="20" s="1"/>
  <c r="AK53" i="20" a="1"/>
  <c r="AK53" i="20" s="1"/>
  <c r="AF54" i="20" a="1"/>
  <c r="AF54" i="20" s="1"/>
  <c r="AN54" i="20" a="1"/>
  <c r="AN54" i="20" s="1"/>
  <c r="AW54" i="20" a="1"/>
  <c r="AW54" i="20" s="1"/>
  <c r="Z55" i="20" a="1"/>
  <c r="Z55" i="20" s="1"/>
  <c r="AJ55" i="20" a="1"/>
  <c r="AJ55" i="20" s="1"/>
  <c r="AT55" i="20" a="1"/>
  <c r="AT55" i="20" s="1"/>
  <c r="AN56" i="20" a="1"/>
  <c r="AN56" i="20" s="1"/>
  <c r="AV56" i="20" a="1"/>
  <c r="AV56" i="20" s="1"/>
  <c r="Y57" i="20" a="1"/>
  <c r="Y57" i="20" s="1"/>
  <c r="AI57" i="20" a="1"/>
  <c r="AI57" i="20" s="1"/>
  <c r="AY57" i="20" a="1"/>
  <c r="AY57" i="20" s="1"/>
  <c r="Y58" i="20" a="1"/>
  <c r="Y58" i="20" s="1"/>
  <c r="AH58" i="20" a="1"/>
  <c r="AH58" i="20" s="1"/>
  <c r="AN18" i="20" a="1"/>
  <c r="AN18" i="20" s="1"/>
  <c r="BB21" i="20" a="1"/>
  <c r="BB21" i="20" s="1"/>
  <c r="AT24" i="20" a="1"/>
  <c r="AT24" i="20" s="1"/>
  <c r="Z27" i="20" a="1"/>
  <c r="Z27" i="20" s="1"/>
  <c r="AD28" i="20" a="1"/>
  <c r="AD28" i="20" s="1"/>
  <c r="AM30" i="20" a="1"/>
  <c r="AM30" i="20" s="1"/>
  <c r="AL32" i="20" a="1"/>
  <c r="AL32" i="20" s="1"/>
  <c r="AM34" i="20" a="1"/>
  <c r="AM34" i="20" s="1"/>
  <c r="BC34" i="20" a="1"/>
  <c r="BC34" i="20" s="1"/>
  <c r="AM36" i="20" a="1"/>
  <c r="AM36" i="20" s="1"/>
  <c r="AJ37" i="20" a="1"/>
  <c r="AJ37" i="20" s="1"/>
  <c r="AX37" i="20" a="1"/>
  <c r="AX37" i="20" s="1"/>
  <c r="AT38" i="20" a="1"/>
  <c r="AT38" i="20" s="1"/>
  <c r="AA39" i="20" a="1"/>
  <c r="AA39" i="20" s="1"/>
  <c r="AR39" i="20" a="1"/>
  <c r="AR39" i="20" s="1"/>
  <c r="AM40" i="20" a="1"/>
  <c r="AM40" i="20" s="1"/>
  <c r="BB40" i="20" a="1"/>
  <c r="BB40" i="20" s="1"/>
  <c r="AU8" i="20" a="1"/>
  <c r="AU8" i="20" s="1"/>
  <c r="AY15" i="20" a="1"/>
  <c r="AY15" i="20" s="1"/>
  <c r="AL19" i="20" a="1"/>
  <c r="AL19" i="20" s="1"/>
  <c r="AP22" i="20" a="1"/>
  <c r="AP22" i="20" s="1"/>
  <c r="AH27" i="20" a="1"/>
  <c r="AH27" i="20" s="1"/>
  <c r="AL28" i="20" a="1"/>
  <c r="AL28" i="20" s="1"/>
  <c r="AO29" i="20" a="1"/>
  <c r="AO29" i="20" s="1"/>
  <c r="AU31" i="20" a="1"/>
  <c r="AU31" i="20" s="1"/>
  <c r="AS32" i="20" a="1"/>
  <c r="AS32" i="20" s="1"/>
  <c r="W34" i="20" a="1"/>
  <c r="W34" i="20" s="1"/>
  <c r="X35" i="20" a="1"/>
  <c r="X35" i="20" s="1"/>
  <c r="AQ35" i="20" a="1"/>
  <c r="AQ35" i="20" s="1"/>
  <c r="X36" i="20" a="1"/>
  <c r="X36" i="20" s="1"/>
  <c r="W37" i="20" a="1"/>
  <c r="W37" i="20" s="1"/>
  <c r="AL37" i="20" a="1"/>
  <c r="AL37" i="20" s="1"/>
  <c r="AZ37" i="20" a="1"/>
  <c r="AZ37" i="20" s="1"/>
  <c r="AG38" i="20" a="1"/>
  <c r="AG38" i="20" s="1"/>
  <c r="AW38" i="20" a="1"/>
  <c r="AW38" i="20" s="1"/>
  <c r="AR9" i="20" a="1"/>
  <c r="AR9" i="20" s="1"/>
  <c r="BB15" i="20" a="1"/>
  <c r="BB15" i="20" s="1"/>
  <c r="AN19" i="20" a="1"/>
  <c r="AN19" i="20" s="1"/>
  <c r="Y25" i="20" a="1"/>
  <c r="Y25" i="20" s="1"/>
  <c r="AF26" i="20" a="1"/>
  <c r="AF26" i="20" s="1"/>
  <c r="AI27" i="20" a="1"/>
  <c r="AI27" i="20" s="1"/>
  <c r="AN28" i="20" a="1"/>
  <c r="AN28" i="20" s="1"/>
  <c r="AU30" i="20" a="1"/>
  <c r="AU30" i="20" s="1"/>
  <c r="AV31" i="20" a="1"/>
  <c r="AV31" i="20" s="1"/>
  <c r="AT32" i="20" a="1"/>
  <c r="AT32" i="20" s="1"/>
  <c r="AM33" i="20" a="1"/>
  <c r="AM33" i="20" s="1"/>
  <c r="X34" i="20" a="1"/>
  <c r="X34" i="20" s="1"/>
  <c r="AO34" i="20" a="1"/>
  <c r="AO34" i="20" s="1"/>
  <c r="Z35" i="20" a="1"/>
  <c r="Z35" i="20" s="1"/>
  <c r="AR35" i="20" a="1"/>
  <c r="AR35" i="20" s="1"/>
  <c r="AA36" i="20" a="1"/>
  <c r="AA36" i="20" s="1"/>
  <c r="AP36" i="20" a="1"/>
  <c r="AP36" i="20" s="1"/>
  <c r="X37" i="20" a="1"/>
  <c r="X37" i="20" s="1"/>
  <c r="AN26" i="20" a="1"/>
  <c r="AN26" i="20" s="1"/>
  <c r="AB34" i="20" a="1"/>
  <c r="AB34" i="20" s="1"/>
  <c r="AO37" i="20" a="1"/>
  <c r="AO37" i="20" s="1"/>
  <c r="AF39" i="20" a="1"/>
  <c r="AF39" i="20" s="1"/>
  <c r="AN40" i="20" a="1"/>
  <c r="AN40" i="20" s="1"/>
  <c r="AR41" i="20" a="1"/>
  <c r="AR41" i="20" s="1"/>
  <c r="AL42" i="20" a="1"/>
  <c r="AL42" i="20" s="1"/>
  <c r="AG44" i="20" a="1"/>
  <c r="AG44" i="20" s="1"/>
  <c r="AA45" i="20" a="1"/>
  <c r="AA45" i="20" s="1"/>
  <c r="X46" i="20" a="1"/>
  <c r="X46" i="20" s="1"/>
  <c r="AP46" i="20" a="1"/>
  <c r="AP46" i="20" s="1"/>
  <c r="AA47" i="20" a="1"/>
  <c r="AA47" i="20" s="1"/>
  <c r="AT47" i="20" a="1"/>
  <c r="AT47" i="20" s="1"/>
  <c r="AE48" i="20" a="1"/>
  <c r="AE48" i="20" s="1"/>
  <c r="AK49" i="20" a="1"/>
  <c r="AK49" i="20" s="1"/>
  <c r="AN50" i="20" a="1"/>
  <c r="AN50" i="20" s="1"/>
  <c r="Z51" i="20" a="1"/>
  <c r="Z51" i="20" s="1"/>
  <c r="AE52" i="20" a="1"/>
  <c r="AE52" i="20" s="1"/>
  <c r="AV52" i="20" a="1"/>
  <c r="AV52" i="20" s="1"/>
  <c r="AG53" i="20" a="1"/>
  <c r="AG53" i="20" s="1"/>
  <c r="AX53" i="20" a="1"/>
  <c r="AX53" i="20" s="1"/>
  <c r="AK54" i="20" a="1"/>
  <c r="AK54" i="20" s="1"/>
  <c r="BC54" i="20" a="1"/>
  <c r="BC54" i="20" s="1"/>
  <c r="AN55" i="20" a="1"/>
  <c r="AN55" i="20" s="1"/>
  <c r="AA56" i="20" a="1"/>
  <c r="AA56" i="20" s="1"/>
  <c r="AR56" i="20" a="1"/>
  <c r="AR56" i="20" s="1"/>
  <c r="AD57" i="20" a="1"/>
  <c r="AD57" i="20" s="1"/>
  <c r="AZ58" i="20" a="1"/>
  <c r="AZ58" i="20" s="1"/>
  <c r="AC59" i="20" a="1"/>
  <c r="AC59" i="20" s="1"/>
  <c r="AJ59" i="20" a="1"/>
  <c r="AJ59" i="20" s="1"/>
  <c r="AQ59" i="20" a="1"/>
  <c r="AQ59" i="20" s="1"/>
  <c r="Z60" i="20" a="1"/>
  <c r="Z60" i="20" s="1"/>
  <c r="AM60" i="20" a="1"/>
  <c r="AM60" i="20" s="1"/>
  <c r="AS60" i="20" a="1"/>
  <c r="AS60" i="20" s="1"/>
  <c r="AY60" i="20" a="1"/>
  <c r="AY60" i="20" s="1"/>
  <c r="AE61" i="20" a="1"/>
  <c r="AE61" i="20" s="1"/>
  <c r="AK61" i="20" a="1"/>
  <c r="AK61" i="20" s="1"/>
  <c r="BB61" i="20" a="1"/>
  <c r="BB61" i="20" s="1"/>
  <c r="Z62" i="20" a="1"/>
  <c r="Z62" i="20" s="1"/>
  <c r="AL62" i="20" a="1"/>
  <c r="AL62" i="20" s="1"/>
  <c r="AQ62" i="20" a="1"/>
  <c r="AQ62" i="20" s="1"/>
  <c r="AB63" i="20" a="1"/>
  <c r="AB63" i="20" s="1"/>
  <c r="AH63" i="20" a="1"/>
  <c r="AH63" i="20" s="1"/>
  <c r="AT63" i="20" a="1"/>
  <c r="AT63" i="20" s="1"/>
  <c r="AX63" i="20" a="1"/>
  <c r="AX63" i="20" s="1"/>
  <c r="BB63" i="20" a="1"/>
  <c r="BB63" i="20" s="1"/>
  <c r="Y64" i="20" a="1"/>
  <c r="Y64" i="20" s="1"/>
  <c r="AC64" i="20" a="1"/>
  <c r="AC64" i="20" s="1"/>
  <c r="AG64" i="20" a="1"/>
  <c r="AG64" i="20" s="1"/>
  <c r="AK64" i="20" a="1"/>
  <c r="AK64" i="20" s="1"/>
  <c r="AO64" i="20" a="1"/>
  <c r="AO64" i="20" s="1"/>
  <c r="AS64" i="20" a="1"/>
  <c r="AS64" i="20" s="1"/>
  <c r="AW64" i="20" a="1"/>
  <c r="AW64" i="20" s="1"/>
  <c r="BA64" i="20" a="1"/>
  <c r="BA64" i="20" s="1"/>
  <c r="X65" i="20" a="1"/>
  <c r="X65" i="20" s="1"/>
  <c r="AH65" i="20" a="1"/>
  <c r="AH65" i="20" s="1"/>
  <c r="W66" i="20" a="1"/>
  <c r="W66" i="20" s="1"/>
  <c r="AD66" i="20" a="1"/>
  <c r="AD66" i="20" s="1"/>
  <c r="AJ66" i="20" a="1"/>
  <c r="AJ66" i="20" s="1"/>
  <c r="AP66" i="20" a="1"/>
  <c r="AP66" i="20" s="1"/>
  <c r="AV66" i="20" a="1"/>
  <c r="AV66" i="20" s="1"/>
  <c r="BB66" i="20" a="1"/>
  <c r="BB66" i="20" s="1"/>
  <c r="AB67" i="20" a="1"/>
  <c r="AB67" i="20" s="1"/>
  <c r="AG67" i="20" a="1"/>
  <c r="AG67" i="20" s="1"/>
  <c r="AM67" i="20" a="1"/>
  <c r="AM67" i="20" s="1"/>
  <c r="AR27" i="20" a="1"/>
  <c r="AR27" i="20" s="1"/>
  <c r="AR34" i="20" a="1"/>
  <c r="AR34" i="20" s="1"/>
  <c r="AQ40" i="20" a="1"/>
  <c r="AQ40" i="20" s="1"/>
  <c r="BA41" i="20" a="1"/>
  <c r="BA41" i="20" s="1"/>
  <c r="AV42" i="20" a="1"/>
  <c r="AV42" i="20" s="1"/>
  <c r="AS43" i="20" a="1"/>
  <c r="AS43" i="20" s="1"/>
  <c r="AP44" i="20" a="1"/>
  <c r="AP44" i="20" s="1"/>
  <c r="AK45" i="20" a="1"/>
  <c r="AK45" i="20" s="1"/>
  <c r="AD46" i="20" a="1"/>
  <c r="AD46" i="20" s="1"/>
  <c r="AV46" i="20" a="1"/>
  <c r="AV46" i="20" s="1"/>
  <c r="AG47" i="20" a="1"/>
  <c r="AG47" i="20" s="1"/>
  <c r="AL48" i="20" a="1"/>
  <c r="AL48" i="20" s="1"/>
  <c r="X49" i="20" a="1"/>
  <c r="X49" i="20" s="1"/>
  <c r="AP49" i="20" a="1"/>
  <c r="AP49" i="20" s="1"/>
  <c r="AY51" i="20" a="1"/>
  <c r="AY51" i="20" s="1"/>
  <c r="AK52" i="20" a="1"/>
  <c r="AK52" i="20" s="1"/>
  <c r="BC52" i="20" a="1"/>
  <c r="BC52" i="20" s="1"/>
  <c r="AM53" i="20" a="1"/>
  <c r="AM53" i="20" s="1"/>
  <c r="X54" i="20" a="1"/>
  <c r="X54" i="20" s="1"/>
  <c r="AP54" i="20" a="1"/>
  <c r="AP54" i="20" s="1"/>
  <c r="AA55" i="20" a="1"/>
  <c r="AA55" i="20" s="1"/>
  <c r="AF56" i="20" a="1"/>
  <c r="AF56" i="20" s="1"/>
  <c r="AW56" i="20" a="1"/>
  <c r="AW56" i="20" s="1"/>
  <c r="AG58" i="20" a="1"/>
  <c r="AG58" i="20" s="1"/>
  <c r="AQ58" i="20" a="1"/>
  <c r="AQ58" i="20" s="1"/>
  <c r="AD59" i="20" a="1"/>
  <c r="AD59" i="20" s="1"/>
  <c r="AK59" i="20" a="1"/>
  <c r="AK59" i="20" s="1"/>
  <c r="AZ59" i="20" a="1"/>
  <c r="AZ59" i="20" s="1"/>
  <c r="AG60" i="20" a="1"/>
  <c r="AG60" i="20" s="1"/>
  <c r="AN60" i="20" a="1"/>
  <c r="AN60" i="20" s="1"/>
  <c r="AT60" i="20" a="1"/>
  <c r="AT60" i="20" s="1"/>
  <c r="AZ60" i="20" a="1"/>
  <c r="AZ60" i="20" s="1"/>
  <c r="Y61" i="20" a="1"/>
  <c r="Y61" i="20" s="1"/>
  <c r="AP61" i="20" a="1"/>
  <c r="AP61" i="20" s="1"/>
  <c r="AW61" i="20" a="1"/>
  <c r="AW61" i="20" s="1"/>
  <c r="BC61" i="20" a="1"/>
  <c r="BC61" i="20" s="1"/>
  <c r="AA62" i="20" a="1"/>
  <c r="AA62" i="20" s="1"/>
  <c r="AF62" i="20" a="1"/>
  <c r="AF62" i="20" s="1"/>
  <c r="AR62" i="20" a="1"/>
  <c r="AR62" i="20" s="1"/>
  <c r="AW62" i="20" a="1"/>
  <c r="AW62" i="20" s="1"/>
  <c r="BC62" i="20" a="1"/>
  <c r="BC62" i="20" s="1"/>
  <c r="AC63" i="20" a="1"/>
  <c r="AC63" i="20" s="1"/>
  <c r="AI63" i="20" a="1"/>
  <c r="AI63" i="20" s="1"/>
  <c r="AN63" i="20" a="1"/>
  <c r="AN63" i="20" s="1"/>
  <c r="Y65" i="20" a="1"/>
  <c r="Y65" i="20" s="1"/>
  <c r="AD65" i="20" a="1"/>
  <c r="AD65" i="20" s="1"/>
  <c r="AN65" i="20" a="1"/>
  <c r="AN65" i="20" s="1"/>
  <c r="AT65" i="20" a="1"/>
  <c r="AT65" i="20" s="1"/>
  <c r="AZ65" i="20" a="1"/>
  <c r="AZ65" i="20" s="1"/>
  <c r="X66" i="20" a="1"/>
  <c r="X66" i="20" s="1"/>
  <c r="AQ66" i="20" a="1"/>
  <c r="AQ66" i="20" s="1"/>
  <c r="AW66" i="20" a="1"/>
  <c r="AW66" i="20" s="1"/>
  <c r="AH67" i="20" a="1"/>
  <c r="AH67" i="20" s="1"/>
  <c r="AN67" i="20" a="1"/>
  <c r="AN67" i="20" s="1"/>
  <c r="AT67" i="20" a="1"/>
  <c r="AT67" i="20" s="1"/>
  <c r="AZ67" i="20" a="1"/>
  <c r="AZ67" i="20" s="1"/>
  <c r="Y68" i="20" a="1"/>
  <c r="Y68" i="20" s="1"/>
  <c r="AD68" i="20" a="1"/>
  <c r="AD68" i="20" s="1"/>
  <c r="AJ68" i="20" a="1"/>
  <c r="AJ68" i="20" s="1"/>
  <c r="AP68" i="20" a="1"/>
  <c r="AP68" i="20" s="1"/>
  <c r="AU28" i="20" a="1"/>
  <c r="AU28" i="20" s="1"/>
  <c r="BC37" i="20" a="1"/>
  <c r="BC37" i="20" s="1"/>
  <c r="AS39" i="20" a="1"/>
  <c r="AS39" i="20" s="1"/>
  <c r="AW42" i="20" a="1"/>
  <c r="AW42" i="20" s="1"/>
  <c r="AE46" i="20" a="1"/>
  <c r="AE46" i="20" s="1"/>
  <c r="AI47" i="20" a="1"/>
  <c r="AI47" i="20" s="1"/>
  <c r="AZ47" i="20" a="1"/>
  <c r="AZ47" i="20" s="1"/>
  <c r="AN48" i="20" a="1"/>
  <c r="AN48" i="20" s="1"/>
  <c r="Y49" i="20" a="1"/>
  <c r="Y49" i="20" s="1"/>
  <c r="AQ49" i="20" a="1"/>
  <c r="AQ49" i="20" s="1"/>
  <c r="AT50" i="20" a="1"/>
  <c r="AT50" i="20" s="1"/>
  <c r="AZ51" i="20" a="1"/>
  <c r="AZ51" i="20" s="1"/>
  <c r="W53" i="20" a="1"/>
  <c r="W53" i="20" s="1"/>
  <c r="Z54" i="20" a="1"/>
  <c r="Z54" i="20" s="1"/>
  <c r="AQ54" i="20" a="1"/>
  <c r="AQ54" i="20" s="1"/>
  <c r="AB55" i="20" a="1"/>
  <c r="AB55" i="20" s="1"/>
  <c r="AG56" i="20" a="1"/>
  <c r="AG56" i="20" s="1"/>
  <c r="AZ56" i="20" a="1"/>
  <c r="AZ56" i="20" s="1"/>
  <c r="AK57" i="20" a="1"/>
  <c r="AK57" i="20" s="1"/>
  <c r="AZ57" i="20" a="1"/>
  <c r="AZ57" i="20" s="1"/>
  <c r="AL59" i="20" a="1"/>
  <c r="AL59" i="20" s="1"/>
  <c r="AT59" i="20" a="1"/>
  <c r="AT59" i="20" s="1"/>
  <c r="BA59" i="20" a="1"/>
  <c r="BA59" i="20" s="1"/>
  <c r="AA60" i="20" a="1"/>
  <c r="AA60" i="20" s="1"/>
  <c r="AU60" i="20" a="1"/>
  <c r="AU60" i="20" s="1"/>
  <c r="BA60" i="20" a="1"/>
  <c r="BA60" i="20" s="1"/>
  <c r="AF61" i="20" a="1"/>
  <c r="AF61" i="20" s="1"/>
  <c r="AL61" i="20" a="1"/>
  <c r="AL61" i="20" s="1"/>
  <c r="AQ61" i="20" a="1"/>
  <c r="AQ61" i="20" s="1"/>
  <c r="AM62" i="20" a="1"/>
  <c r="AM62" i="20" s="1"/>
  <c r="AS62" i="20" a="1"/>
  <c r="AS62" i="20" s="1"/>
  <c r="AX62" i="20" a="1"/>
  <c r="AX62" i="20" s="1"/>
  <c r="W63" i="20" a="1"/>
  <c r="W63" i="20" s="1"/>
  <c r="AJ63" i="20" a="1"/>
  <c r="AJ63" i="20" s="1"/>
  <c r="AO63" i="20" a="1"/>
  <c r="AO63" i="20" s="1"/>
  <c r="AU63" i="20" a="1"/>
  <c r="AU63" i="20" s="1"/>
  <c r="AY63" i="20" a="1"/>
  <c r="AY63" i="20" s="1"/>
  <c r="BC63" i="20" a="1"/>
  <c r="BC63" i="20" s="1"/>
  <c r="Z64" i="20" a="1"/>
  <c r="Z64" i="20" s="1"/>
  <c r="AD64" i="20" a="1"/>
  <c r="AD64" i="20" s="1"/>
  <c r="AH64" i="20" a="1"/>
  <c r="AH64" i="20" s="1"/>
  <c r="AL64" i="20" a="1"/>
  <c r="AL64" i="20" s="1"/>
  <c r="AP64" i="20" a="1"/>
  <c r="AP64" i="20" s="1"/>
  <c r="AT64" i="20" a="1"/>
  <c r="AT64" i="20" s="1"/>
  <c r="AX64" i="20" a="1"/>
  <c r="AX64" i="20" s="1"/>
  <c r="BB64" i="20" a="1"/>
  <c r="BB64" i="20" s="1"/>
  <c r="AI65" i="20" a="1"/>
  <c r="AI65" i="20" s="1"/>
  <c r="AO65" i="20" a="1"/>
  <c r="AO65" i="20" s="1"/>
  <c r="BA65" i="20" a="1"/>
  <c r="BA65" i="20" s="1"/>
  <c r="Y66" i="20" a="1"/>
  <c r="Y66" i="20" s="1"/>
  <c r="AE66" i="20" a="1"/>
  <c r="AE66" i="20" s="1"/>
  <c r="AK66" i="20" a="1"/>
  <c r="AK66" i="20" s="1"/>
  <c r="AR66" i="20" a="1"/>
  <c r="AR66" i="20" s="1"/>
  <c r="AX66" i="20" a="1"/>
  <c r="AX66" i="20" s="1"/>
  <c r="BC66" i="20" a="1"/>
  <c r="BC66" i="20" s="1"/>
  <c r="AC67" i="20" a="1"/>
  <c r="AC67" i="20" s="1"/>
  <c r="AI67" i="20" a="1"/>
  <c r="AI67" i="20" s="1"/>
  <c r="AO67" i="20" a="1"/>
  <c r="AO67" i="20" s="1"/>
  <c r="Y12" i="20" a="1"/>
  <c r="Y12" i="20" s="1"/>
  <c r="AX29" i="20" a="1"/>
  <c r="AX29" i="20" s="1"/>
  <c r="AJ38" i="20" a="1"/>
  <c r="AJ38" i="20" s="1"/>
  <c r="X41" i="20" a="1"/>
  <c r="X41" i="20" s="1"/>
  <c r="BB41" i="20" a="1"/>
  <c r="BB41" i="20" s="1"/>
  <c r="AY42" i="20" a="1"/>
  <c r="AY42" i="20" s="1"/>
  <c r="AV43" i="20" a="1"/>
  <c r="AV43" i="20" s="1"/>
  <c r="AT44" i="20" a="1"/>
  <c r="AT44" i="20" s="1"/>
  <c r="AP45" i="20" a="1"/>
  <c r="AP45" i="20" s="1"/>
  <c r="AJ47" i="20" a="1"/>
  <c r="AJ47" i="20" s="1"/>
  <c r="BC47" i="20" a="1"/>
  <c r="BC47" i="20" s="1"/>
  <c r="AO48" i="20" a="1"/>
  <c r="AO48" i="20" s="1"/>
  <c r="Z49" i="20" a="1"/>
  <c r="Z49" i="20" s="1"/>
  <c r="AS49" i="20" a="1"/>
  <c r="AS49" i="20" s="1"/>
  <c r="AC50" i="20" a="1"/>
  <c r="AC50" i="20" s="1"/>
  <c r="AI51" i="20" a="1"/>
  <c r="AI51" i="20" s="1"/>
  <c r="AM52" i="20" a="1"/>
  <c r="AM52" i="20" s="1"/>
  <c r="X53" i="20" a="1"/>
  <c r="X53" i="20" s="1"/>
  <c r="AX16" i="20" a="1"/>
  <c r="AX16" i="20" s="1"/>
  <c r="W31" i="20" a="1"/>
  <c r="W31" i="20" s="1"/>
  <c r="AK38" i="20" a="1"/>
  <c r="AK38" i="20" s="1"/>
  <c r="Y41" i="20" a="1"/>
  <c r="Y41" i="20" s="1"/>
  <c r="W42" i="20" a="1"/>
  <c r="W42" i="20" s="1"/>
  <c r="AZ42" i="20" a="1"/>
  <c r="AZ42" i="20" s="1"/>
  <c r="AU44" i="20" a="1"/>
  <c r="AU44" i="20" s="1"/>
  <c r="AX46" i="20" a="1"/>
  <c r="AX46" i="20" s="1"/>
  <c r="W48" i="20" a="1"/>
  <c r="W48" i="20" s="1"/>
  <c r="AA49" i="20" a="1"/>
  <c r="AA49" i="20" s="1"/>
  <c r="AF50" i="20" a="1"/>
  <c r="AF50" i="20" s="1"/>
  <c r="AW50" i="20" a="1"/>
  <c r="AW50" i="20" s="1"/>
  <c r="BB51" i="20" a="1"/>
  <c r="BB51" i="20" s="1"/>
  <c r="AP53" i="20" a="1"/>
  <c r="AP53" i="20" s="1"/>
  <c r="AA54" i="20" a="1"/>
  <c r="AA54" i="20" s="1"/>
  <c r="AT54" i="20" a="1"/>
  <c r="AT54" i="20" s="1"/>
  <c r="AD20" i="20" a="1"/>
  <c r="AD20" i="20" s="1"/>
  <c r="BB31" i="20" a="1"/>
  <c r="BB31" i="20" s="1"/>
  <c r="AR36" i="20" a="1"/>
  <c r="AR36" i="20" s="1"/>
  <c r="AX38" i="20" a="1"/>
  <c r="AX38" i="20" s="1"/>
  <c r="X40" i="20" a="1"/>
  <c r="X40" i="20" s="1"/>
  <c r="Z41" i="20" a="1"/>
  <c r="Z41" i="20" s="1"/>
  <c r="AG42" i="20" a="1"/>
  <c r="AG42" i="20" s="1"/>
  <c r="X47" i="20" a="1"/>
  <c r="X47" i="20" s="1"/>
  <c r="AQ47" i="20" a="1"/>
  <c r="AQ47" i="20" s="1"/>
  <c r="AC48" i="20" a="1"/>
  <c r="AC48" i="20" s="1"/>
  <c r="AU48" i="20" a="1"/>
  <c r="AU48" i="20" s="1"/>
  <c r="AG49" i="20" a="1"/>
  <c r="AG49" i="20" s="1"/>
  <c r="AY49" i="20" a="1"/>
  <c r="AY49" i="20" s="1"/>
  <c r="W51" i="20" a="1"/>
  <c r="W51" i="20" s="1"/>
  <c r="AS52" i="20" a="1"/>
  <c r="AS52" i="20" s="1"/>
  <c r="AE53" i="20" a="1"/>
  <c r="AE53" i="20" s="1"/>
  <c r="AV53" i="20" a="1"/>
  <c r="AV53" i="20" s="1"/>
  <c r="AJ23" i="20" a="1"/>
  <c r="AJ23" i="20" s="1"/>
  <c r="AX32" i="20" a="1"/>
  <c r="AX32" i="20" s="1"/>
  <c r="AY38" i="20" a="1"/>
  <c r="AY38" i="20" s="1"/>
  <c r="AB40" i="20" a="1"/>
  <c r="AB40" i="20" s="1"/>
  <c r="AL41" i="20" a="1"/>
  <c r="AL41" i="20" s="1"/>
  <c r="AH42" i="20" a="1"/>
  <c r="AH42" i="20" s="1"/>
  <c r="AG43" i="20" a="1"/>
  <c r="AG43" i="20" s="1"/>
  <c r="AD44" i="20" a="1"/>
  <c r="AD44" i="20" s="1"/>
  <c r="X45" i="20" a="1"/>
  <c r="X45" i="20" s="1"/>
  <c r="BA45" i="20" a="1"/>
  <c r="BA45" i="20" s="1"/>
  <c r="AN46" i="20" a="1"/>
  <c r="AN46" i="20" s="1"/>
  <c r="Z47" i="20" a="1"/>
  <c r="Z47" i="20" s="1"/>
  <c r="AR47" i="20" a="1"/>
  <c r="AR47" i="20" s="1"/>
  <c r="AV48" i="20" a="1"/>
  <c r="AV48" i="20" s="1"/>
  <c r="AH49" i="20" a="1"/>
  <c r="AH49" i="20" s="1"/>
  <c r="BA49" i="20" a="1"/>
  <c r="BA49" i="20" s="1"/>
  <c r="AL50" i="20" a="1"/>
  <c r="AL50" i="20" s="1"/>
  <c r="X51" i="20" a="1"/>
  <c r="X51" i="20" s="1"/>
  <c r="AP51" i="20" a="1"/>
  <c r="AP51" i="20" s="1"/>
  <c r="AA52" i="20" a="1"/>
  <c r="AA52" i="20" s="1"/>
  <c r="AH54" i="20" a="1"/>
  <c r="AH54" i="20" s="1"/>
  <c r="AZ54" i="20" a="1"/>
  <c r="AZ54" i="20" s="1"/>
  <c r="X56" i="20" a="1"/>
  <c r="X56" i="20" s="1"/>
  <c r="AP56" i="20" a="1"/>
  <c r="AP56" i="20" s="1"/>
  <c r="AO58" i="20" a="1"/>
  <c r="AO58" i="20" s="1"/>
  <c r="AY58" i="20" a="1"/>
  <c r="AY58" i="20" s="1"/>
  <c r="AI59" i="20" a="1"/>
  <c r="AI59" i="20" s="1"/>
  <c r="AP59" i="20" a="1"/>
  <c r="AP59" i="20" s="1"/>
  <c r="AE60" i="20" a="1"/>
  <c r="AE60" i="20" s="1"/>
  <c r="AK60" i="20" a="1"/>
  <c r="AK60" i="20" s="1"/>
  <c r="AQ60" i="20" a="1"/>
  <c r="AQ60" i="20" s="1"/>
  <c r="AX60" i="20" a="1"/>
  <c r="AX60" i="20" s="1"/>
  <c r="AC61" i="20" a="1"/>
  <c r="AC61" i="20" s="1"/>
  <c r="AI61" i="20" a="1"/>
  <c r="AI61" i="20" s="1"/>
  <c r="AU61" i="20" a="1"/>
  <c r="AU61" i="20" s="1"/>
  <c r="AZ61" i="20" a="1"/>
  <c r="AZ61" i="20" s="1"/>
  <c r="AJ62" i="20" a="1"/>
  <c r="AJ62" i="20" s="1"/>
  <c r="AO62" i="20" a="1"/>
  <c r="AO62" i="20" s="1"/>
  <c r="BA62" i="20" a="1"/>
  <c r="BA62" i="20" s="1"/>
  <c r="Z63" i="20" a="1"/>
  <c r="Z63" i="20" s="1"/>
  <c r="AF63" i="20" a="1"/>
  <c r="AF63" i="20" s="1"/>
  <c r="AS63" i="20" a="1"/>
  <c r="AS63" i="20" s="1"/>
  <c r="AW63" i="20" a="1"/>
  <c r="AW63" i="20" s="1"/>
  <c r="BA63" i="20" a="1"/>
  <c r="BA63" i="20" s="1"/>
  <c r="X64" i="20" a="1"/>
  <c r="X64" i="20" s="1"/>
  <c r="AB64" i="20" a="1"/>
  <c r="AB64" i="20" s="1"/>
  <c r="AF64" i="20" a="1"/>
  <c r="AF64" i="20" s="1"/>
  <c r="AJ64" i="20" a="1"/>
  <c r="AJ64" i="20" s="1"/>
  <c r="AN64" i="20" a="1"/>
  <c r="AN64" i="20" s="1"/>
  <c r="AR64" i="20" a="1"/>
  <c r="AR64" i="20" s="1"/>
  <c r="AV64" i="20" a="1"/>
  <c r="AV64" i="20" s="1"/>
  <c r="AZ64" i="20" a="1"/>
  <c r="AZ64" i="20" s="1"/>
  <c r="W65" i="20" a="1"/>
  <c r="W65" i="20" s="1"/>
  <c r="AB65" i="20" a="1"/>
  <c r="AB65" i="20" s="1"/>
  <c r="AG65" i="20" a="1"/>
  <c r="AG65" i="20" s="1"/>
  <c r="AL65" i="20" a="1"/>
  <c r="AL65" i="20" s="1"/>
  <c r="AR65" i="20" a="1"/>
  <c r="AR65" i="20" s="1"/>
  <c r="AX65" i="20" a="1"/>
  <c r="AX65" i="20" s="1"/>
  <c r="BC65" i="20" a="1"/>
  <c r="BC65" i="20" s="1"/>
  <c r="AC66" i="20" a="1"/>
  <c r="AC66" i="20" s="1"/>
  <c r="AH66" i="20" a="1"/>
  <c r="AH66" i="20" s="1"/>
  <c r="AM41" i="20" a="1"/>
  <c r="AM41" i="20" s="1"/>
  <c r="AD52" i="20" a="1"/>
  <c r="AD52" i="20" s="1"/>
  <c r="AR54" i="20" a="1"/>
  <c r="AR54" i="20" s="1"/>
  <c r="AY55" i="20" a="1"/>
  <c r="AY55" i="20" s="1"/>
  <c r="BB57" i="20" a="1"/>
  <c r="BB57" i="20" s="1"/>
  <c r="AV58" i="20" a="1"/>
  <c r="AV58" i="20" s="1"/>
  <c r="AF59" i="20" a="1"/>
  <c r="AF59" i="20" s="1"/>
  <c r="AV59" i="20" a="1"/>
  <c r="AV59" i="20" s="1"/>
  <c r="AC60" i="20" a="1"/>
  <c r="AC60" i="20" s="1"/>
  <c r="AP60" i="20" a="1"/>
  <c r="AP60" i="20" s="1"/>
  <c r="BC60" i="20" a="1"/>
  <c r="BC60" i="20" s="1"/>
  <c r="AG61" i="20" a="1"/>
  <c r="AG61" i="20" s="1"/>
  <c r="AS61" i="20" a="1"/>
  <c r="AS61" i="20" s="1"/>
  <c r="AH62" i="20" a="1"/>
  <c r="AH62" i="20" s="1"/>
  <c r="X63" i="20" a="1"/>
  <c r="X63" i="20" s="1"/>
  <c r="AV63" i="20" a="1"/>
  <c r="AV63" i="20" s="1"/>
  <c r="W64" i="20" a="1"/>
  <c r="W64" i="20" s="1"/>
  <c r="AE64" i="20" a="1"/>
  <c r="AE64" i="20" s="1"/>
  <c r="AM64" i="20" a="1"/>
  <c r="AM64" i="20" s="1"/>
  <c r="AU64" i="20" a="1"/>
  <c r="AU64" i="20" s="1"/>
  <c r="BC64" i="20" a="1"/>
  <c r="BC64" i="20" s="1"/>
  <c r="BB65" i="20" a="1"/>
  <c r="BB65" i="20" s="1"/>
  <c r="BA66" i="20" a="1"/>
  <c r="BA66" i="20" s="1"/>
  <c r="AD67" i="20" a="1"/>
  <c r="AD67" i="20" s="1"/>
  <c r="AL67" i="20" a="1"/>
  <c r="AL67" i="20" s="1"/>
  <c r="AV67" i="20" a="1"/>
  <c r="AV67" i="20" s="1"/>
  <c r="AN68" i="20" a="1"/>
  <c r="AN68" i="20" s="1"/>
  <c r="AT68" i="20" a="1"/>
  <c r="AT68" i="20" s="1"/>
  <c r="AZ68" i="20" a="1"/>
  <c r="AZ68" i="20" s="1"/>
  <c r="Z69" i="20" a="1"/>
  <c r="Z69" i="20" s="1"/>
  <c r="AE69" i="20" a="1"/>
  <c r="AE69" i="20" s="1"/>
  <c r="AK69" i="20" a="1"/>
  <c r="AK69" i="20" s="1"/>
  <c r="AQ69" i="20" a="1"/>
  <c r="AQ69" i="20" s="1"/>
  <c r="BC69" i="20" a="1"/>
  <c r="BC69" i="20" s="1"/>
  <c r="AA70" i="20" a="1"/>
  <c r="AA70" i="20" s="1"/>
  <c r="AM70" i="20" a="1"/>
  <c r="AM70" i="20" s="1"/>
  <c r="AR70" i="20" a="1"/>
  <c r="AR70" i="20" s="1"/>
  <c r="AX70" i="20" a="1"/>
  <c r="AX70" i="20" s="1"/>
  <c r="X71" i="20" a="1"/>
  <c r="X71" i="20" s="1"/>
  <c r="AE71" i="20" a="1"/>
  <c r="AE71" i="20" s="1"/>
  <c r="AK71" i="20" a="1"/>
  <c r="AK71" i="20" s="1"/>
  <c r="AP71" i="20" a="1"/>
  <c r="AP71" i="20" s="1"/>
  <c r="BC71" i="20" a="1"/>
  <c r="BC71" i="20" s="1"/>
  <c r="AA72" i="20" a="1"/>
  <c r="AA72" i="20" s="1"/>
  <c r="AF72" i="20" a="1"/>
  <c r="AF72" i="20" s="1"/>
  <c r="AM72" i="20" a="1"/>
  <c r="AM72" i="20" s="1"/>
  <c r="AS72" i="20" a="1"/>
  <c r="AS72" i="20" s="1"/>
  <c r="X73" i="20" a="1"/>
  <c r="X73" i="20" s="1"/>
  <c r="AE73" i="20" a="1"/>
  <c r="AE73" i="20" s="1"/>
  <c r="AK73" i="20" a="1"/>
  <c r="AK73" i="20" s="1"/>
  <c r="AQ73" i="20" a="1"/>
  <c r="AQ73" i="20" s="1"/>
  <c r="AV73" i="20" a="1"/>
  <c r="AV73" i="20" s="1"/>
  <c r="BC73" i="20" a="1"/>
  <c r="BC73" i="20" s="1"/>
  <c r="AA74" i="20" a="1"/>
  <c r="AA74" i="20" s="1"/>
  <c r="AG74" i="20" a="1"/>
  <c r="AG74" i="20" s="1"/>
  <c r="AY74" i="20" a="1"/>
  <c r="AY74" i="20" s="1"/>
  <c r="Y75" i="20" a="1"/>
  <c r="Y75" i="20" s="1"/>
  <c r="AF75" i="20" a="1"/>
  <c r="AF75" i="20" s="1"/>
  <c r="AQ75" i="20" a="1"/>
  <c r="AQ75" i="20" s="1"/>
  <c r="AW75" i="20" a="1"/>
  <c r="AW75" i="20" s="1"/>
  <c r="BC75" i="20" a="1"/>
  <c r="BC75" i="20" s="1"/>
  <c r="AA76" i="20" a="1"/>
  <c r="AA76" i="20" s="1"/>
  <c r="AH76" i="20" a="1"/>
  <c r="AH76" i="20" s="1"/>
  <c r="AM76" i="20" a="1"/>
  <c r="AM76" i="20" s="1"/>
  <c r="AS76" i="20" a="1"/>
  <c r="AS76" i="20" s="1"/>
  <c r="AZ76" i="20" a="1"/>
  <c r="AZ76" i="20" s="1"/>
  <c r="AK77" i="20" a="1"/>
  <c r="AK77" i="20" s="1"/>
  <c r="AQ77" i="20" a="1"/>
  <c r="AQ77" i="20" s="1"/>
  <c r="AA78" i="20" a="1"/>
  <c r="AA78" i="20" s="1"/>
  <c r="AN78" i="20" a="1"/>
  <c r="AN78" i="20" s="1"/>
  <c r="AS78" i="20" a="1"/>
  <c r="AS78" i="20" s="1"/>
  <c r="AZ78" i="20" a="1"/>
  <c r="AZ78" i="20" s="1"/>
  <c r="Z79" i="20" a="1"/>
  <c r="Z79" i="20" s="1"/>
  <c r="AQ79" i="20" a="1"/>
  <c r="AQ79" i="20" s="1"/>
  <c r="BC79" i="20" a="1"/>
  <c r="BC79" i="20" s="1"/>
  <c r="AB80" i="20" a="1"/>
  <c r="AB80" i="20" s="1"/>
  <c r="AG80" i="20" a="1"/>
  <c r="AG80" i="20" s="1"/>
  <c r="AN80" i="20" a="1"/>
  <c r="AN80" i="20" s="1"/>
  <c r="AT80" i="20" a="1"/>
  <c r="AT80" i="20" s="1"/>
  <c r="BA80" i="20" a="1"/>
  <c r="BA80" i="20" s="1"/>
  <c r="AE81" i="20" a="1"/>
  <c r="AE81" i="20" s="1"/>
  <c r="AL81" i="20" a="1"/>
  <c r="AL81" i="20" s="1"/>
  <c r="AR81" i="20" a="1"/>
  <c r="AR81" i="20" s="1"/>
  <c r="AH82" i="20" a="1"/>
  <c r="AH82" i="20" s="1"/>
  <c r="AN82" i="20" a="1"/>
  <c r="AN82" i="20" s="1"/>
  <c r="BA82" i="20" a="1"/>
  <c r="BA82" i="20" s="1"/>
  <c r="Z83" i="20" a="1"/>
  <c r="Z83" i="20" s="1"/>
  <c r="AF83" i="20" a="1"/>
  <c r="AF83" i="20" s="1"/>
  <c r="AR83" i="20" a="1"/>
  <c r="AR83" i="20" s="1"/>
  <c r="AW83" i="20" a="1"/>
  <c r="AW83" i="20" s="1"/>
  <c r="BC83" i="20" a="1"/>
  <c r="BC83" i="20" s="1"/>
  <c r="AB84" i="20" a="1"/>
  <c r="AB84" i="20" s="1"/>
  <c r="AI84" i="20" a="1"/>
  <c r="AI84" i="20" s="1"/>
  <c r="AN84" i="20" a="1"/>
  <c r="AN84" i="20" s="1"/>
  <c r="BA84" i="20" a="1"/>
  <c r="BA84" i="20" s="1"/>
  <c r="AK85" i="20" a="1"/>
  <c r="AK85" i="20" s="1"/>
  <c r="W86" i="20" a="1"/>
  <c r="W86" i="20" s="1"/>
  <c r="AB86" i="20" a="1"/>
  <c r="AB86" i="20" s="1"/>
  <c r="AO86" i="20" a="1"/>
  <c r="AO86" i="20" s="1"/>
  <c r="AV86" i="20" a="1"/>
  <c r="AV86" i="20" s="1"/>
  <c r="BB86" i="20" a="1"/>
  <c r="BB86" i="20" s="1"/>
  <c r="Z87" i="20" a="1"/>
  <c r="Z87" i="20" s="1"/>
  <c r="AM87" i="20" a="1"/>
  <c r="AM87" i="20" s="1"/>
  <c r="AR87" i="20" a="1"/>
  <c r="AR87" i="20" s="1"/>
  <c r="AW87" i="20" a="1"/>
  <c r="AW87" i="20" s="1"/>
  <c r="AB88" i="20" a="1"/>
  <c r="AB88" i="20" s="1"/>
  <c r="AH88" i="20" a="1"/>
  <c r="AH88" i="20" s="1"/>
  <c r="BA88" i="20" a="1"/>
  <c r="BA88" i="20" s="1"/>
  <c r="Y89" i="20" a="1"/>
  <c r="Y89" i="20" s="1"/>
  <c r="AE89" i="20" a="1"/>
  <c r="AE89" i="20" s="1"/>
  <c r="AV89" i="20" a="1"/>
  <c r="AV89" i="20" s="1"/>
  <c r="BA89" i="20" a="1"/>
  <c r="BA89" i="20" s="1"/>
  <c r="AE90" i="20" a="1"/>
  <c r="AE90" i="20" s="1"/>
  <c r="AJ90" i="20" a="1"/>
  <c r="AJ90" i="20" s="1"/>
  <c r="AY90" i="20" a="1"/>
  <c r="AY90" i="20" s="1"/>
  <c r="X91" i="20" a="1"/>
  <c r="X91" i="20" s="1"/>
  <c r="AC91" i="20" a="1"/>
  <c r="AC91" i="20" s="1"/>
  <c r="AN91" i="20" a="1"/>
  <c r="AN91" i="20" s="1"/>
  <c r="AY91" i="20" a="1"/>
  <c r="AY91" i="20" s="1"/>
  <c r="AG92" i="20" a="1"/>
  <c r="AG92" i="20" s="1"/>
  <c r="AM92" i="20" a="1"/>
  <c r="AM92" i="20" s="1"/>
  <c r="AK42" i="20" a="1"/>
  <c r="AK42" i="20" s="1"/>
  <c r="AU52" i="20" a="1"/>
  <c r="AU52" i="20" s="1"/>
  <c r="AY54" i="20" a="1"/>
  <c r="AY54" i="20" s="1"/>
  <c r="W56" i="20" a="1"/>
  <c r="W56" i="20" s="1"/>
  <c r="Z57" i="20" a="1"/>
  <c r="Z57" i="20" s="1"/>
  <c r="AA58" i="20" a="1"/>
  <c r="AA58" i="20" s="1"/>
  <c r="AW58" i="20" a="1"/>
  <c r="AW58" i="20" s="1"/>
  <c r="AG59" i="20" a="1"/>
  <c r="AG59" i="20" s="1"/>
  <c r="AW59" i="20" a="1"/>
  <c r="AW59" i="20" s="1"/>
  <c r="AD60" i="20" a="1"/>
  <c r="AD60" i="20" s="1"/>
  <c r="W61" i="20" a="1"/>
  <c r="W61" i="20" s="1"/>
  <c r="AH61" i="20" a="1"/>
  <c r="AH61" i="20" s="1"/>
  <c r="AT61" i="20" a="1"/>
  <c r="AT61" i="20" s="1"/>
  <c r="X62" i="20" a="1"/>
  <c r="X62" i="20" s="1"/>
  <c r="AI62" i="20" a="1"/>
  <c r="AI62" i="20" s="1"/>
  <c r="AU62" i="20" a="1"/>
  <c r="AU62" i="20" s="1"/>
  <c r="Y63" i="20" a="1"/>
  <c r="Y63" i="20" s="1"/>
  <c r="AL63" i="20" a="1"/>
  <c r="AL63" i="20" s="1"/>
  <c r="AF65" i="20" a="1"/>
  <c r="AF65" i="20" s="1"/>
  <c r="AQ65" i="20" a="1"/>
  <c r="AQ65" i="20" s="1"/>
  <c r="AG66" i="20" a="1"/>
  <c r="AG66" i="20" s="1"/>
  <c r="AS66" i="20" a="1"/>
  <c r="AS66" i="20" s="1"/>
  <c r="AE67" i="20" a="1"/>
  <c r="AE67" i="20" s="1"/>
  <c r="AP67" i="20" a="1"/>
  <c r="AP67" i="20" s="1"/>
  <c r="AW67" i="20" a="1"/>
  <c r="AW67" i="20" s="1"/>
  <c r="BB67" i="20" a="1"/>
  <c r="BB67" i="20" s="1"/>
  <c r="AB68" i="20" a="1"/>
  <c r="AB68" i="20" s="1"/>
  <c r="AI68" i="20" a="1"/>
  <c r="AI68" i="20" s="1"/>
  <c r="AO68" i="20" a="1"/>
  <c r="AO68" i="20" s="1"/>
  <c r="AU68" i="20" a="1"/>
  <c r="AU68" i="20" s="1"/>
  <c r="AF69" i="20" a="1"/>
  <c r="AF69" i="20" s="1"/>
  <c r="AL69" i="20" a="1"/>
  <c r="AL69" i="20" s="1"/>
  <c r="AR69" i="20" a="1"/>
  <c r="AR69" i="20" s="1"/>
  <c r="AX69" i="20" a="1"/>
  <c r="AX69" i="20" s="1"/>
  <c r="W70" i="20" a="1"/>
  <c r="W70" i="20" s="1"/>
  <c r="AB70" i="20" a="1"/>
  <c r="AB70" i="20" s="1"/>
  <c r="AH70" i="20" a="1"/>
  <c r="AH70" i="20" s="1"/>
  <c r="AN70" i="20" a="1"/>
  <c r="AN70" i="20" s="1"/>
  <c r="AS70" i="20" a="1"/>
  <c r="AS70" i="20" s="1"/>
  <c r="Y71" i="20" a="1"/>
  <c r="Y71" i="20" s="1"/>
  <c r="AQ71" i="20" a="1"/>
  <c r="AQ71" i="20" s="1"/>
  <c r="AW71" i="20" a="1"/>
  <c r="AW71" i="20" s="1"/>
  <c r="AG72" i="20" a="1"/>
  <c r="AG72" i="20" s="1"/>
  <c r="AT72" i="20" a="1"/>
  <c r="AT72" i="20" s="1"/>
  <c r="AY72" i="20" a="1"/>
  <c r="AY72" i="20" s="1"/>
  <c r="Y73" i="20" a="1"/>
  <c r="Y73" i="20" s="1"/>
  <c r="AF73" i="20" a="1"/>
  <c r="AF73" i="20" s="1"/>
  <c r="AW73" i="20" a="1"/>
  <c r="AW73" i="20" s="1"/>
  <c r="AB74" i="20" a="1"/>
  <c r="AB74" i="20" s="1"/>
  <c r="AH74" i="20" a="1"/>
  <c r="AH74" i="20" s="1"/>
  <c r="AM74" i="20" a="1"/>
  <c r="AM74" i="20" s="1"/>
  <c r="AT74" i="20" a="1"/>
  <c r="AT74" i="20" s="1"/>
  <c r="AZ74" i="20" a="1"/>
  <c r="AZ74" i="20" s="1"/>
  <c r="Z75" i="20" a="1"/>
  <c r="Z75" i="20" s="1"/>
  <c r="AK75" i="20" a="1"/>
  <c r="AK75" i="20" s="1"/>
  <c r="AR75" i="20" a="1"/>
  <c r="AR75" i="20" s="1"/>
  <c r="AX75" i="20" a="1"/>
  <c r="AX75" i="20" s="1"/>
  <c r="AN76" i="20" a="1"/>
  <c r="AN76" i="20" s="1"/>
  <c r="AT76" i="20" a="1"/>
  <c r="AT76" i="20" s="1"/>
  <c r="Z77" i="20" a="1"/>
  <c r="Z77" i="20" s="1"/>
  <c r="AF77" i="20" a="1"/>
  <c r="AF77" i="20" s="1"/>
  <c r="AL77" i="20" a="1"/>
  <c r="AL77" i="20" s="1"/>
  <c r="AX77" i="20" a="1"/>
  <c r="AX77" i="20" s="1"/>
  <c r="BC77" i="20" a="1"/>
  <c r="BC77" i="20" s="1"/>
  <c r="AB78" i="20" a="1"/>
  <c r="AB78" i="20" s="1"/>
  <c r="AH78" i="20" a="1"/>
  <c r="AH78" i="20" s="1"/>
  <c r="AO78" i="20" a="1"/>
  <c r="AO78" i="20" s="1"/>
  <c r="AT78" i="20" a="1"/>
  <c r="AT78" i="20" s="1"/>
  <c r="BA78" i="20" a="1"/>
  <c r="BA78" i="20" s="1"/>
  <c r="AA79" i="20" a="1"/>
  <c r="AA79" i="20" s="1"/>
  <c r="AF79" i="20" a="1"/>
  <c r="AF79" i="20" s="1"/>
  <c r="AL79" i="20" a="1"/>
  <c r="AL79" i="20" s="1"/>
  <c r="AR79" i="20" a="1"/>
  <c r="AR79" i="20" s="1"/>
  <c r="AX79" i="20" a="1"/>
  <c r="AX79" i="20" s="1"/>
  <c r="AC80" i="20" a="1"/>
  <c r="AC80" i="20" s="1"/>
  <c r="AH80" i="20" a="1"/>
  <c r="AH80" i="20" s="1"/>
  <c r="AU80" i="20" a="1"/>
  <c r="AU80" i="20" s="1"/>
  <c r="BB80" i="20" a="1"/>
  <c r="BB80" i="20" s="1"/>
  <c r="AA81" i="20" a="1"/>
  <c r="AA81" i="20" s="1"/>
  <c r="AF81" i="20" a="1"/>
  <c r="AF81" i="20" s="1"/>
  <c r="AS81" i="20" a="1"/>
  <c r="AS81" i="20" s="1"/>
  <c r="AX81" i="20" a="1"/>
  <c r="AX81" i="20" s="1"/>
  <c r="BC81" i="20" a="1"/>
  <c r="BC81" i="20" s="1"/>
  <c r="AC82" i="20" a="1"/>
  <c r="AC82" i="20" s="1"/>
  <c r="AI82" i="20" a="1"/>
  <c r="AI82" i="20" s="1"/>
  <c r="AU82" i="20" a="1"/>
  <c r="AU82" i="20" s="1"/>
  <c r="BB82" i="20" a="1"/>
  <c r="BB82" i="20" s="1"/>
  <c r="AA83" i="20" a="1"/>
  <c r="AA83" i="20" s="1"/>
  <c r="AG83" i="20" a="1"/>
  <c r="AG83" i="20" s="1"/>
  <c r="AL83" i="20" a="1"/>
  <c r="AL83" i="20" s="1"/>
  <c r="AS83" i="20" a="1"/>
  <c r="AS83" i="20" s="1"/>
  <c r="AX83" i="20" a="1"/>
  <c r="AX83" i="20" s="1"/>
  <c r="W84" i="20" a="1"/>
  <c r="W84" i="20" s="1"/>
  <c r="AO84" i="20" a="1"/>
  <c r="AO84" i="20" s="1"/>
  <c r="AU84" i="20" a="1"/>
  <c r="AU84" i="20" s="1"/>
  <c r="BB84" i="20" a="1"/>
  <c r="BB84" i="20" s="1"/>
  <c r="Z85" i="20" a="1"/>
  <c r="Z85" i="20" s="1"/>
  <c r="AF85" i="20" a="1"/>
  <c r="AF85" i="20" s="1"/>
  <c r="AR85" i="20" a="1"/>
  <c r="AR85" i="20" s="1"/>
  <c r="AX85" i="20" a="1"/>
  <c r="AX85" i="20" s="1"/>
  <c r="X86" i="20" a="1"/>
  <c r="X86" i="20" s="1"/>
  <c r="AC86" i="20" a="1"/>
  <c r="AC86" i="20" s="1"/>
  <c r="AI86" i="20" a="1"/>
  <c r="AI86" i="20" s="1"/>
  <c r="AP86" i="20" a="1"/>
  <c r="AP86" i="20" s="1"/>
  <c r="AA87" i="20" a="1"/>
  <c r="AA87" i="20" s="1"/>
  <c r="AG87" i="20" a="1"/>
  <c r="AG87" i="20" s="1"/>
  <c r="AX87" i="20" a="1"/>
  <c r="AX87" i="20" s="1"/>
  <c r="W88" i="20" a="1"/>
  <c r="W88" i="20" s="1"/>
  <c r="AC88" i="20" a="1"/>
  <c r="AC88" i="20" s="1"/>
  <c r="AI88" i="20" a="1"/>
  <c r="AI88" i="20" s="1"/>
  <c r="AO88" i="20" a="1"/>
  <c r="AO88" i="20" s="1"/>
  <c r="AU88" i="20" a="1"/>
  <c r="AU88" i="20" s="1"/>
  <c r="BB88" i="20" a="1"/>
  <c r="BB88" i="20" s="1"/>
  <c r="Z89" i="20" a="1"/>
  <c r="Z89" i="20" s="1"/>
  <c r="AF89" i="20" a="1"/>
  <c r="AF89" i="20" s="1"/>
  <c r="AL89" i="20" a="1"/>
  <c r="AL89" i="20" s="1"/>
  <c r="AQ89" i="20" a="1"/>
  <c r="AQ89" i="20" s="1"/>
  <c r="AW89" i="20" a="1"/>
  <c r="AW89" i="20" s="1"/>
  <c r="BB89" i="20" a="1"/>
  <c r="BB89" i="20" s="1"/>
  <c r="Z90" i="20" a="1"/>
  <c r="Z90" i="20" s="1"/>
  <c r="AF90" i="20" a="1"/>
  <c r="AF90" i="20" s="1"/>
  <c r="AK90" i="20" a="1"/>
  <c r="AK90" i="20" s="1"/>
  <c r="AP90" i="20" a="1"/>
  <c r="AP90" i="20" s="1"/>
  <c r="AH43" i="20" a="1"/>
  <c r="AH43" i="20" s="1"/>
  <c r="AW48" i="20" a="1"/>
  <c r="AW48" i="20" s="1"/>
  <c r="AF53" i="20" a="1"/>
  <c r="AF53" i="20" s="1"/>
  <c r="Y56" i="20" a="1"/>
  <c r="Y56" i="20" s="1"/>
  <c r="AB57" i="20" a="1"/>
  <c r="AB57" i="20" s="1"/>
  <c r="AB58" i="20" a="1"/>
  <c r="AB58" i="20" s="1"/>
  <c r="AX59" i="20" a="1"/>
  <c r="AX59" i="20" s="1"/>
  <c r="AF60" i="20" a="1"/>
  <c r="AF60" i="20" s="1"/>
  <c r="AR60" i="20" a="1"/>
  <c r="AR60" i="20" s="1"/>
  <c r="X61" i="20" a="1"/>
  <c r="X61" i="20" s="1"/>
  <c r="AJ61" i="20" a="1"/>
  <c r="AJ61" i="20" s="1"/>
  <c r="AV61" i="20" a="1"/>
  <c r="AV61" i="20" s="1"/>
  <c r="Y62" i="20" a="1"/>
  <c r="Y62" i="20" s="1"/>
  <c r="AK62" i="20" a="1"/>
  <c r="AK62" i="20" s="1"/>
  <c r="AV62" i="20" a="1"/>
  <c r="AV62" i="20" s="1"/>
  <c r="AA63" i="20" a="1"/>
  <c r="AA63" i="20" s="1"/>
  <c r="AM63" i="20" a="1"/>
  <c r="AM63" i="20" s="1"/>
  <c r="AS65" i="20" a="1"/>
  <c r="AS65" i="20" s="1"/>
  <c r="AI66" i="20" a="1"/>
  <c r="AI66" i="20" s="1"/>
  <c r="W67" i="20" a="1"/>
  <c r="W67" i="20" s="1"/>
  <c r="AQ67" i="20" a="1"/>
  <c r="AQ67" i="20" s="1"/>
  <c r="BC67" i="20" a="1"/>
  <c r="BC67" i="20" s="1"/>
  <c r="AV68" i="20" a="1"/>
  <c r="AV68" i="20" s="1"/>
  <c r="BA68" i="20" a="1"/>
  <c r="BA68" i="20" s="1"/>
  <c r="AA69" i="20" a="1"/>
  <c r="AA69" i="20" s="1"/>
  <c r="AG69" i="20" a="1"/>
  <c r="AG69" i="20" s="1"/>
  <c r="AM69" i="20" a="1"/>
  <c r="AM69" i="20" s="1"/>
  <c r="AS69" i="20" a="1"/>
  <c r="AS69" i="20" s="1"/>
  <c r="X70" i="20" a="1"/>
  <c r="X70" i="20" s="1"/>
  <c r="AC70" i="20" a="1"/>
  <c r="AC70" i="20" s="1"/>
  <c r="AT70" i="20" a="1"/>
  <c r="AT70" i="20" s="1"/>
  <c r="AY70" i="20" a="1"/>
  <c r="AY70" i="20" s="1"/>
  <c r="AF71" i="20" a="1"/>
  <c r="AF71" i="20" s="1"/>
  <c r="AL71" i="20" a="1"/>
  <c r="AL71" i="20" s="1"/>
  <c r="AR71" i="20" a="1"/>
  <c r="AR71" i="20" s="1"/>
  <c r="W72" i="20" a="1"/>
  <c r="W72" i="20" s="1"/>
  <c r="AB72" i="20" a="1"/>
  <c r="AB72" i="20" s="1"/>
  <c r="AH72" i="20" a="1"/>
  <c r="AH72" i="20" s="1"/>
  <c r="AN72" i="20" a="1"/>
  <c r="AN72" i="20" s="1"/>
  <c r="AU72" i="20" a="1"/>
  <c r="AU72" i="20" s="1"/>
  <c r="AZ72" i="20" a="1"/>
  <c r="AZ72" i="20" s="1"/>
  <c r="Z73" i="20" a="1"/>
  <c r="Z73" i="20" s="1"/>
  <c r="AG73" i="20" a="1"/>
  <c r="AG73" i="20" s="1"/>
  <c r="AL73" i="20" a="1"/>
  <c r="AL73" i="20" s="1"/>
  <c r="AR73" i="20" a="1"/>
  <c r="AR73" i="20" s="1"/>
  <c r="AX73" i="20" a="1"/>
  <c r="AX73" i="20" s="1"/>
  <c r="W74" i="20" a="1"/>
  <c r="W74" i="20" s="1"/>
  <c r="AI74" i="20" a="1"/>
  <c r="AI74" i="20" s="1"/>
  <c r="AN74" i="20" a="1"/>
  <c r="AN74" i="20" s="1"/>
  <c r="BA74" i="20" a="1"/>
  <c r="BA74" i="20" s="1"/>
  <c r="AA75" i="20" a="1"/>
  <c r="AA75" i="20" s="1"/>
  <c r="AG75" i="20" a="1"/>
  <c r="AG75" i="20" s="1"/>
  <c r="AL75" i="20" a="1"/>
  <c r="AL75" i="20" s="1"/>
  <c r="AY75" i="20" a="1"/>
  <c r="AY75" i="20" s="1"/>
  <c r="W76" i="20" a="1"/>
  <c r="W76" i="20" s="1"/>
  <c r="AB76" i="20" a="1"/>
  <c r="AB76" i="20" s="1"/>
  <c r="AI76" i="20" a="1"/>
  <c r="AI76" i="20" s="1"/>
  <c r="AO76" i="20" a="1"/>
  <c r="AO76" i="20" s="1"/>
  <c r="BA76" i="20" a="1"/>
  <c r="BA76" i="20" s="1"/>
  <c r="AA77" i="20" a="1"/>
  <c r="AA77" i="20" s="1"/>
  <c r="AG77" i="20" a="1"/>
  <c r="AG77" i="20" s="1"/>
  <c r="AM77" i="20" a="1"/>
  <c r="AM77" i="20" s="1"/>
  <c r="AR77" i="20" a="1"/>
  <c r="AR77" i="20" s="1"/>
  <c r="AY77" i="20" a="1"/>
  <c r="AY77" i="20" s="1"/>
  <c r="W78" i="20" a="1"/>
  <c r="W78" i="20" s="1"/>
  <c r="AC78" i="20" a="1"/>
  <c r="AC78" i="20" s="1"/>
  <c r="AU78" i="20" a="1"/>
  <c r="AU78" i="20" s="1"/>
  <c r="BB78" i="20" a="1"/>
  <c r="BB78" i="20" s="1"/>
  <c r="AB79" i="20" a="1"/>
  <c r="AB79" i="20" s="1"/>
  <c r="AM79" i="20" a="1"/>
  <c r="AM79" i="20" s="1"/>
  <c r="AS79" i="20" a="1"/>
  <c r="AS79" i="20" s="1"/>
  <c r="AY79" i="20" a="1"/>
  <c r="AY79" i="20" s="1"/>
  <c r="W80" i="20" a="1"/>
  <c r="W80" i="20" s="1"/>
  <c r="AD80" i="20" a="1"/>
  <c r="AD80" i="20" s="1"/>
  <c r="AI80" i="20" a="1"/>
  <c r="AI80" i="20" s="1"/>
  <c r="AO80" i="20" a="1"/>
  <c r="AO80" i="20" s="1"/>
  <c r="AV80" i="20" a="1"/>
  <c r="AV80" i="20" s="1"/>
  <c r="AG81" i="20" a="1"/>
  <c r="AG81" i="20" s="1"/>
  <c r="AM81" i="20" a="1"/>
  <c r="AM81" i="20" s="1"/>
  <c r="W82" i="20" a="1"/>
  <c r="W82" i="20" s="1"/>
  <c r="AJ82" i="20" a="1"/>
  <c r="AJ82" i="20" s="1"/>
  <c r="AO82" i="20" a="1"/>
  <c r="AO82" i="20" s="1"/>
  <c r="AV82" i="20" a="1"/>
  <c r="AV82" i="20" s="1"/>
  <c r="BC82" i="20" a="1"/>
  <c r="BC82" i="20" s="1"/>
  <c r="AM83" i="20" a="1"/>
  <c r="AM83" i="20" s="1"/>
  <c r="AY83" i="20" a="1"/>
  <c r="AY83" i="20" s="1"/>
  <c r="X84" i="20" a="1"/>
  <c r="X84" i="20" s="1"/>
  <c r="AC84" i="20" a="1"/>
  <c r="AC84" i="20" s="1"/>
  <c r="AJ84" i="20" a="1"/>
  <c r="AJ84" i="20" s="1"/>
  <c r="AP84" i="20" a="1"/>
  <c r="AP84" i="20" s="1"/>
  <c r="AV84" i="20" a="1"/>
  <c r="AV84" i="20" s="1"/>
  <c r="BC84" i="20" a="1"/>
  <c r="BC84" i="20" s="1"/>
  <c r="AG85" i="20" a="1"/>
  <c r="AG85" i="20" s="1"/>
  <c r="AL85" i="20" a="1"/>
  <c r="AL85" i="20" s="1"/>
  <c r="AS85" i="20" a="1"/>
  <c r="AS85" i="20" s="1"/>
  <c r="AD86" i="20" a="1"/>
  <c r="AD86" i="20" s="1"/>
  <c r="AJ86" i="20" a="1"/>
  <c r="AJ86" i="20" s="1"/>
  <c r="AW86" i="20" a="1"/>
  <c r="AW86" i="20" s="1"/>
  <c r="BC86" i="20" a="1"/>
  <c r="BC86" i="20" s="1"/>
  <c r="AB87" i="20" a="1"/>
  <c r="AB87" i="20" s="1"/>
  <c r="AN87" i="20" a="1"/>
  <c r="AN87" i="20" s="1"/>
  <c r="AS87" i="20" a="1"/>
  <c r="AS87" i="20" s="1"/>
  <c r="AY87" i="20" a="1"/>
  <c r="AY87" i="20" s="1"/>
  <c r="X88" i="20" a="1"/>
  <c r="X88" i="20" s="1"/>
  <c r="AD88" i="20" a="1"/>
  <c r="AD88" i="20" s="1"/>
  <c r="AJ88" i="20" a="1"/>
  <c r="AJ88" i="20" s="1"/>
  <c r="AP88" i="20" a="1"/>
  <c r="AP88" i="20" s="1"/>
  <c r="AV88" i="20" a="1"/>
  <c r="AV88" i="20" s="1"/>
  <c r="AA89" i="20" a="1"/>
  <c r="AA89" i="20" s="1"/>
  <c r="AG89" i="20" a="1"/>
  <c r="AG89" i="20" s="1"/>
  <c r="AR89" i="20" a="1"/>
  <c r="AR89" i="20" s="1"/>
  <c r="AV90" i="20" a="1"/>
  <c r="AV90" i="20" s="1"/>
  <c r="BA90" i="20" a="1"/>
  <c r="BA90" i="20" s="1"/>
  <c r="Y91" i="20" a="1"/>
  <c r="Y91" i="20" s="1"/>
  <c r="AD91" i="20" a="1"/>
  <c r="AD91" i="20" s="1"/>
  <c r="AI91" i="20" a="1"/>
  <c r="AI91" i="20" s="1"/>
  <c r="AO91" i="20" a="1"/>
  <c r="AO91" i="20" s="1"/>
  <c r="AU91" i="20" a="1"/>
  <c r="AU91" i="20" s="1"/>
  <c r="AL25" i="20" a="1"/>
  <c r="AL25" i="20" s="1"/>
  <c r="AE44" i="20" a="1"/>
  <c r="AE44" i="20" s="1"/>
  <c r="AO53" i="20" a="1"/>
  <c r="AO53" i="20" s="1"/>
  <c r="AI56" i="20" a="1"/>
  <c r="AI56" i="20" s="1"/>
  <c r="AL57" i="20" a="1"/>
  <c r="AL57" i="20" s="1"/>
  <c r="AI58" i="20" a="1"/>
  <c r="AI58" i="20" s="1"/>
  <c r="W59" i="20" a="1"/>
  <c r="W59" i="20" s="1"/>
  <c r="AM59" i="20" a="1"/>
  <c r="AM59" i="20" s="1"/>
  <c r="BB59" i="20" a="1"/>
  <c r="BB59" i="20" s="1"/>
  <c r="AH60" i="20" a="1"/>
  <c r="AH60" i="20" s="1"/>
  <c r="AV60" i="20" a="1"/>
  <c r="AV60" i="20" s="1"/>
  <c r="Z61" i="20" a="1"/>
  <c r="Z61" i="20" s="1"/>
  <c r="AM61" i="20" a="1"/>
  <c r="AM61" i="20" s="1"/>
  <c r="AX61" i="20" a="1"/>
  <c r="AX61" i="20" s="1"/>
  <c r="AB62" i="20" a="1"/>
  <c r="AB62" i="20" s="1"/>
  <c r="AD63" i="20" a="1"/>
  <c r="AD63" i="20" s="1"/>
  <c r="AP63" i="20" a="1"/>
  <c r="AP63" i="20" s="1"/>
  <c r="Z65" i="20" a="1"/>
  <c r="Z65" i="20" s="1"/>
  <c r="AJ65" i="20" a="1"/>
  <c r="AJ65" i="20" s="1"/>
  <c r="AU65" i="20" a="1"/>
  <c r="AU65" i="20" s="1"/>
  <c r="Z66" i="20" a="1"/>
  <c r="Z66" i="20" s="1"/>
  <c r="AL66" i="20" a="1"/>
  <c r="AL66" i="20" s="1"/>
  <c r="AT66" i="20" a="1"/>
  <c r="AT66" i="20" s="1"/>
  <c r="X67" i="20" a="1"/>
  <c r="X67" i="20" s="1"/>
  <c r="AF67" i="20" a="1"/>
  <c r="AF67" i="20" s="1"/>
  <c r="AX67" i="20" a="1"/>
  <c r="AX67" i="20" s="1"/>
  <c r="W68" i="20" a="1"/>
  <c r="W68" i="20" s="1"/>
  <c r="AC68" i="20" a="1"/>
  <c r="AC68" i="20" s="1"/>
  <c r="AQ68" i="20" a="1"/>
  <c r="AQ68" i="20" s="1"/>
  <c r="AW68" i="20" a="1"/>
  <c r="AW68" i="20" s="1"/>
  <c r="BB68" i="20" a="1"/>
  <c r="BB68" i="20" s="1"/>
  <c r="AN69" i="20" a="1"/>
  <c r="AN69" i="20" s="1"/>
  <c r="AT69" i="20" a="1"/>
  <c r="AT69" i="20" s="1"/>
  <c r="AY69" i="20" a="1"/>
  <c r="AY69" i="20" s="1"/>
  <c r="AD70" i="20" a="1"/>
  <c r="AD70" i="20" s="1"/>
  <c r="AI70" i="20" a="1"/>
  <c r="AI70" i="20" s="1"/>
  <c r="AO70" i="20" a="1"/>
  <c r="AO70" i="20" s="1"/>
  <c r="AU70" i="20" a="1"/>
  <c r="AU70" i="20" s="1"/>
  <c r="AN33" i="20" a="1"/>
  <c r="AN33" i="20" s="1"/>
  <c r="Z45" i="20" a="1"/>
  <c r="Z45" i="20" s="1"/>
  <c r="BB49" i="20" a="1"/>
  <c r="BB49" i="20" s="1"/>
  <c r="AD55" i="20" a="1"/>
  <c r="AD55" i="20" s="1"/>
  <c r="AJ56" i="20" a="1"/>
  <c r="AJ56" i="20" s="1"/>
  <c r="AM57" i="20" a="1"/>
  <c r="AM57" i="20" s="1"/>
  <c r="X59" i="20" a="1"/>
  <c r="X59" i="20" s="1"/>
  <c r="AO59" i="20" a="1"/>
  <c r="AO59" i="20" s="1"/>
  <c r="BC59" i="20" a="1"/>
  <c r="BC59" i="20" s="1"/>
  <c r="AI60" i="20" a="1"/>
  <c r="AI60" i="20" s="1"/>
  <c r="AW60" i="20" a="1"/>
  <c r="AW60" i="20" s="1"/>
  <c r="AA61" i="20" a="1"/>
  <c r="AA61" i="20" s="1"/>
  <c r="AY61" i="20" a="1"/>
  <c r="AY61" i="20" s="1"/>
  <c r="AC62" i="20" a="1"/>
  <c r="AC62" i="20" s="1"/>
  <c r="AN62" i="20" a="1"/>
  <c r="AN62" i="20" s="1"/>
  <c r="AY62" i="20" a="1"/>
  <c r="AY62" i="20" s="1"/>
  <c r="AQ63" i="20" a="1"/>
  <c r="AQ63" i="20" s="1"/>
  <c r="AZ63" i="20" a="1"/>
  <c r="AZ63" i="20" s="1"/>
  <c r="AA64" i="20" a="1"/>
  <c r="AA64" i="20" s="1"/>
  <c r="AI64" i="20" a="1"/>
  <c r="AI64" i="20" s="1"/>
  <c r="AQ64" i="20" a="1"/>
  <c r="AQ64" i="20" s="1"/>
  <c r="AY64" i="20" a="1"/>
  <c r="AY64" i="20" s="1"/>
  <c r="AK65" i="20" a="1"/>
  <c r="AK65" i="20" s="1"/>
  <c r="AV65" i="20" a="1"/>
  <c r="AV65" i="20" s="1"/>
  <c r="AA66" i="20" a="1"/>
  <c r="AA66" i="20" s="1"/>
  <c r="AU66" i="20" a="1"/>
  <c r="AU66" i="20" s="1"/>
  <c r="Y67" i="20" a="1"/>
  <c r="Y67" i="20" s="1"/>
  <c r="AR67" i="20" a="1"/>
  <c r="AR67" i="20" s="1"/>
  <c r="AY67" i="20" a="1"/>
  <c r="AY67" i="20" s="1"/>
  <c r="X68" i="20" a="1"/>
  <c r="X68" i="20" s="1"/>
  <c r="AE68" i="20" a="1"/>
  <c r="AE68" i="20" s="1"/>
  <c r="AK68" i="20" a="1"/>
  <c r="AK68" i="20" s="1"/>
  <c r="AX68" i="20" a="1"/>
  <c r="AX68" i="20" s="1"/>
  <c r="BC68" i="20" a="1"/>
  <c r="BC68" i="20" s="1"/>
  <c r="AB69" i="20" a="1"/>
  <c r="AB69" i="20" s="1"/>
  <c r="AH69" i="20" a="1"/>
  <c r="AH69" i="20" s="1"/>
  <c r="AO69" i="20" a="1"/>
  <c r="AO69" i="20" s="1"/>
  <c r="AU69" i="20" a="1"/>
  <c r="AU69" i="20" s="1"/>
  <c r="AM50" i="20" a="1"/>
  <c r="AM50" i="20" s="1"/>
  <c r="AK55" i="20" a="1"/>
  <c r="AK55" i="20" s="1"/>
  <c r="AO56" i="20" a="1"/>
  <c r="AO56" i="20" s="1"/>
  <c r="AR57" i="20" a="1"/>
  <c r="AR57" i="20" s="1"/>
  <c r="AJ58" i="20" a="1"/>
  <c r="AJ58" i="20" s="1"/>
  <c r="Y59" i="20" a="1"/>
  <c r="Y59" i="20" s="1"/>
  <c r="W60" i="20" a="1"/>
  <c r="W60" i="20" s="1"/>
  <c r="AJ60" i="20" a="1"/>
  <c r="AJ60" i="20" s="1"/>
  <c r="AB61" i="20" a="1"/>
  <c r="AB61" i="20" s="1"/>
  <c r="AN61" i="20" a="1"/>
  <c r="AN61" i="20" s="1"/>
  <c r="AD62" i="20" a="1"/>
  <c r="AD62" i="20" s="1"/>
  <c r="AZ62" i="20" a="1"/>
  <c r="AZ62" i="20" s="1"/>
  <c r="AE63" i="20" a="1"/>
  <c r="AE63" i="20" s="1"/>
  <c r="AR63" i="20" a="1"/>
  <c r="AR63" i="20" s="1"/>
  <c r="AA65" i="20" a="1"/>
  <c r="AA65" i="20" s="1"/>
  <c r="AW65" i="20" a="1"/>
  <c r="AW65" i="20" s="1"/>
  <c r="AB66" i="20" a="1"/>
  <c r="AB66" i="20" s="1"/>
  <c r="AM66" i="20" a="1"/>
  <c r="AM66" i="20" s="1"/>
  <c r="AY66" i="20" a="1"/>
  <c r="AY66" i="20" s="1"/>
  <c r="Z67" i="20" a="1"/>
  <c r="Z67" i="20" s="1"/>
  <c r="AJ67" i="20" a="1"/>
  <c r="AJ67" i="20" s="1"/>
  <c r="Z68" i="20" a="1"/>
  <c r="Z68" i="20" s="1"/>
  <c r="AF68" i="20" a="1"/>
  <c r="AF68" i="20" s="1"/>
  <c r="AL68" i="20" a="1"/>
  <c r="AL68" i="20" s="1"/>
  <c r="AR68" i="20" a="1"/>
  <c r="AR68" i="20" s="1"/>
  <c r="W69" i="20" a="1"/>
  <c r="W69" i="20" s="1"/>
  <c r="AC69" i="20" a="1"/>
  <c r="AC69" i="20" s="1"/>
  <c r="AI69" i="20" a="1"/>
  <c r="AI69" i="20" s="1"/>
  <c r="AZ69" i="20" a="1"/>
  <c r="AZ69" i="20" s="1"/>
  <c r="AF70" i="20" a="1"/>
  <c r="AF70" i="20" s="1"/>
  <c r="AK70" i="20" a="1"/>
  <c r="AK70" i="20" s="1"/>
  <c r="AP70" i="20" a="1"/>
  <c r="AP70" i="20" s="1"/>
  <c r="BB70" i="20" a="1"/>
  <c r="BB70" i="20" s="1"/>
  <c r="AB71" i="20" a="1"/>
  <c r="AB71" i="20" s="1"/>
  <c r="AC39" i="20" a="1"/>
  <c r="AC39" i="20" s="1"/>
  <c r="Y51" i="20" a="1"/>
  <c r="Y51" i="20" s="1"/>
  <c r="AM55" i="20" a="1"/>
  <c r="AM55" i="20" s="1"/>
  <c r="AQ56" i="20" a="1"/>
  <c r="AQ56" i="20" s="1"/>
  <c r="AS57" i="20" a="1"/>
  <c r="AS57" i="20" s="1"/>
  <c r="AP58" i="20" a="1"/>
  <c r="AP58" i="20" s="1"/>
  <c r="Z59" i="20" a="1"/>
  <c r="Z59" i="20" s="1"/>
  <c r="Y60" i="20" a="1"/>
  <c r="Y60" i="20" s="1"/>
  <c r="AL60" i="20" a="1"/>
  <c r="AL60" i="20" s="1"/>
  <c r="AD61" i="20" a="1"/>
  <c r="AD61" i="20" s="1"/>
  <c r="AO61" i="20" a="1"/>
  <c r="AO61" i="20" s="1"/>
  <c r="BA61" i="20" a="1"/>
  <c r="BA61" i="20" s="1"/>
  <c r="AE62" i="20" a="1"/>
  <c r="AE62" i="20" s="1"/>
  <c r="AP62" i="20" a="1"/>
  <c r="AP62" i="20" s="1"/>
  <c r="BB62" i="20" a="1"/>
  <c r="BB62" i="20" s="1"/>
  <c r="AG63" i="20" a="1"/>
  <c r="AG63" i="20" s="1"/>
  <c r="AC65" i="20" a="1"/>
  <c r="AC65" i="20" s="1"/>
  <c r="AM65" i="20" a="1"/>
  <c r="AM65" i="20" s="1"/>
  <c r="AY65" i="20" a="1"/>
  <c r="AY65" i="20" s="1"/>
  <c r="AN66" i="20" a="1"/>
  <c r="AN66" i="20" s="1"/>
  <c r="AZ66" i="20" a="1"/>
  <c r="AZ66" i="20" s="1"/>
  <c r="AA67" i="20" a="1"/>
  <c r="AA67" i="20" s="1"/>
  <c r="AK67" i="20" a="1"/>
  <c r="AK67" i="20" s="1"/>
  <c r="AS67" i="20" a="1"/>
  <c r="AS67" i="20" s="1"/>
  <c r="AG68" i="20" a="1"/>
  <c r="AG68" i="20" s="1"/>
  <c r="AM68" i="20" a="1"/>
  <c r="AM68" i="20" s="1"/>
  <c r="AY68" i="20" a="1"/>
  <c r="AY68" i="20" s="1"/>
  <c r="X69" i="20" a="1"/>
  <c r="X69" i="20" s="1"/>
  <c r="AP69" i="20" a="1"/>
  <c r="AP69" i="20" s="1"/>
  <c r="AV69" i="20" a="1"/>
  <c r="AV69" i="20" s="1"/>
  <c r="BA69" i="20" a="1"/>
  <c r="BA69" i="20" s="1"/>
  <c r="Z70" i="20" a="1"/>
  <c r="Z70" i="20" s="1"/>
  <c r="AW70" i="20" a="1"/>
  <c r="AW70" i="20" s="1"/>
  <c r="BC70" i="20" a="1"/>
  <c r="BC70" i="20" s="1"/>
  <c r="AC71" i="20" a="1"/>
  <c r="AC71" i="20" s="1"/>
  <c r="AJ71" i="20" a="1"/>
  <c r="AJ71" i="20" s="1"/>
  <c r="AU71" i="20" a="1"/>
  <c r="AU71" i="20" s="1"/>
  <c r="BA71" i="20" a="1"/>
  <c r="BA71" i="20" s="1"/>
  <c r="Z72" i="20" a="1"/>
  <c r="Z72" i="20" s="1"/>
  <c r="AE72" i="20" a="1"/>
  <c r="AE72" i="20" s="1"/>
  <c r="AL72" i="20" a="1"/>
  <c r="AL72" i="20" s="1"/>
  <c r="AQ72" i="20" a="1"/>
  <c r="AQ72" i="20" s="1"/>
  <c r="AW72" i="20" a="1"/>
  <c r="AW72" i="20" s="1"/>
  <c r="W73" i="20" a="1"/>
  <c r="W73" i="20" s="1"/>
  <c r="AO73" i="20" a="1"/>
  <c r="AO73" i="20" s="1"/>
  <c r="AU73" i="20" a="1"/>
  <c r="AU73" i="20" s="1"/>
  <c r="AE74" i="20" a="1"/>
  <c r="AE74" i="20" s="1"/>
  <c r="AR74" i="20" a="1"/>
  <c r="AR74" i="20" s="1"/>
  <c r="AW74" i="20" a="1"/>
  <c r="AW74" i="20" s="1"/>
  <c r="W75" i="20" a="1"/>
  <c r="W75" i="20" s="1"/>
  <c r="AD75" i="20" a="1"/>
  <c r="AD75" i="20" s="1"/>
  <c r="AU75" i="20" a="1"/>
  <c r="AU75" i="20" s="1"/>
  <c r="Z76" i="20" a="1"/>
  <c r="Z76" i="20" s="1"/>
  <c r="AF76" i="20" a="1"/>
  <c r="AF76" i="20" s="1"/>
  <c r="AK76" i="20" a="1"/>
  <c r="AK76" i="20" s="1"/>
  <c r="AR76" i="20" a="1"/>
  <c r="AR76" i="20" s="1"/>
  <c r="AX76" i="20" a="1"/>
  <c r="AX76" i="20" s="1"/>
  <c r="X77" i="20" a="1"/>
  <c r="X77" i="20" s="1"/>
  <c r="AI77" i="20" a="1"/>
  <c r="AI77" i="20" s="1"/>
  <c r="AP77" i="20" a="1"/>
  <c r="AP77" i="20" s="1"/>
  <c r="AV77" i="20" a="1"/>
  <c r="AV77" i="20" s="1"/>
  <c r="AL78" i="20" a="1"/>
  <c r="AL78" i="20" s="1"/>
  <c r="AR78" i="20" a="1"/>
  <c r="AR78" i="20" s="1"/>
  <c r="X79" i="20" a="1"/>
  <c r="X79" i="20" s="1"/>
  <c r="AD79" i="20" a="1"/>
  <c r="AD79" i="20" s="1"/>
  <c r="AJ79" i="20" a="1"/>
  <c r="AJ79" i="20" s="1"/>
  <c r="AV79" i="20" a="1"/>
  <c r="AV79" i="20" s="1"/>
  <c r="BA79" i="20" a="1"/>
  <c r="BA79" i="20" s="1"/>
  <c r="Z80" i="20" a="1"/>
  <c r="Z80" i="20" s="1"/>
  <c r="AF80" i="20" a="1"/>
  <c r="AF80" i="20" s="1"/>
  <c r="AM80" i="20" a="1"/>
  <c r="AM80" i="20" s="1"/>
  <c r="AR80" i="20" a="1"/>
  <c r="AR80" i="20" s="1"/>
  <c r="AY80" i="20" a="1"/>
  <c r="AY80" i="20" s="1"/>
  <c r="Y81" i="20" a="1"/>
  <c r="Y81" i="20" s="1"/>
  <c r="AD81" i="20" a="1"/>
  <c r="AD81" i="20" s="1"/>
  <c r="AJ81" i="20" a="1"/>
  <c r="AJ81" i="20" s="1"/>
  <c r="AP81" i="20" a="1"/>
  <c r="AP81" i="20" s="1"/>
  <c r="AV81" i="20" a="1"/>
  <c r="AV81" i="20" s="1"/>
  <c r="AA82" i="20" a="1"/>
  <c r="AA82" i="20" s="1"/>
  <c r="AF82" i="20" a="1"/>
  <c r="AF82" i="20" s="1"/>
  <c r="AS82" i="20" a="1"/>
  <c r="AS82" i="20" s="1"/>
  <c r="AZ82" i="20" a="1"/>
  <c r="AZ82" i="20" s="1"/>
  <c r="Y83" i="20" a="1"/>
  <c r="Y83" i="20" s="1"/>
  <c r="AD83" i="20" a="1"/>
  <c r="AD83" i="20" s="1"/>
  <c r="AQ83" i="20" a="1"/>
  <c r="AQ83" i="20" s="1"/>
  <c r="AV83" i="20" a="1"/>
  <c r="AV83" i="20" s="1"/>
  <c r="BA83" i="20" a="1"/>
  <c r="BA83" i="20" s="1"/>
  <c r="AA84" i="20" a="1"/>
  <c r="AA84" i="20" s="1"/>
  <c r="AG84" i="20" a="1"/>
  <c r="AG84" i="20" s="1"/>
  <c r="AS84" i="20" a="1"/>
  <c r="AS84" i="20" s="1"/>
  <c r="AY84" i="20" a="1"/>
  <c r="AY84" i="20" s="1"/>
  <c r="X85" i="20" a="1"/>
  <c r="X85" i="20" s="1"/>
  <c r="AD85" i="20" a="1"/>
  <c r="AD85" i="20" s="1"/>
  <c r="AP85" i="20" a="1"/>
  <c r="AP85" i="20" s="1"/>
  <c r="AV85" i="20" a="1"/>
  <c r="AV85" i="20" s="1"/>
  <c r="BB85" i="20" a="1"/>
  <c r="BB85" i="20" s="1"/>
  <c r="AM86" i="20" a="1"/>
  <c r="AM86" i="20" s="1"/>
  <c r="AT86" i="20" a="1"/>
  <c r="AT86" i="20" s="1"/>
  <c r="BA86" i="20" a="1"/>
  <c r="BA86" i="20" s="1"/>
  <c r="AE87" i="20" a="1"/>
  <c r="AE87" i="20" s="1"/>
  <c r="AK87" i="20" a="1"/>
  <c r="AK87" i="20" s="1"/>
  <c r="AQ87" i="20" a="1"/>
  <c r="AQ87" i="20" s="1"/>
  <c r="AV87" i="20" a="1"/>
  <c r="AV87" i="20" s="1"/>
  <c r="BB87" i="20" a="1"/>
  <c r="BB87" i="20" s="1"/>
  <c r="AA88" i="20" a="1"/>
  <c r="AA88" i="20" s="1"/>
  <c r="AM88" i="20" a="1"/>
  <c r="AM88" i="20" s="1"/>
  <c r="AS88" i="20" a="1"/>
  <c r="AS88" i="20" s="1"/>
  <c r="AD89" i="20" a="1"/>
  <c r="AD89" i="20" s="1"/>
  <c r="AJ89" i="20" a="1"/>
  <c r="AJ89" i="20" s="1"/>
  <c r="AO89" i="20" a="1"/>
  <c r="AO89" i="20" s="1"/>
  <c r="AU89" i="20" a="1"/>
  <c r="AU89" i="20" s="1"/>
  <c r="AC90" i="20" a="1"/>
  <c r="AC90" i="20" s="1"/>
  <c r="AS90" i="20" a="1"/>
  <c r="AS90" i="20" s="1"/>
  <c r="AX90" i="20" a="1"/>
  <c r="AX90" i="20" s="1"/>
  <c r="W91" i="20" a="1"/>
  <c r="W91" i="20" s="1"/>
  <c r="AL91" i="20" a="1"/>
  <c r="AL91" i="20" s="1"/>
  <c r="AR91" i="20" a="1"/>
  <c r="AR91" i="20" s="1"/>
  <c r="BA56" i="20" a="1"/>
  <c r="BA56" i="20" s="1"/>
  <c r="AF66" i="20" a="1"/>
  <c r="AF66" i="20" s="1"/>
  <c r="AH68" i="20" a="1"/>
  <c r="AH68" i="20" s="1"/>
  <c r="AW69" i="20" a="1"/>
  <c r="AW69" i="20" s="1"/>
  <c r="AL70" i="20" a="1"/>
  <c r="AL70" i="20" s="1"/>
  <c r="Z71" i="20" a="1"/>
  <c r="Z71" i="20" s="1"/>
  <c r="AY71" i="20" a="1"/>
  <c r="AY71" i="20" s="1"/>
  <c r="AD72" i="20" a="1"/>
  <c r="AD72" i="20" s="1"/>
  <c r="AO72" i="20" a="1"/>
  <c r="AO72" i="20" s="1"/>
  <c r="BB72" i="20" a="1"/>
  <c r="BB72" i="20" s="1"/>
  <c r="AT73" i="20" a="1"/>
  <c r="AT73" i="20" s="1"/>
  <c r="AV74" i="20" a="1"/>
  <c r="AV74" i="20" s="1"/>
  <c r="AB75" i="20" a="1"/>
  <c r="AB75" i="20" s="1"/>
  <c r="AN75" i="20" a="1"/>
  <c r="AN75" i="20" s="1"/>
  <c r="AZ75" i="20" a="1"/>
  <c r="AZ75" i="20" s="1"/>
  <c r="AD76" i="20" a="1"/>
  <c r="AD76" i="20" s="1"/>
  <c r="AQ76" i="20" a="1"/>
  <c r="AQ76" i="20" s="1"/>
  <c r="BC76" i="20" a="1"/>
  <c r="BC76" i="20" s="1"/>
  <c r="AH77" i="20" a="1"/>
  <c r="AH77" i="20" s="1"/>
  <c r="AT77" i="20" a="1"/>
  <c r="AT77" i="20" s="1"/>
  <c r="AJ78" i="20" a="1"/>
  <c r="AJ78" i="20" s="1"/>
  <c r="AW78" i="20" a="1"/>
  <c r="AW78" i="20" s="1"/>
  <c r="AC79" i="20" a="1"/>
  <c r="AC79" i="20" s="1"/>
  <c r="AZ79" i="20" a="1"/>
  <c r="AZ79" i="20" s="1"/>
  <c r="AE80" i="20" a="1"/>
  <c r="AE80" i="20" s="1"/>
  <c r="W81" i="20" a="1"/>
  <c r="W81" i="20" s="1"/>
  <c r="AI81" i="20" a="1"/>
  <c r="AI81" i="20" s="1"/>
  <c r="AU81" i="20" a="1"/>
  <c r="AU81" i="20" s="1"/>
  <c r="Y82" i="20" a="1"/>
  <c r="Y82" i="20" s="1"/>
  <c r="AX82" i="20" a="1"/>
  <c r="AX82" i="20" s="1"/>
  <c r="AO83" i="20" a="1"/>
  <c r="AO83" i="20" s="1"/>
  <c r="AZ83" i="20" a="1"/>
  <c r="AZ83" i="20" s="1"/>
  <c r="AE84" i="20" a="1"/>
  <c r="AE84" i="20" s="1"/>
  <c r="AR84" i="20" a="1"/>
  <c r="AR84" i="20" s="1"/>
  <c r="W85" i="20" a="1"/>
  <c r="W85" i="20" s="1"/>
  <c r="AT85" i="20" a="1"/>
  <c r="AT85" i="20" s="1"/>
  <c r="AK86" i="20" a="1"/>
  <c r="AK86" i="20" s="1"/>
  <c r="AY86" i="20" a="1"/>
  <c r="AY86" i="20" s="1"/>
  <c r="BA87" i="20" a="1"/>
  <c r="BA87" i="20" s="1"/>
  <c r="AH89" i="20" a="1"/>
  <c r="AH89" i="20" s="1"/>
  <c r="W90" i="20" a="1"/>
  <c r="W90" i="20" s="1"/>
  <c r="AR90" i="20" a="1"/>
  <c r="AR90" i="20" s="1"/>
  <c r="AZ90" i="20" a="1"/>
  <c r="AZ90" i="20" s="1"/>
  <c r="AA91" i="20" a="1"/>
  <c r="AA91" i="20" s="1"/>
  <c r="AJ91" i="20" a="1"/>
  <c r="AJ91" i="20" s="1"/>
  <c r="AS91" i="20" a="1"/>
  <c r="AS91" i="20" s="1"/>
  <c r="BA91" i="20" a="1"/>
  <c r="BA91" i="20" s="1"/>
  <c r="AF92" i="20" a="1"/>
  <c r="AF92" i="20" s="1"/>
  <c r="AR92" i="20" a="1"/>
  <c r="AR92" i="20" s="1"/>
  <c r="BC92" i="20" a="1"/>
  <c r="BC92" i="20" s="1"/>
  <c r="AF93" i="20" a="1"/>
  <c r="AF93" i="20" s="1"/>
  <c r="AV93" i="20" a="1"/>
  <c r="AV93" i="20" s="1"/>
  <c r="BB93" i="20" a="1"/>
  <c r="BB93" i="20" s="1"/>
  <c r="Z94" i="20" a="1"/>
  <c r="Z94" i="20" s="1"/>
  <c r="AE94" i="20" a="1"/>
  <c r="AE94" i="20" s="1"/>
  <c r="AK94" i="20" a="1"/>
  <c r="AK94" i="20" s="1"/>
  <c r="AP94" i="20" a="1"/>
  <c r="AP94" i="20" s="1"/>
  <c r="AU94" i="20" a="1"/>
  <c r="AU94" i="20" s="1"/>
  <c r="BA94" i="20" a="1"/>
  <c r="BA94" i="20" s="1"/>
  <c r="Y95" i="20" a="1"/>
  <c r="Y95" i="20" s="1"/>
  <c r="AJ95" i="20" a="1"/>
  <c r="AJ95" i="20" s="1"/>
  <c r="AU95" i="20" a="1"/>
  <c r="AU95" i="20" s="1"/>
  <c r="BA95" i="20" a="1"/>
  <c r="BA95" i="20" s="1"/>
  <c r="Z96" i="20" a="1"/>
  <c r="Z96" i="20" s="1"/>
  <c r="AE96" i="20" a="1"/>
  <c r="AE96" i="20" s="1"/>
  <c r="AJ96" i="20" a="1"/>
  <c r="AJ96" i="20" s="1"/>
  <c r="AO96" i="20" a="1"/>
  <c r="AO96" i="20" s="1"/>
  <c r="AT96" i="20" a="1"/>
  <c r="AT96" i="20" s="1"/>
  <c r="AZ96" i="20" a="1"/>
  <c r="AZ96" i="20" s="1"/>
  <c r="AJ97" i="20" a="1"/>
  <c r="AJ97" i="20" s="1"/>
  <c r="AT98" i="20" a="1"/>
  <c r="AT98" i="20" s="1"/>
  <c r="AY98" i="20" a="1"/>
  <c r="AY98" i="20" s="1"/>
  <c r="AH99" i="20" a="1"/>
  <c r="AH99" i="20" s="1"/>
  <c r="AN99" i="20" a="1"/>
  <c r="AN99" i="20" s="1"/>
  <c r="AU99" i="20" a="1"/>
  <c r="AU99" i="20" s="1"/>
  <c r="AZ99" i="20" a="1"/>
  <c r="AZ99" i="20" s="1"/>
  <c r="X100" i="20" a="1"/>
  <c r="X100" i="20" s="1"/>
  <c r="AD100" i="20" a="1"/>
  <c r="AD100" i="20" s="1"/>
  <c r="AT100" i="20" a="1"/>
  <c r="AT100" i="20" s="1"/>
  <c r="AY100" i="20" a="1"/>
  <c r="AY100" i="20" s="1"/>
  <c r="AD101" i="20" a="1"/>
  <c r="AD101" i="20" s="1"/>
  <c r="AI101" i="20" a="1"/>
  <c r="AI101" i="20" s="1"/>
  <c r="AX101" i="20" a="1"/>
  <c r="AX101" i="20" s="1"/>
  <c r="AH102" i="20" a="1"/>
  <c r="AH102" i="20" s="1"/>
  <c r="AM102" i="20" a="1"/>
  <c r="AM102" i="20" s="1"/>
  <c r="AS102" i="20" a="1"/>
  <c r="AS102" i="20" s="1"/>
  <c r="AX102" i="20" a="1"/>
  <c r="AX102" i="20" s="1"/>
  <c r="AB103" i="20" a="1"/>
  <c r="AB103" i="20" s="1"/>
  <c r="AM103" i="20" a="1"/>
  <c r="AM103" i="20" s="1"/>
  <c r="AS103" i="20" a="1"/>
  <c r="AS103" i="20" s="1"/>
  <c r="AY103" i="20" a="1"/>
  <c r="AY103" i="20" s="1"/>
  <c r="W104" i="20" a="1"/>
  <c r="W104" i="20" s="1"/>
  <c r="AB104" i="20" a="1"/>
  <c r="AB104" i="20" s="1"/>
  <c r="AG104" i="20" a="1"/>
  <c r="AG104" i="20" s="1"/>
  <c r="AL104" i="20" a="1"/>
  <c r="AL104" i="20" s="1"/>
  <c r="AR104" i="20" a="1"/>
  <c r="AR104" i="20" s="1"/>
  <c r="AB105" i="20" a="1"/>
  <c r="AB105" i="20" s="1"/>
  <c r="AQ106" i="20" a="1"/>
  <c r="AQ106" i="20" s="1"/>
  <c r="AV106" i="20" a="1"/>
  <c r="AV106" i="20" s="1"/>
  <c r="Y107" i="20" a="1"/>
  <c r="Y107" i="20" s="1"/>
  <c r="AE107" i="20" a="1"/>
  <c r="AE107" i="20" s="1"/>
  <c r="AJ107" i="20" a="1"/>
  <c r="AJ107" i="20" s="1"/>
  <c r="AW107" i="20" a="1"/>
  <c r="AW107" i="20" s="1"/>
  <c r="BB107" i="20" a="1"/>
  <c r="BB107" i="20" s="1"/>
  <c r="AA108" i="20" a="1"/>
  <c r="AA108" i="20" s="1"/>
  <c r="AM108" i="20" a="1"/>
  <c r="AM108" i="20" s="1"/>
  <c r="AS108" i="20" a="1"/>
  <c r="AS108" i="20" s="1"/>
  <c r="AZ108" i="20" a="1"/>
  <c r="AZ108" i="20" s="1"/>
  <c r="Y109" i="20" a="1"/>
  <c r="Y109" i="20" s="1"/>
  <c r="AE109" i="20" a="1"/>
  <c r="AE109" i="20" s="1"/>
  <c r="AX109" i="20" a="1"/>
  <c r="AX109" i="20" s="1"/>
  <c r="W110" i="20" a="1"/>
  <c r="W110" i="20" s="1"/>
  <c r="AC110" i="20" a="1"/>
  <c r="AC110" i="20" s="1"/>
  <c r="AJ110" i="20" a="1"/>
  <c r="AJ110" i="20" s="1"/>
  <c r="AP110" i="20" a="1"/>
  <c r="AP110" i="20" s="1"/>
  <c r="BB110" i="20" a="1"/>
  <c r="BB110" i="20" s="1"/>
  <c r="AH111" i="20" a="1"/>
  <c r="AH111" i="20" s="1"/>
  <c r="AN111" i="20" a="1"/>
  <c r="AN111" i="20" s="1"/>
  <c r="AU111" i="20" a="1"/>
  <c r="AU111" i="20" s="1"/>
  <c r="AZ111" i="20" a="1"/>
  <c r="AZ111" i="20" s="1"/>
  <c r="Z112" i="20" a="1"/>
  <c r="Z112" i="20" s="1"/>
  <c r="AR61" i="20" a="1"/>
  <c r="AR61" i="20" s="1"/>
  <c r="AO66" i="20" a="1"/>
  <c r="AO66" i="20" s="1"/>
  <c r="AA71" i="20" a="1"/>
  <c r="AA71" i="20" s="1"/>
  <c r="AN71" i="20" a="1"/>
  <c r="AN71" i="20" s="1"/>
  <c r="AZ71" i="20" a="1"/>
  <c r="AZ71" i="20" s="1"/>
  <c r="AP72" i="20" a="1"/>
  <c r="AP72" i="20" s="1"/>
  <c r="BC72" i="20" a="1"/>
  <c r="BC72" i="20" s="1"/>
  <c r="AI73" i="20" a="1"/>
  <c r="AI73" i="20" s="1"/>
  <c r="Y74" i="20" a="1"/>
  <c r="Y74" i="20" s="1"/>
  <c r="AK74" i="20" a="1"/>
  <c r="AK74" i="20" s="1"/>
  <c r="AC75" i="20" a="1"/>
  <c r="AC75" i="20" s="1"/>
  <c r="AO75" i="20" a="1"/>
  <c r="AO75" i="20" s="1"/>
  <c r="BA75" i="20" a="1"/>
  <c r="BA75" i="20" s="1"/>
  <c r="AE76" i="20" a="1"/>
  <c r="AE76" i="20" s="1"/>
  <c r="W77" i="20" a="1"/>
  <c r="W77" i="20" s="1"/>
  <c r="AU77" i="20" a="1"/>
  <c r="AU77" i="20" s="1"/>
  <c r="Y78" i="20" a="1"/>
  <c r="Y78" i="20" s="1"/>
  <c r="AK78" i="20" a="1"/>
  <c r="AK78" i="20" s="1"/>
  <c r="AX78" i="20" a="1"/>
  <c r="AX78" i="20" s="1"/>
  <c r="AO79" i="20" a="1"/>
  <c r="AO79" i="20" s="1"/>
  <c r="AQ80" i="20" a="1"/>
  <c r="AQ80" i="20" s="1"/>
  <c r="X81" i="20" a="1"/>
  <c r="X81" i="20" s="1"/>
  <c r="Z82" i="20" a="1"/>
  <c r="Z82" i="20" s="1"/>
  <c r="AL82" i="20" a="1"/>
  <c r="AL82" i="20" s="1"/>
  <c r="AY82" i="20" a="1"/>
  <c r="AY82" i="20" s="1"/>
  <c r="AC83" i="20" a="1"/>
  <c r="AC83" i="20" s="1"/>
  <c r="AP83" i="20" a="1"/>
  <c r="AP83" i="20" s="1"/>
  <c r="AF84" i="20" a="1"/>
  <c r="AF84" i="20" s="1"/>
  <c r="AI85" i="20" a="1"/>
  <c r="AI85" i="20" s="1"/>
  <c r="AU85" i="20" a="1"/>
  <c r="AU85" i="20" s="1"/>
  <c r="Z86" i="20" a="1"/>
  <c r="Z86" i="20" s="1"/>
  <c r="AL86" i="20" a="1"/>
  <c r="AL86" i="20" s="1"/>
  <c r="AZ86" i="20" a="1"/>
  <c r="AZ86" i="20" s="1"/>
  <c r="AD87" i="20" a="1"/>
  <c r="AD87" i="20" s="1"/>
  <c r="AP87" i="20" a="1"/>
  <c r="AP87" i="20" s="1"/>
  <c r="AF88" i="20" a="1"/>
  <c r="AF88" i="20" s="1"/>
  <c r="AR88" i="20" a="1"/>
  <c r="AR88" i="20" s="1"/>
  <c r="W89" i="20" a="1"/>
  <c r="W89" i="20" s="1"/>
  <c r="AI89" i="20" a="1"/>
  <c r="AI89" i="20" s="1"/>
  <c r="AT89" i="20" a="1"/>
  <c r="AT89" i="20" s="1"/>
  <c r="X90" i="20" a="1"/>
  <c r="X90" i="20" s="1"/>
  <c r="AH90" i="20" a="1"/>
  <c r="AH90" i="20" s="1"/>
  <c r="AB91" i="20" a="1"/>
  <c r="AB91" i="20" s="1"/>
  <c r="AT91" i="20" a="1"/>
  <c r="AT91" i="20" s="1"/>
  <c r="BB91" i="20" a="1"/>
  <c r="BB91" i="20" s="1"/>
  <c r="AA92" i="20" a="1"/>
  <c r="AA92" i="20" s="1"/>
  <c r="AW92" i="20" a="1"/>
  <c r="AW92" i="20" s="1"/>
  <c r="AB93" i="20" a="1"/>
  <c r="AB93" i="20" s="1"/>
  <c r="AG93" i="20" a="1"/>
  <c r="AG93" i="20" s="1"/>
  <c r="AM93" i="20" a="1"/>
  <c r="AM93" i="20" s="1"/>
  <c r="AR93" i="20" a="1"/>
  <c r="AR93" i="20" s="1"/>
  <c r="AW93" i="20" a="1"/>
  <c r="AW93" i="20" s="1"/>
  <c r="AA94" i="20" a="1"/>
  <c r="AA94" i="20" s="1"/>
  <c r="AF94" i="20" a="1"/>
  <c r="AF94" i="20" s="1"/>
  <c r="AV94" i="20" a="1"/>
  <c r="AV94" i="20" s="1"/>
  <c r="AD95" i="20" a="1"/>
  <c r="AD95" i="20" s="1"/>
  <c r="AP95" i="20" a="1"/>
  <c r="AP95" i="20" s="1"/>
  <c r="AV95" i="20" a="1"/>
  <c r="AV95" i="20" s="1"/>
  <c r="BB95" i="20" a="1"/>
  <c r="BB95" i="20" s="1"/>
  <c r="AP96" i="20" a="1"/>
  <c r="AP96" i="20" s="1"/>
  <c r="AU96" i="20" a="1"/>
  <c r="AU96" i="20" s="1"/>
  <c r="BA96" i="20" a="1"/>
  <c r="BA96" i="20" s="1"/>
  <c r="Z97" i="20" a="1"/>
  <c r="Z97" i="20" s="1"/>
  <c r="AE97" i="20" a="1"/>
  <c r="AE97" i="20" s="1"/>
  <c r="AK97" i="20" a="1"/>
  <c r="AK97" i="20" s="1"/>
  <c r="AP97" i="20" a="1"/>
  <c r="AP97" i="20" s="1"/>
  <c r="AU97" i="20" a="1"/>
  <c r="AU97" i="20" s="1"/>
  <c r="AZ97" i="20" a="1"/>
  <c r="AZ97" i="20" s="1"/>
  <c r="Y98" i="20" a="1"/>
  <c r="Y98" i="20" s="1"/>
  <c r="AD98" i="20" a="1"/>
  <c r="AD98" i="20" s="1"/>
  <c r="AI98" i="20" a="1"/>
  <c r="AI98" i="20" s="1"/>
  <c r="AO98" i="20" a="1"/>
  <c r="AO98" i="20" s="1"/>
  <c r="AU98" i="20" a="1"/>
  <c r="AU98" i="20" s="1"/>
  <c r="AZ98" i="20" a="1"/>
  <c r="AZ98" i="20" s="1"/>
  <c r="X99" i="20" a="1"/>
  <c r="X99" i="20" s="1"/>
  <c r="AC99" i="20" a="1"/>
  <c r="AC99" i="20" s="1"/>
  <c r="AI99" i="20" a="1"/>
  <c r="AI99" i="20" s="1"/>
  <c r="AO99" i="20" a="1"/>
  <c r="AO99" i="20" s="1"/>
  <c r="BA99" i="20" a="1"/>
  <c r="BA99" i="20" s="1"/>
  <c r="AI100" i="20" a="1"/>
  <c r="AI100" i="20" s="1"/>
  <c r="AN100" i="20" a="1"/>
  <c r="AN100" i="20" s="1"/>
  <c r="AZ100" i="20" a="1"/>
  <c r="AZ100" i="20" s="1"/>
  <c r="X101" i="20" a="1"/>
  <c r="X101" i="20" s="1"/>
  <c r="AN101" i="20" a="1"/>
  <c r="AN101" i="20" s="1"/>
  <c r="AT101" i="20" a="1"/>
  <c r="AT101" i="20" s="1"/>
  <c r="AY101" i="20" a="1"/>
  <c r="AY101" i="20" s="1"/>
  <c r="W102" i="20" a="1"/>
  <c r="W102" i="20" s="1"/>
  <c r="AC102" i="20" a="1"/>
  <c r="AC102" i="20" s="1"/>
  <c r="AN102" i="20" a="1"/>
  <c r="AN102" i="20" s="1"/>
  <c r="BC102" i="20" a="1"/>
  <c r="BC102" i="20" s="1"/>
  <c r="AH103" i="20" a="1"/>
  <c r="AH103" i="20" s="1"/>
  <c r="AN103" i="20" a="1"/>
  <c r="AN103" i="20" s="1"/>
  <c r="AT103" i="20" a="1"/>
  <c r="AT103" i="20" s="1"/>
  <c r="AH104" i="20" a="1"/>
  <c r="AH104" i="20" s="1"/>
  <c r="AM104" i="20" a="1"/>
  <c r="AM104" i="20" s="1"/>
  <c r="AS104" i="20" a="1"/>
  <c r="AS104" i="20" s="1"/>
  <c r="AY104" i="20" a="1"/>
  <c r="AY104" i="20" s="1"/>
  <c r="W105" i="20" a="1"/>
  <c r="W105" i="20" s="1"/>
  <c r="AC105" i="20" a="1"/>
  <c r="AC105" i="20" s="1"/>
  <c r="AH105" i="20" a="1"/>
  <c r="AH105" i="20" s="1"/>
  <c r="AM105" i="20" a="1"/>
  <c r="AM105" i="20" s="1"/>
  <c r="AR105" i="20" a="1"/>
  <c r="AR105" i="20" s="1"/>
  <c r="AX105" i="20" a="1"/>
  <c r="AX105" i="20" s="1"/>
  <c r="BC105" i="20" a="1"/>
  <c r="BC105" i="20" s="1"/>
  <c r="AA106" i="20" a="1"/>
  <c r="AA106" i="20" s="1"/>
  <c r="AE106" i="20" a="1"/>
  <c r="AE106" i="20" s="1"/>
  <c r="AI106" i="20" a="1"/>
  <c r="AI106" i="20" s="1"/>
  <c r="AM106" i="20" a="1"/>
  <c r="AM106" i="20" s="1"/>
  <c r="AR106" i="20" a="1"/>
  <c r="AR106" i="20" s="1"/>
  <c r="BA106" i="20" a="1"/>
  <c r="BA106" i="20" s="1"/>
  <c r="Z107" i="20" a="1"/>
  <c r="Z107" i="20" s="1"/>
  <c r="AK107" i="20" a="1"/>
  <c r="AK107" i="20" s="1"/>
  <c r="AQ107" i="20" a="1"/>
  <c r="AQ107" i="20" s="1"/>
  <c r="AB108" i="20" a="1"/>
  <c r="AB108" i="20" s="1"/>
  <c r="AG108" i="20" a="1"/>
  <c r="AG108" i="20" s="1"/>
  <c r="AN108" i="20" a="1"/>
  <c r="AN108" i="20" s="1"/>
  <c r="AT108" i="20" a="1"/>
  <c r="AT108" i="20" s="1"/>
  <c r="Z109" i="20" a="1"/>
  <c r="Z109" i="20" s="1"/>
  <c r="AL109" i="20" a="1"/>
  <c r="AL109" i="20" s="1"/>
  <c r="AR109" i="20" a="1"/>
  <c r="AR109" i="20" s="1"/>
  <c r="AY109" i="20" a="1"/>
  <c r="AY109" i="20" s="1"/>
  <c r="X110" i="20" a="1"/>
  <c r="X110" i="20" s="1"/>
  <c r="AD110" i="20" a="1"/>
  <c r="AD110" i="20" s="1"/>
  <c r="AW110" i="20" a="1"/>
  <c r="AW110" i="20" s="1"/>
  <c r="BC110" i="20" a="1"/>
  <c r="BC110" i="20" s="1"/>
  <c r="AB111" i="20" a="1"/>
  <c r="AB111" i="20" s="1"/>
  <c r="AS58" i="20" a="1"/>
  <c r="AS58" i="20" s="1"/>
  <c r="W62" i="20" a="1"/>
  <c r="W62" i="20" s="1"/>
  <c r="AS68" i="20" a="1"/>
  <c r="AS68" i="20" s="1"/>
  <c r="BB69" i="20" a="1"/>
  <c r="BB69" i="20" s="1"/>
  <c r="AQ70" i="20" a="1"/>
  <c r="AQ70" i="20" s="1"/>
  <c r="AD71" i="20" a="1"/>
  <c r="AD71" i="20" s="1"/>
  <c r="AO71" i="20" a="1"/>
  <c r="AO71" i="20" s="1"/>
  <c r="BB71" i="20" a="1"/>
  <c r="BB71" i="20" s="1"/>
  <c r="AR72" i="20" a="1"/>
  <c r="AR72" i="20" s="1"/>
  <c r="AJ73" i="20" a="1"/>
  <c r="AJ73" i="20" s="1"/>
  <c r="Z74" i="20" a="1"/>
  <c r="Z74" i="20" s="1"/>
  <c r="AL74" i="20" a="1"/>
  <c r="AL74" i="20" s="1"/>
  <c r="AX74" i="20" a="1"/>
  <c r="AX74" i="20" s="1"/>
  <c r="AE75" i="20" a="1"/>
  <c r="AE75" i="20" s="1"/>
  <c r="AP75" i="20" a="1"/>
  <c r="AP75" i="20" s="1"/>
  <c r="BB75" i="20" a="1"/>
  <c r="BB75" i="20" s="1"/>
  <c r="AG76" i="20" a="1"/>
  <c r="AG76" i="20" s="1"/>
  <c r="Y77" i="20" a="1"/>
  <c r="Y77" i="20" s="1"/>
  <c r="AJ77" i="20" a="1"/>
  <c r="AJ77" i="20" s="1"/>
  <c r="AW77" i="20" a="1"/>
  <c r="AW77" i="20" s="1"/>
  <c r="Z78" i="20" a="1"/>
  <c r="Z78" i="20" s="1"/>
  <c r="AM78" i="20" a="1"/>
  <c r="AM78" i="20" s="1"/>
  <c r="AY78" i="20" a="1"/>
  <c r="AY78" i="20" s="1"/>
  <c r="AE79" i="20" a="1"/>
  <c r="AE79" i="20" s="1"/>
  <c r="AP79" i="20" a="1"/>
  <c r="AP79" i="20" s="1"/>
  <c r="BB79" i="20" a="1"/>
  <c r="BB79" i="20" s="1"/>
  <c r="AS80" i="20" a="1"/>
  <c r="AS80" i="20" s="1"/>
  <c r="Z81" i="20" a="1"/>
  <c r="Z81" i="20" s="1"/>
  <c r="AK81" i="20" a="1"/>
  <c r="AK81" i="20" s="1"/>
  <c r="AW81" i="20" a="1"/>
  <c r="AW81" i="20" s="1"/>
  <c r="AB82" i="20" a="1"/>
  <c r="AB82" i="20" s="1"/>
  <c r="AM82" i="20" a="1"/>
  <c r="AM82" i="20" s="1"/>
  <c r="AE83" i="20" a="1"/>
  <c r="AE83" i="20" s="1"/>
  <c r="BB83" i="20" a="1"/>
  <c r="BB83" i="20" s="1"/>
  <c r="AH84" i="20" a="1"/>
  <c r="AH84" i="20" s="1"/>
  <c r="AT84" i="20" a="1"/>
  <c r="AT84" i="20" s="1"/>
  <c r="Y85" i="20" a="1"/>
  <c r="Y85" i="20" s="1"/>
  <c r="AJ85" i="20" a="1"/>
  <c r="AJ85" i="20" s="1"/>
  <c r="AW85" i="20" a="1"/>
  <c r="AW85" i="20" s="1"/>
  <c r="AA86" i="20" a="1"/>
  <c r="AA86" i="20" s="1"/>
  <c r="AN86" i="20" a="1"/>
  <c r="AN86" i="20" s="1"/>
  <c r="AF87" i="20" a="1"/>
  <c r="AF87" i="20" s="1"/>
  <c r="BC87" i="20" a="1"/>
  <c r="BC87" i="20" s="1"/>
  <c r="AG88" i="20" a="1"/>
  <c r="AG88" i="20" s="1"/>
  <c r="AT88" i="20" a="1"/>
  <c r="AT88" i="20" s="1"/>
  <c r="X89" i="20" a="1"/>
  <c r="X89" i="20" s="1"/>
  <c r="AK89" i="20" a="1"/>
  <c r="AK89" i="20" s="1"/>
  <c r="Y90" i="20" a="1"/>
  <c r="Y90" i="20" s="1"/>
  <c r="AI90" i="20" a="1"/>
  <c r="AI90" i="20" s="1"/>
  <c r="AT90" i="20" a="1"/>
  <c r="AT90" i="20" s="1"/>
  <c r="BB90" i="20" a="1"/>
  <c r="BB90" i="20" s="1"/>
  <c r="AK91" i="20" a="1"/>
  <c r="AK91" i="20" s="1"/>
  <c r="BC91" i="20" a="1"/>
  <c r="BC91" i="20" s="1"/>
  <c r="AB92" i="20" a="1"/>
  <c r="AB92" i="20" s="1"/>
  <c r="AH92" i="20" a="1"/>
  <c r="AH92" i="20" s="1"/>
  <c r="AN92" i="20" a="1"/>
  <c r="AN92" i="20" s="1"/>
  <c r="AS92" i="20" a="1"/>
  <c r="AS92" i="20" s="1"/>
  <c r="AX92" i="20" a="1"/>
  <c r="AX92" i="20" s="1"/>
  <c r="W93" i="20" a="1"/>
  <c r="W93" i="20" s="1"/>
  <c r="AC93" i="20" a="1"/>
  <c r="AC93" i="20" s="1"/>
  <c r="AH93" i="20" a="1"/>
  <c r="AH93" i="20" s="1"/>
  <c r="AS93" i="20" a="1"/>
  <c r="AS93" i="20" s="1"/>
  <c r="AX93" i="20" a="1"/>
  <c r="AX93" i="20" s="1"/>
  <c r="BC93" i="20" a="1"/>
  <c r="BC93" i="20" s="1"/>
  <c r="AB94" i="20" a="1"/>
  <c r="AB94" i="20" s="1"/>
  <c r="AG94" i="20" a="1"/>
  <c r="AG94" i="20" s="1"/>
  <c r="AL94" i="20" a="1"/>
  <c r="AL94" i="20" s="1"/>
  <c r="AQ94" i="20" a="1"/>
  <c r="AQ94" i="20" s="1"/>
  <c r="AW94" i="20" a="1"/>
  <c r="AW94" i="20" s="1"/>
  <c r="BB94" i="20" a="1"/>
  <c r="BB94" i="20" s="1"/>
  <c r="Z95" i="20" a="1"/>
  <c r="Z95" i="20" s="1"/>
  <c r="AE95" i="20" a="1"/>
  <c r="AE95" i="20" s="1"/>
  <c r="AK95" i="20" a="1"/>
  <c r="AK95" i="20" s="1"/>
  <c r="AQ95" i="20" a="1"/>
  <c r="AQ95" i="20" s="1"/>
  <c r="AW95" i="20" a="1"/>
  <c r="AW95" i="20" s="1"/>
  <c r="BC95" i="20" a="1"/>
  <c r="BC95" i="20" s="1"/>
  <c r="AA96" i="20" a="1"/>
  <c r="AA96" i="20" s="1"/>
  <c r="AF96" i="20" a="1"/>
  <c r="AF96" i="20" s="1"/>
  <c r="AK96" i="20" a="1"/>
  <c r="AK96" i="20" s="1"/>
  <c r="AV96" i="20" a="1"/>
  <c r="AV96" i="20" s="1"/>
  <c r="BB96" i="20" a="1"/>
  <c r="BB96" i="20" s="1"/>
  <c r="AF97" i="20" a="1"/>
  <c r="AF97" i="20" s="1"/>
  <c r="AV97" i="20" a="1"/>
  <c r="AV97" i="20" s="1"/>
  <c r="BA97" i="20" a="1"/>
  <c r="BA97" i="20" s="1"/>
  <c r="AE98" i="20" a="1"/>
  <c r="AE98" i="20" s="1"/>
  <c r="AJ98" i="20" a="1"/>
  <c r="AJ98" i="20" s="1"/>
  <c r="AP98" i="20" a="1"/>
  <c r="AP98" i="20" s="1"/>
  <c r="AV98" i="20" a="1"/>
  <c r="AV98" i="20" s="1"/>
  <c r="AD99" i="20" a="1"/>
  <c r="AD99" i="20" s="1"/>
  <c r="AJ99" i="20" a="1"/>
  <c r="AJ99" i="20" s="1"/>
  <c r="AV99" i="20" a="1"/>
  <c r="AV99" i="20" s="1"/>
  <c r="Y100" i="20" a="1"/>
  <c r="Y100" i="20" s="1"/>
  <c r="AE100" i="20" a="1"/>
  <c r="AE100" i="20" s="1"/>
  <c r="AJ100" i="20" a="1"/>
  <c r="AJ100" i="20" s="1"/>
  <c r="AU100" i="20" a="1"/>
  <c r="AU100" i="20" s="1"/>
  <c r="BA100" i="20" a="1"/>
  <c r="BA100" i="20" s="1"/>
  <c r="Y101" i="20" a="1"/>
  <c r="Y101" i="20" s="1"/>
  <c r="AE101" i="20" a="1"/>
  <c r="AE101" i="20" s="1"/>
  <c r="AJ101" i="20" a="1"/>
  <c r="AJ101" i="20" s="1"/>
  <c r="AO101" i="20" a="1"/>
  <c r="AO101" i="20" s="1"/>
  <c r="AZ101" i="20" a="1"/>
  <c r="AZ101" i="20" s="1"/>
  <c r="X102" i="20" a="1"/>
  <c r="X102" i="20" s="1"/>
  <c r="AI102" i="20" a="1"/>
  <c r="AI102" i="20" s="1"/>
  <c r="AO102" i="20" a="1"/>
  <c r="AO102" i="20" s="1"/>
  <c r="AT102" i="20" a="1"/>
  <c r="AT102" i="20" s="1"/>
  <c r="AY102" i="20" a="1"/>
  <c r="AY102" i="20" s="1"/>
  <c r="W103" i="20" a="1"/>
  <c r="W103" i="20" s="1"/>
  <c r="AC103" i="20" a="1"/>
  <c r="AC103" i="20" s="1"/>
  <c r="AI103" i="20" a="1"/>
  <c r="AI103" i="20" s="1"/>
  <c r="AO103" i="20" a="1"/>
  <c r="AO103" i="20" s="1"/>
  <c r="AU103" i="20" a="1"/>
  <c r="AU103" i="20" s="1"/>
  <c r="AZ103" i="20" a="1"/>
  <c r="AZ103" i="20" s="1"/>
  <c r="X104" i="20" a="1"/>
  <c r="X104" i="20" s="1"/>
  <c r="AC104" i="20" a="1"/>
  <c r="AC104" i="20" s="1"/>
  <c r="AN104" i="20" a="1"/>
  <c r="AN104" i="20" s="1"/>
  <c r="AT104" i="20" a="1"/>
  <c r="AT104" i="20" s="1"/>
  <c r="X105" i="20" a="1"/>
  <c r="X105" i="20" s="1"/>
  <c r="AN105" i="20" a="1"/>
  <c r="AN105" i="20" s="1"/>
  <c r="AS105" i="20" a="1"/>
  <c r="AS105" i="20" s="1"/>
  <c r="W106" i="20" a="1"/>
  <c r="W106" i="20" s="1"/>
  <c r="AN106" i="20" a="1"/>
  <c r="AN106" i="20" s="1"/>
  <c r="AW106" i="20" a="1"/>
  <c r="AW106" i="20" s="1"/>
  <c r="BB106" i="20" a="1"/>
  <c r="BB106" i="20" s="1"/>
  <c r="AF107" i="20" a="1"/>
  <c r="AF107" i="20" s="1"/>
  <c r="AL107" i="20" a="1"/>
  <c r="AL107" i="20" s="1"/>
  <c r="AR107" i="20" a="1"/>
  <c r="AR107" i="20" s="1"/>
  <c r="AX107" i="20" a="1"/>
  <c r="AX107" i="20" s="1"/>
  <c r="AD40" i="20" a="1"/>
  <c r="AD40" i="20" s="1"/>
  <c r="AE59" i="20" a="1"/>
  <c r="AE59" i="20" s="1"/>
  <c r="AG62" i="20" a="1"/>
  <c r="AG62" i="20" s="1"/>
  <c r="Y70" i="20" a="1"/>
  <c r="Y70" i="20" s="1"/>
  <c r="AV70" i="20" a="1"/>
  <c r="AV70" i="20" s="1"/>
  <c r="AG71" i="20" a="1"/>
  <c r="AG71" i="20" s="1"/>
  <c r="AS71" i="20" a="1"/>
  <c r="AS71" i="20" s="1"/>
  <c r="X72" i="20" a="1"/>
  <c r="X72" i="20" s="1"/>
  <c r="AI72" i="20" a="1"/>
  <c r="AI72" i="20" s="1"/>
  <c r="AA73" i="20" a="1"/>
  <c r="AA73" i="20" s="1"/>
  <c r="AY73" i="20" a="1"/>
  <c r="AY73" i="20" s="1"/>
  <c r="AC74" i="20" a="1"/>
  <c r="AC74" i="20" s="1"/>
  <c r="AO74" i="20" a="1"/>
  <c r="AO74" i="20" s="1"/>
  <c r="BB74" i="20" a="1"/>
  <c r="BB74" i="20" s="1"/>
  <c r="AS75" i="20" a="1"/>
  <c r="AS75" i="20" s="1"/>
  <c r="AU76" i="20" a="1"/>
  <c r="AU76" i="20" s="1"/>
  <c r="AB77" i="20" a="1"/>
  <c r="AB77" i="20" s="1"/>
  <c r="AD78" i="20" a="1"/>
  <c r="AD78" i="20" s="1"/>
  <c r="AP78" i="20" a="1"/>
  <c r="AP78" i="20" s="1"/>
  <c r="BC78" i="20" a="1"/>
  <c r="BC78" i="20" s="1"/>
  <c r="AG79" i="20" a="1"/>
  <c r="AG79" i="20" s="1"/>
  <c r="AT79" i="20" a="1"/>
  <c r="AT79" i="20" s="1"/>
  <c r="AJ80" i="20" a="1"/>
  <c r="AJ80" i="20" s="1"/>
  <c r="AB81" i="20" a="1"/>
  <c r="AB81" i="20" s="1"/>
  <c r="AY81" i="20" a="1"/>
  <c r="AY81" i="20" s="1"/>
  <c r="AD82" i="20" a="1"/>
  <c r="AD82" i="20" s="1"/>
  <c r="AP82" i="20" a="1"/>
  <c r="AP82" i="20" s="1"/>
  <c r="W83" i="20" a="1"/>
  <c r="W83" i="20" s="1"/>
  <c r="AH83" i="20" a="1"/>
  <c r="AH83" i="20" s="1"/>
  <c r="AT83" i="20" a="1"/>
  <c r="AT83" i="20" s="1"/>
  <c r="Y84" i="20" a="1"/>
  <c r="Y84" i="20" s="1"/>
  <c r="AW84" i="20" a="1"/>
  <c r="AW84" i="20" s="1"/>
  <c r="AA85" i="20" a="1"/>
  <c r="AA85" i="20" s="1"/>
  <c r="AM85" i="20" a="1"/>
  <c r="AM85" i="20" s="1"/>
  <c r="AY85" i="20" a="1"/>
  <c r="AY85" i="20" s="1"/>
  <c r="AE86" i="20" a="1"/>
  <c r="AE86" i="20" s="1"/>
  <c r="AQ86" i="20" a="1"/>
  <c r="AQ86" i="20" s="1"/>
  <c r="W87" i="20" a="1"/>
  <c r="W87" i="20" s="1"/>
  <c r="AU59" i="20" a="1"/>
  <c r="AU59" i="20" s="1"/>
  <c r="AT62" i="20" a="1"/>
  <c r="AT62" i="20" s="1"/>
  <c r="Y69" i="20" a="1"/>
  <c r="Y69" i="20" s="1"/>
  <c r="AH71" i="20" a="1"/>
  <c r="AH71" i="20" s="1"/>
  <c r="AJ72" i="20" a="1"/>
  <c r="AJ72" i="20" s="1"/>
  <c r="AV72" i="20" a="1"/>
  <c r="AV72" i="20" s="1"/>
  <c r="AB73" i="20" a="1"/>
  <c r="AB73" i="20" s="1"/>
  <c r="AM73" i="20" a="1"/>
  <c r="AM73" i="20" s="1"/>
  <c r="AZ73" i="20" a="1"/>
  <c r="AZ73" i="20" s="1"/>
  <c r="AP74" i="20" a="1"/>
  <c r="AP74" i="20" s="1"/>
  <c r="AH75" i="20" a="1"/>
  <c r="AH75" i="20" s="1"/>
  <c r="X76" i="20" a="1"/>
  <c r="X76" i="20" s="1"/>
  <c r="AJ76" i="20" a="1"/>
  <c r="AJ76" i="20" s="1"/>
  <c r="AV76" i="20" a="1"/>
  <c r="AV76" i="20" s="1"/>
  <c r="AC77" i="20" a="1"/>
  <c r="AC77" i="20" s="1"/>
  <c r="AN77" i="20" a="1"/>
  <c r="AN77" i="20" s="1"/>
  <c r="AZ77" i="20" a="1"/>
  <c r="AZ77" i="20" s="1"/>
  <c r="AE78" i="20" a="1"/>
  <c r="AE78" i="20" s="1"/>
  <c r="W79" i="20" a="1"/>
  <c r="W79" i="20" s="1"/>
  <c r="AH79" i="20" a="1"/>
  <c r="AH79" i="20" s="1"/>
  <c r="AU79" i="20" a="1"/>
  <c r="AU79" i="20" s="1"/>
  <c r="X80" i="20" a="1"/>
  <c r="X80" i="20" s="1"/>
  <c r="AK80" i="20" a="1"/>
  <c r="AK80" i="20" s="1"/>
  <c r="AW80" i="20" a="1"/>
  <c r="AW80" i="20" s="1"/>
  <c r="AC81" i="20" a="1"/>
  <c r="AC81" i="20" s="1"/>
  <c r="AN81" i="20" a="1"/>
  <c r="AN81" i="20" s="1"/>
  <c r="AZ81" i="20" a="1"/>
  <c r="AZ81" i="20" s="1"/>
  <c r="AQ82" i="20" a="1"/>
  <c r="AQ82" i="20" s="1"/>
  <c r="X83" i="20" a="1"/>
  <c r="X83" i="20" s="1"/>
  <c r="AI83" i="20" a="1"/>
  <c r="AI83" i="20" s="1"/>
  <c r="AU83" i="20" a="1"/>
  <c r="AU83" i="20" s="1"/>
  <c r="Z84" i="20" a="1"/>
  <c r="Z84" i="20" s="1"/>
  <c r="AK84" i="20" a="1"/>
  <c r="AK84" i="20" s="1"/>
  <c r="AX84" i="20" a="1"/>
  <c r="AX84" i="20" s="1"/>
  <c r="AB85" i="20" a="1"/>
  <c r="AB85" i="20" s="1"/>
  <c r="AN85" i="20" a="1"/>
  <c r="AN85" i="20" s="1"/>
  <c r="AZ85" i="20" a="1"/>
  <c r="AZ85" i="20" s="1"/>
  <c r="AF86" i="20" a="1"/>
  <c r="AF86" i="20" s="1"/>
  <c r="AQ51" i="20" a="1"/>
  <c r="AQ51" i="20" s="1"/>
  <c r="AB60" i="20" a="1"/>
  <c r="AB60" i="20" s="1"/>
  <c r="AE65" i="20" a="1"/>
  <c r="AE65" i="20" s="1"/>
  <c r="AU67" i="20" a="1"/>
  <c r="AU67" i="20" s="1"/>
  <c r="AD69" i="20" a="1"/>
  <c r="AD69" i="20" s="1"/>
  <c r="AE70" i="20" a="1"/>
  <c r="AE70" i="20" s="1"/>
  <c r="AZ70" i="20" a="1"/>
  <c r="AZ70" i="20" s="1"/>
  <c r="AI71" i="20" a="1"/>
  <c r="AI71" i="20" s="1"/>
  <c r="AT71" i="20" a="1"/>
  <c r="AT71" i="20" s="1"/>
  <c r="Y72" i="20" a="1"/>
  <c r="Y72" i="20" s="1"/>
  <c r="AK72" i="20" a="1"/>
  <c r="AK72" i="20" s="1"/>
  <c r="AC73" i="20" a="1"/>
  <c r="AC73" i="20" s="1"/>
  <c r="AN73" i="20" a="1"/>
  <c r="AN73" i="20" s="1"/>
  <c r="BA73" i="20" a="1"/>
  <c r="BA73" i="20" s="1"/>
  <c r="AD74" i="20" a="1"/>
  <c r="AD74" i="20" s="1"/>
  <c r="AQ74" i="20" a="1"/>
  <c r="AQ74" i="20" s="1"/>
  <c r="BC74" i="20" a="1"/>
  <c r="BC74" i="20" s="1"/>
  <c r="AI75" i="20" a="1"/>
  <c r="AI75" i="20" s="1"/>
  <c r="AT75" i="20" a="1"/>
  <c r="AT75" i="20" s="1"/>
  <c r="Y76" i="20" a="1"/>
  <c r="Y76" i="20" s="1"/>
  <c r="AW76" i="20" a="1"/>
  <c r="AW76" i="20" s="1"/>
  <c r="AD77" i="20" a="1"/>
  <c r="AD77" i="20" s="1"/>
  <c r="AO77" i="20" a="1"/>
  <c r="AO77" i="20" s="1"/>
  <c r="BA77" i="20" a="1"/>
  <c r="BA77" i="20" s="1"/>
  <c r="AF78" i="20" a="1"/>
  <c r="AF78" i="20" s="1"/>
  <c r="AQ78" i="20" a="1"/>
  <c r="AQ78" i="20" s="1"/>
  <c r="AI79" i="20" a="1"/>
  <c r="AI79" i="20" s="1"/>
  <c r="Y80" i="20" a="1"/>
  <c r="Y80" i="20" s="1"/>
  <c r="AL80" i="20" a="1"/>
  <c r="AL80" i="20" s="1"/>
  <c r="AX80" i="20" a="1"/>
  <c r="AX80" i="20" s="1"/>
  <c r="AO81" i="20" a="1"/>
  <c r="AO81" i="20" s="1"/>
  <c r="BA81" i="20" a="1"/>
  <c r="BA81" i="20" s="1"/>
  <c r="AE82" i="20" a="1"/>
  <c r="AE82" i="20" s="1"/>
  <c r="AR82" i="20" a="1"/>
  <c r="AR82" i="20" s="1"/>
  <c r="AJ83" i="20" a="1"/>
  <c r="AJ83" i="20" s="1"/>
  <c r="AL84" i="20" a="1"/>
  <c r="AL84" i="20" s="1"/>
  <c r="AC85" i="20" a="1"/>
  <c r="AC85" i="20" s="1"/>
  <c r="AO85" i="20" a="1"/>
  <c r="AO85" i="20" s="1"/>
  <c r="AI54" i="20" a="1"/>
  <c r="AI54" i="20" s="1"/>
  <c r="AK63" i="20" a="1"/>
  <c r="AK63" i="20" s="1"/>
  <c r="AP65" i="20" a="1"/>
  <c r="AP65" i="20" s="1"/>
  <c r="BA67" i="20" a="1"/>
  <c r="BA67" i="20" s="1"/>
  <c r="AJ69" i="20" a="1"/>
  <c r="AJ69" i="20" s="1"/>
  <c r="AG70" i="20" a="1"/>
  <c r="AG70" i="20" s="1"/>
  <c r="BA70" i="20" a="1"/>
  <c r="BA70" i="20" s="1"/>
  <c r="AV71" i="20" a="1"/>
  <c r="AV71" i="20" s="1"/>
  <c r="AX72" i="20" a="1"/>
  <c r="AX72" i="20" s="1"/>
  <c r="AD73" i="20" a="1"/>
  <c r="AD73" i="20" s="1"/>
  <c r="AP73" i="20" a="1"/>
  <c r="AP73" i="20" s="1"/>
  <c r="BB73" i="20" a="1"/>
  <c r="BB73" i="20" s="1"/>
  <c r="AF74" i="20" a="1"/>
  <c r="AF74" i="20" s="1"/>
  <c r="AS74" i="20" a="1"/>
  <c r="AS74" i="20" s="1"/>
  <c r="X75" i="20" a="1"/>
  <c r="X75" i="20" s="1"/>
  <c r="AJ75" i="20" a="1"/>
  <c r="AJ75" i="20" s="1"/>
  <c r="AV75" i="20" a="1"/>
  <c r="AV75" i="20" s="1"/>
  <c r="AL76" i="20" a="1"/>
  <c r="AL76" i="20" s="1"/>
  <c r="AY76" i="20" a="1"/>
  <c r="AY76" i="20" s="1"/>
  <c r="AE77" i="20" a="1"/>
  <c r="AE77" i="20" s="1"/>
  <c r="BB77" i="20" a="1"/>
  <c r="BB77" i="20" s="1"/>
  <c r="AG78" i="20" a="1"/>
  <c r="AG78" i="20" s="1"/>
  <c r="Y79" i="20" a="1"/>
  <c r="Y79" i="20" s="1"/>
  <c r="AK79" i="20" a="1"/>
  <c r="AK79" i="20" s="1"/>
  <c r="AW79" i="20" a="1"/>
  <c r="AW79" i="20" s="1"/>
  <c r="AA80" i="20" a="1"/>
  <c r="AA80" i="20" s="1"/>
  <c r="AZ80" i="20" a="1"/>
  <c r="AZ80" i="20" s="1"/>
  <c r="AQ81" i="20" a="1"/>
  <c r="AQ81" i="20" s="1"/>
  <c r="BB81" i="20" a="1"/>
  <c r="BB81" i="20" s="1"/>
  <c r="AG82" i="20" a="1"/>
  <c r="AG82" i="20" s="1"/>
  <c r="AT82" i="20" a="1"/>
  <c r="AT82" i="20" s="1"/>
  <c r="AK83" i="20" a="1"/>
  <c r="AK83" i="20" s="1"/>
  <c r="AM84" i="20" a="1"/>
  <c r="AM84" i="20" s="1"/>
  <c r="AZ84" i="20" a="1"/>
  <c r="AZ84" i="20" s="1"/>
  <c r="AE85" i="20" a="1"/>
  <c r="AE85" i="20" s="1"/>
  <c r="AQ85" i="20" a="1"/>
  <c r="AQ85" i="20" s="1"/>
  <c r="BC85" i="20" a="1"/>
  <c r="BC85" i="20" s="1"/>
  <c r="AH86" i="20" a="1"/>
  <c r="AH86" i="20" s="1"/>
  <c r="AU86" i="20" a="1"/>
  <c r="AU86" i="20" s="1"/>
  <c r="Y87" i="20" a="1"/>
  <c r="Y87" i="20" s="1"/>
  <c r="AL87" i="20" a="1"/>
  <c r="AL87" i="20" s="1"/>
  <c r="AN88" i="20" a="1"/>
  <c r="AN88" i="20" s="1"/>
  <c r="AZ88" i="20" a="1"/>
  <c r="AZ88" i="20" s="1"/>
  <c r="AP89" i="20" a="1"/>
  <c r="AP89" i="20" s="1"/>
  <c r="AZ89" i="20" a="1"/>
  <c r="AZ89" i="20" s="1"/>
  <c r="AD90" i="20" a="1"/>
  <c r="AD90" i="20" s="1"/>
  <c r="AO90" i="20" a="1"/>
  <c r="AO90" i="20" s="1"/>
  <c r="AG91" i="20" a="1"/>
  <c r="AG91" i="20" s="1"/>
  <c r="AP91" i="20" a="1"/>
  <c r="AP91" i="20" s="1"/>
  <c r="AX91" i="20" a="1"/>
  <c r="AX91" i="20" s="1"/>
  <c r="Y92" i="20" a="1"/>
  <c r="Y92" i="20" s="1"/>
  <c r="AE92" i="20" a="1"/>
  <c r="AE92" i="20" s="1"/>
  <c r="AK92" i="20" a="1"/>
  <c r="AK92" i="20" s="1"/>
  <c r="BB92" i="20" a="1"/>
  <c r="BB92" i="20" s="1"/>
  <c r="Z93" i="20" a="1"/>
  <c r="Z93" i="20" s="1"/>
  <c r="AE93" i="20" a="1"/>
  <c r="AE93" i="20" s="1"/>
  <c r="AK93" i="20" a="1"/>
  <c r="AK93" i="20" s="1"/>
  <c r="AP93" i="20" a="1"/>
  <c r="AP93" i="20" s="1"/>
  <c r="AU93" i="20" a="1"/>
  <c r="AU93" i="20" s="1"/>
  <c r="BA93" i="20" a="1"/>
  <c r="BA93" i="20" s="1"/>
  <c r="AD94" i="20" a="1"/>
  <c r="AD94" i="20" s="1"/>
  <c r="AJ94" i="20" a="1"/>
  <c r="AJ94" i="20" s="1"/>
  <c r="AT94" i="20" a="1"/>
  <c r="AT94" i="20" s="1"/>
  <c r="AZ94" i="20" a="1"/>
  <c r="AZ94" i="20" s="1"/>
  <c r="AH95" i="20" a="1"/>
  <c r="AH95" i="20" s="1"/>
  <c r="AN95" i="20" a="1"/>
  <c r="AN95" i="20" s="1"/>
  <c r="AZ95" i="20" a="1"/>
  <c r="AZ95" i="20" s="1"/>
  <c r="AC96" i="20" a="1"/>
  <c r="AC96" i="20" s="1"/>
  <c r="AI96" i="20" a="1"/>
  <c r="AI96" i="20" s="1"/>
  <c r="AN96" i="20" a="1"/>
  <c r="AN96" i="20" s="1"/>
  <c r="AY96" i="20" a="1"/>
  <c r="AY96" i="20" s="1"/>
  <c r="X97" i="20" a="1"/>
  <c r="X97" i="20" s="1"/>
  <c r="AC97" i="20" a="1"/>
  <c r="AC97" i="20" s="1"/>
  <c r="AI97" i="20" a="1"/>
  <c r="AI97" i="20" s="1"/>
  <c r="AN97" i="20" a="1"/>
  <c r="AN97" i="20" s="1"/>
  <c r="AS97" i="20" a="1"/>
  <c r="AS97" i="20" s="1"/>
  <c r="W98" i="20" a="1"/>
  <c r="W98" i="20" s="1"/>
  <c r="AB98" i="20" a="1"/>
  <c r="AB98" i="20" s="1"/>
  <c r="AM98" i="20" a="1"/>
  <c r="AM98" i="20" s="1"/>
  <c r="AS98" i="20" a="1"/>
  <c r="AS98" i="20" s="1"/>
  <c r="AX98" i="20" a="1"/>
  <c r="AX98" i="20" s="1"/>
  <c r="BC98" i="20" a="1"/>
  <c r="BC98" i="20" s="1"/>
  <c r="AA99" i="20" a="1"/>
  <c r="AA99" i="20" s="1"/>
  <c r="AG99" i="20" a="1"/>
  <c r="AG99" i="20" s="1"/>
  <c r="AM99" i="20" a="1"/>
  <c r="AM99" i="20" s="1"/>
  <c r="AS99" i="20" a="1"/>
  <c r="AS99" i="20" s="1"/>
  <c r="AY99" i="20" a="1"/>
  <c r="AY99" i="20" s="1"/>
  <c r="W100" i="20" a="1"/>
  <c r="W100" i="20" s="1"/>
  <c r="AB100" i="20" a="1"/>
  <c r="AB100" i="20" s="1"/>
  <c r="AG100" i="20" a="1"/>
  <c r="AG100" i="20" s="1"/>
  <c r="AR100" i="20" a="1"/>
  <c r="AR100" i="20" s="1"/>
  <c r="AX100" i="20" a="1"/>
  <c r="AX100" i="20" s="1"/>
  <c r="AB101" i="20" a="1"/>
  <c r="AB101" i="20" s="1"/>
  <c r="AR101" i="20" a="1"/>
  <c r="AR101" i="20" s="1"/>
  <c r="AW101" i="20" a="1"/>
  <c r="AW101" i="20" s="1"/>
  <c r="AA102" i="20" a="1"/>
  <c r="AA102" i="20" s="1"/>
  <c r="AF102" i="20" a="1"/>
  <c r="AF102" i="20" s="1"/>
  <c r="AL102" i="20" a="1"/>
  <c r="AL102" i="20" s="1"/>
  <c r="AR102" i="20" a="1"/>
  <c r="AR102" i="20" s="1"/>
  <c r="Z103" i="20" a="1"/>
  <c r="Z103" i="20" s="1"/>
  <c r="AF103" i="20" a="1"/>
  <c r="AF103" i="20" s="1"/>
  <c r="AR103" i="20" a="1"/>
  <c r="AR103" i="20" s="1"/>
  <c r="BB103" i="20" a="1"/>
  <c r="BB103" i="20" s="1"/>
  <c r="AA104" i="20" a="1"/>
  <c r="AA104" i="20" s="1"/>
  <c r="AF104" i="20" a="1"/>
  <c r="AF104" i="20" s="1"/>
  <c r="AQ104" i="20" a="1"/>
  <c r="AQ104" i="20" s="1"/>
  <c r="AW104" i="20" a="1"/>
  <c r="AW104" i="20" s="1"/>
  <c r="BB104" i="20" a="1"/>
  <c r="BB104" i="20" s="1"/>
  <c r="AA105" i="20" a="1"/>
  <c r="AA105" i="20" s="1"/>
  <c r="AF105" i="20" a="1"/>
  <c r="AF105" i="20" s="1"/>
  <c r="AK105" i="20" a="1"/>
  <c r="AK105" i="20" s="1"/>
  <c r="AV105" i="20" a="1"/>
  <c r="AV105" i="20" s="1"/>
  <c r="BA105" i="20" a="1"/>
  <c r="BA105" i="20" s="1"/>
  <c r="AP106" i="20" a="1"/>
  <c r="AP106" i="20" s="1"/>
  <c r="AY106" i="20" a="1"/>
  <c r="AY106" i="20" s="1"/>
  <c r="W107" i="20" a="1"/>
  <c r="W107" i="20" s="1"/>
  <c r="AD107" i="20" a="1"/>
  <c r="AD107" i="20" s="1"/>
  <c r="AI107" i="20" a="1"/>
  <c r="AI107" i="20" s="1"/>
  <c r="AO107" i="20" a="1"/>
  <c r="AO107" i="20" s="1"/>
  <c r="AU107" i="20" a="1"/>
  <c r="AU107" i="20" s="1"/>
  <c r="BA107" i="20" a="1"/>
  <c r="BA107" i="20" s="1"/>
  <c r="AE108" i="20" a="1"/>
  <c r="AE108" i="20" s="1"/>
  <c r="AL108" i="20" a="1"/>
  <c r="AL108" i="20" s="1"/>
  <c r="AR108" i="20" a="1"/>
  <c r="AR108" i="20" s="1"/>
  <c r="AH73" i="20" a="1"/>
  <c r="AH73" i="20" s="1"/>
  <c r="AC76" i="20" a="1"/>
  <c r="AC76" i="20" s="1"/>
  <c r="X82" i="20" a="1"/>
  <c r="X82" i="20" s="1"/>
  <c r="AS86" i="20" a="1"/>
  <c r="AS86" i="20" s="1"/>
  <c r="AO87" i="20" a="1"/>
  <c r="AO87" i="20" s="1"/>
  <c r="AE88" i="20" a="1"/>
  <c r="AE88" i="20" s="1"/>
  <c r="BC88" i="20" a="1"/>
  <c r="BC88" i="20" s="1"/>
  <c r="AS89" i="20" a="1"/>
  <c r="AS89" i="20" s="1"/>
  <c r="AG90" i="20" a="1"/>
  <c r="AG90" i="20" s="1"/>
  <c r="AH91" i="20" a="1"/>
  <c r="AH91" i="20" s="1"/>
  <c r="AZ91" i="20" a="1"/>
  <c r="AZ91" i="20" s="1"/>
  <c r="AQ92" i="20" a="1"/>
  <c r="AQ92" i="20" s="1"/>
  <c r="AQ93" i="20" a="1"/>
  <c r="AQ93" i="20" s="1"/>
  <c r="AO94" i="20" a="1"/>
  <c r="AO94" i="20" s="1"/>
  <c r="AC95" i="20" a="1"/>
  <c r="AC95" i="20" s="1"/>
  <c r="AO95" i="20" a="1"/>
  <c r="AO95" i="20" s="1"/>
  <c r="AD96" i="20" a="1"/>
  <c r="AD96" i="20" s="1"/>
  <c r="AD97" i="20" a="1"/>
  <c r="AD97" i="20" s="1"/>
  <c r="AO97" i="20" a="1"/>
  <c r="AO97" i="20" s="1"/>
  <c r="AY97" i="20" a="1"/>
  <c r="AY97" i="20" s="1"/>
  <c r="AC98" i="20" a="1"/>
  <c r="AC98" i="20" s="1"/>
  <c r="AN98" i="20" a="1"/>
  <c r="AN98" i="20" s="1"/>
  <c r="AB99" i="20" a="1"/>
  <c r="AB99" i="20" s="1"/>
  <c r="AC100" i="20" a="1"/>
  <c r="AC100" i="20" s="1"/>
  <c r="AM100" i="20" a="1"/>
  <c r="AM100" i="20" s="1"/>
  <c r="AC101" i="20" a="1"/>
  <c r="AC101" i="20" s="1"/>
  <c r="AM101" i="20" a="1"/>
  <c r="AM101" i="20" s="1"/>
  <c r="AB102" i="20" a="1"/>
  <c r="AB102" i="20" s="1"/>
  <c r="AW102" i="20" a="1"/>
  <c r="AW102" i="20" s="1"/>
  <c r="AA103" i="20" a="1"/>
  <c r="AA103" i="20" s="1"/>
  <c r="AL103" i="20" a="1"/>
  <c r="AL103" i="20" s="1"/>
  <c r="AX103" i="20" a="1"/>
  <c r="AX103" i="20" s="1"/>
  <c r="AK104" i="20" a="1"/>
  <c r="AK104" i="20" s="1"/>
  <c r="AX104" i="20" a="1"/>
  <c r="AX104" i="20" s="1"/>
  <c r="AL105" i="20" a="1"/>
  <c r="AL105" i="20" s="1"/>
  <c r="AW105" i="20" a="1"/>
  <c r="AW105" i="20" s="1"/>
  <c r="Z106" i="20" a="1"/>
  <c r="Z106" i="20" s="1"/>
  <c r="AH106" i="20" a="1"/>
  <c r="AH106" i="20" s="1"/>
  <c r="AZ106" i="20" a="1"/>
  <c r="AZ106" i="20" s="1"/>
  <c r="AP107" i="20" a="1"/>
  <c r="AP107" i="20" s="1"/>
  <c r="AD108" i="20" a="1"/>
  <c r="AD108" i="20" s="1"/>
  <c r="AO108" i="20" a="1"/>
  <c r="AO108" i="20" s="1"/>
  <c r="AX108" i="20" a="1"/>
  <c r="AX108" i="20" s="1"/>
  <c r="AA109" i="20" a="1"/>
  <c r="AA109" i="20" s="1"/>
  <c r="AH109" i="20" a="1"/>
  <c r="AH109" i="20" s="1"/>
  <c r="AP109" i="20" a="1"/>
  <c r="AP109" i="20" s="1"/>
  <c r="AA110" i="20" a="1"/>
  <c r="AA110" i="20" s="1"/>
  <c r="AH110" i="20" a="1"/>
  <c r="AH110" i="20" s="1"/>
  <c r="AQ110" i="20" a="1"/>
  <c r="AQ110" i="20" s="1"/>
  <c r="AY110" i="20" a="1"/>
  <c r="AY110" i="20" s="1"/>
  <c r="AI111" i="20" a="1"/>
  <c r="AI111" i="20" s="1"/>
  <c r="AW111" i="20" a="1"/>
  <c r="AW111" i="20" s="1"/>
  <c r="W112" i="20" a="1"/>
  <c r="W112" i="20" s="1"/>
  <c r="AC112" i="20" a="1"/>
  <c r="AC112" i="20" s="1"/>
  <c r="AJ112" i="20" a="1"/>
  <c r="AJ112" i="20" s="1"/>
  <c r="AP112" i="20" a="1"/>
  <c r="AP112" i="20" s="1"/>
  <c r="BC112" i="20" a="1"/>
  <c r="BC112" i="20" s="1"/>
  <c r="AH113" i="20" a="1"/>
  <c r="AH113" i="20" s="1"/>
  <c r="AN113" i="20" a="1"/>
  <c r="AN113" i="20" s="1"/>
  <c r="AU113" i="20" a="1"/>
  <c r="AU113" i="20" s="1"/>
  <c r="BA113" i="20" a="1"/>
  <c r="BA113" i="20" s="1"/>
  <c r="Z114" i="20" a="1"/>
  <c r="Z114" i="20" s="1"/>
  <c r="AS114" i="20" a="1"/>
  <c r="AS114" i="20" s="1"/>
  <c r="AY114" i="20" a="1"/>
  <c r="AY114" i="20" s="1"/>
  <c r="X115" i="20" a="1"/>
  <c r="X115" i="20" s="1"/>
  <c r="AE115" i="20" a="1"/>
  <c r="AE115" i="20" s="1"/>
  <c r="AK115" i="20" a="1"/>
  <c r="AK115" i="20" s="1"/>
  <c r="AQ115" i="20" a="1"/>
  <c r="AQ115" i="20" s="1"/>
  <c r="AV115" i="20" a="1"/>
  <c r="AV115" i="20" s="1"/>
  <c r="AA116" i="20" a="1"/>
  <c r="AA116" i="20" s="1"/>
  <c r="AN116" i="20" a="1"/>
  <c r="AN116" i="20" s="1"/>
  <c r="X117" i="20" a="1"/>
  <c r="X117" i="20" s="1"/>
  <c r="AE117" i="20" a="1"/>
  <c r="AE117" i="20" s="1"/>
  <c r="AK117" i="20" a="1"/>
  <c r="AK117" i="20" s="1"/>
  <c r="AX117" i="20" a="1"/>
  <c r="AX117" i="20" s="1"/>
  <c r="AC118" i="20" a="1"/>
  <c r="AC118" i="20" s="1"/>
  <c r="AI118" i="20" a="1"/>
  <c r="AI118" i="20" s="1"/>
  <c r="AP118" i="20" a="1"/>
  <c r="AP118" i="20" s="1"/>
  <c r="AV118" i="20" a="1"/>
  <c r="AV118" i="20" s="1"/>
  <c r="BA118" i="20" a="1"/>
  <c r="BA118" i="20" s="1"/>
  <c r="AA119" i="20" a="1"/>
  <c r="AA119" i="20" s="1"/>
  <c r="AG119" i="20" a="1"/>
  <c r="AG119" i="20" s="1"/>
  <c r="AS119" i="20" a="1"/>
  <c r="AS119" i="20" s="1"/>
  <c r="AY119" i="20" a="1"/>
  <c r="AY119" i="20" s="1"/>
  <c r="X120" i="20" a="1"/>
  <c r="X120" i="20" s="1"/>
  <c r="AD120" i="20" a="1"/>
  <c r="AD120" i="20" s="1"/>
  <c r="AK120" i="20" a="1"/>
  <c r="AK120" i="20" s="1"/>
  <c r="AP120" i="20" a="1"/>
  <c r="AP120" i="20" s="1"/>
  <c r="AW120" i="20" a="1"/>
  <c r="AW120" i="20" s="1"/>
  <c r="BB120" i="20" a="1"/>
  <c r="BB120" i="20" s="1"/>
  <c r="AB121" i="20" a="1"/>
  <c r="AB121" i="20" s="1"/>
  <c r="AH121" i="20" a="1"/>
  <c r="AH121" i="20" s="1"/>
  <c r="AN121" i="20" a="1"/>
  <c r="AN121" i="20" s="1"/>
  <c r="AU121" i="20" a="1"/>
  <c r="AU121" i="20" s="1"/>
  <c r="AZ121" i="20" a="1"/>
  <c r="AZ121" i="20" s="1"/>
  <c r="Y122" i="20" a="1"/>
  <c r="Y122" i="20" s="1"/>
  <c r="AE122" i="20" a="1"/>
  <c r="AE122" i="20" s="1"/>
  <c r="AL122" i="20" a="1"/>
  <c r="AL122" i="20" s="1"/>
  <c r="AR122" i="20" a="1"/>
  <c r="AR122" i="20" s="1"/>
  <c r="AW122" i="20" a="1"/>
  <c r="AW122" i="20" s="1"/>
  <c r="W123" i="20" a="1"/>
  <c r="W123" i="20" s="1"/>
  <c r="AC123" i="20" a="1"/>
  <c r="AC123" i="20" s="1"/>
  <c r="AO123" i="20" a="1"/>
  <c r="AO123" i="20" s="1"/>
  <c r="BB123" i="20" a="1"/>
  <c r="BB123" i="20" s="1"/>
  <c r="Z124" i="20" a="1"/>
  <c r="Z124" i="20" s="1"/>
  <c r="AG124" i="20" a="1"/>
  <c r="AG124" i="20" s="1"/>
  <c r="AL124" i="20" a="1"/>
  <c r="AL124" i="20" s="1"/>
  <c r="AS124" i="20" a="1"/>
  <c r="AS124" i="20" s="1"/>
  <c r="AX124" i="20" a="1"/>
  <c r="AX124" i="20" s="1"/>
  <c r="X125" i="20" a="1"/>
  <c r="X125" i="20" s="1"/>
  <c r="AD125" i="20" a="1"/>
  <c r="AD125" i="20" s="1"/>
  <c r="AJ125" i="20" a="1"/>
  <c r="AJ125" i="20" s="1"/>
  <c r="AQ125" i="20" a="1"/>
  <c r="AQ125" i="20" s="1"/>
  <c r="AG126" i="20" a="1"/>
  <c r="AG126" i="20" s="1"/>
  <c r="AM126" i="20" a="1"/>
  <c r="AM126" i="20" s="1"/>
  <c r="AY126" i="20" a="1"/>
  <c r="AY126" i="20" s="1"/>
  <c r="X127" i="20" a="1"/>
  <c r="X127" i="20" s="1"/>
  <c r="AE127" i="20" a="1"/>
  <c r="AE127" i="20" s="1"/>
  <c r="AJ127" i="20" a="1"/>
  <c r="AJ127" i="20" s="1"/>
  <c r="AV127" i="20" a="1"/>
  <c r="AV127" i="20" s="1"/>
  <c r="BB127" i="20" a="1"/>
  <c r="BB127" i="20" s="1"/>
  <c r="AA128" i="20" a="1"/>
  <c r="AA128" i="20" s="1"/>
  <c r="AG128" i="20" a="1"/>
  <c r="AG128" i="20" s="1"/>
  <c r="AN128" i="20" a="1"/>
  <c r="AN128" i="20" s="1"/>
  <c r="AY128" i="20" a="1"/>
  <c r="AY128" i="20" s="1"/>
  <c r="X129" i="20" a="1"/>
  <c r="X129" i="20" s="1"/>
  <c r="AE129" i="20" a="1"/>
  <c r="AE129" i="20" s="1"/>
  <c r="AK129" i="20" a="1"/>
  <c r="AK129" i="20" s="1"/>
  <c r="AP129" i="20" a="1"/>
  <c r="AP129" i="20" s="1"/>
  <c r="BB129" i="20" a="1"/>
  <c r="BB129" i="20" s="1"/>
  <c r="AB130" i="20" a="1"/>
  <c r="AB130" i="20" s="1"/>
  <c r="AG130" i="20" a="1"/>
  <c r="AG130" i="20" s="1"/>
  <c r="AS130" i="20" a="1"/>
  <c r="AS130" i="20" s="1"/>
  <c r="X131" i="20" a="1"/>
  <c r="X131" i="20" s="1"/>
  <c r="AD131" i="20" a="1"/>
  <c r="AD131" i="20" s="1"/>
  <c r="AJ131" i="20" a="1"/>
  <c r="AJ131" i="20" s="1"/>
  <c r="AW131" i="20" a="1"/>
  <c r="AW131" i="20" s="1"/>
  <c r="BB131" i="20" a="1"/>
  <c r="BB131" i="20" s="1"/>
  <c r="AB132" i="20" a="1"/>
  <c r="AB132" i="20" s="1"/>
  <c r="AH132" i="20" a="1"/>
  <c r="AH132" i="20" s="1"/>
  <c r="AU132" i="20" a="1"/>
  <c r="AU132" i="20" s="1"/>
  <c r="AE133" i="20" a="1"/>
  <c r="AE133" i="20" s="1"/>
  <c r="AL133" i="20" a="1"/>
  <c r="AL133" i="20" s="1"/>
  <c r="AS133" i="20" a="1"/>
  <c r="AS133" i="20" s="1"/>
  <c r="AY133" i="20" a="1"/>
  <c r="AY133" i="20" s="1"/>
  <c r="X134" i="20" a="1"/>
  <c r="X134" i="20" s="1"/>
  <c r="AC134" i="20" a="1"/>
  <c r="AC134" i="20" s="1"/>
  <c r="AJ134" i="20" a="1"/>
  <c r="AJ134" i="20" s="1"/>
  <c r="AP134" i="20" a="1"/>
  <c r="AP134" i="20" s="1"/>
  <c r="BA134" i="20" a="1"/>
  <c r="BA134" i="20" s="1"/>
  <c r="AH135" i="20" a="1"/>
  <c r="AH135" i="20" s="1"/>
  <c r="AN135" i="20" a="1"/>
  <c r="AN135" i="20" s="1"/>
  <c r="AT135" i="20" a="1"/>
  <c r="AT135" i="20" s="1"/>
  <c r="AY135" i="20" a="1"/>
  <c r="AY135" i="20" s="1"/>
  <c r="AE136" i="20" a="1"/>
  <c r="AE136" i="20" s="1"/>
  <c r="AK136" i="20" a="1"/>
  <c r="AK136" i="20" s="1"/>
  <c r="AR136" i="20" a="1"/>
  <c r="AR136" i="20" s="1"/>
  <c r="AX136" i="20" a="1"/>
  <c r="AX136" i="20" s="1"/>
  <c r="BC136" i="20" a="1"/>
  <c r="BC136" i="20" s="1"/>
  <c r="AC137" i="20" a="1"/>
  <c r="AC137" i="20" s="1"/>
  <c r="AP137" i="20" a="1"/>
  <c r="AP137" i="20" s="1"/>
  <c r="AV137" i="20" a="1"/>
  <c r="AV137" i="20" s="1"/>
  <c r="BB137" i="20" a="1"/>
  <c r="BB137" i="20" s="1"/>
  <c r="AC138" i="20" a="1"/>
  <c r="AC138" i="20" s="1"/>
  <c r="AN138" i="20" a="1"/>
  <c r="AN138" i="20" s="1"/>
  <c r="AT138" i="20" a="1"/>
  <c r="AT138" i="20" s="1"/>
  <c r="Z139" i="20" a="1"/>
  <c r="Z139" i="20" s="1"/>
  <c r="AM139" i="20" a="1"/>
  <c r="AM139" i="20" s="1"/>
  <c r="AR139" i="20" a="1"/>
  <c r="AR139" i="20" s="1"/>
  <c r="AY139" i="20" a="1"/>
  <c r="AY139" i="20" s="1"/>
  <c r="X140" i="20" a="1"/>
  <c r="X140" i="20" s="1"/>
  <c r="AD140" i="20" a="1"/>
  <c r="AD140" i="20" s="1"/>
  <c r="AI140" i="20" a="1"/>
  <c r="AI140" i="20" s="1"/>
  <c r="AU140" i="20" a="1"/>
  <c r="AU140" i="20" s="1"/>
  <c r="AA141" i="20" a="1"/>
  <c r="AA141" i="20" s="1"/>
  <c r="AG141" i="20" a="1"/>
  <c r="AG141" i="20" s="1"/>
  <c r="AM141" i="20" a="1"/>
  <c r="AM141" i="20" s="1"/>
  <c r="AR141" i="20" a="1"/>
  <c r="AR141" i="20" s="1"/>
  <c r="AX141" i="20" a="1"/>
  <c r="AX141" i="20" s="1"/>
  <c r="X142" i="20" a="1"/>
  <c r="X142" i="20" s="1"/>
  <c r="AJ142" i="20" a="1"/>
  <c r="AJ142" i="20" s="1"/>
  <c r="AP142" i="20" a="1"/>
  <c r="AP142" i="20" s="1"/>
  <c r="AV142" i="20" a="1"/>
  <c r="AV142" i="20" s="1"/>
  <c r="BB142" i="20" a="1"/>
  <c r="BB142" i="20" s="1"/>
  <c r="AC143" i="20" a="1"/>
  <c r="AC143" i="20" s="1"/>
  <c r="AT143" i="20" a="1"/>
  <c r="AT143" i="20" s="1"/>
  <c r="AZ143" i="20" a="1"/>
  <c r="AZ143" i="20" s="1"/>
  <c r="Y144" i="20" a="1"/>
  <c r="Y144" i="20" s="1"/>
  <c r="AD144" i="20" a="1"/>
  <c r="AD144" i="20" s="1"/>
  <c r="AK144" i="20" a="1"/>
  <c r="AK144" i="20" s="1"/>
  <c r="AQ144" i="20" a="1"/>
  <c r="AQ144" i="20" s="1"/>
  <c r="AW144" i="20" a="1"/>
  <c r="AW144" i="20" s="1"/>
  <c r="W145" i="20" a="1"/>
  <c r="W145" i="20" s="1"/>
  <c r="AC145" i="20" a="1"/>
  <c r="AC145" i="20" s="1"/>
  <c r="AP145" i="20" a="1"/>
  <c r="AP145" i="20" s="1"/>
  <c r="AV145" i="20" a="1"/>
  <c r="AV145" i="20" s="1"/>
  <c r="BC145" i="20" a="1"/>
  <c r="BC145" i="20" s="1"/>
  <c r="AA146" i="20" a="1"/>
  <c r="AA146" i="20" s="1"/>
  <c r="AH146" i="20" a="1"/>
  <c r="AH146" i="20" s="1"/>
  <c r="AO146" i="20" a="1"/>
  <c r="AO146" i="20" s="1"/>
  <c r="AU146" i="20" a="1"/>
  <c r="AU146" i="20" s="1"/>
  <c r="BB146" i="20" a="1"/>
  <c r="BB146" i="20" s="1"/>
  <c r="AF147" i="20" a="1"/>
  <c r="AF147" i="20" s="1"/>
  <c r="AM147" i="20" a="1"/>
  <c r="AM147" i="20" s="1"/>
  <c r="AZ147" i="20" a="1"/>
  <c r="AZ147" i="20" s="1"/>
  <c r="AD148" i="20" a="1"/>
  <c r="AD148" i="20" s="1"/>
  <c r="AI148" i="20" a="1"/>
  <c r="AI148" i="20" s="1"/>
  <c r="AW148" i="20" a="1"/>
  <c r="AW148" i="20" s="1"/>
  <c r="W149" i="20" a="1"/>
  <c r="W149" i="20" s="1"/>
  <c r="AC149" i="20" a="1"/>
  <c r="AC149" i="20" s="1"/>
  <c r="AI149" i="20" a="1"/>
  <c r="AI149" i="20" s="1"/>
  <c r="AO149" i="20" a="1"/>
  <c r="AO149" i="20" s="1"/>
  <c r="AV149" i="20" a="1"/>
  <c r="AV149" i="20" s="1"/>
  <c r="BB149" i="20" a="1"/>
  <c r="BB149" i="20" s="1"/>
  <c r="AA150" i="20" a="1"/>
  <c r="AA150" i="20" s="1"/>
  <c r="AH150" i="20" a="1"/>
  <c r="AH150" i="20" s="1"/>
  <c r="AT150" i="20" a="1"/>
  <c r="AT150" i="20" s="1"/>
  <c r="BA150" i="20" a="1"/>
  <c r="BA150" i="20" s="1"/>
  <c r="Z151" i="20" a="1"/>
  <c r="Z151" i="20" s="1"/>
  <c r="AF151" i="20" a="1"/>
  <c r="AF151" i="20" s="1"/>
  <c r="AJ70" i="20" a="1"/>
  <c r="AJ70" i="20" s="1"/>
  <c r="AS73" i="20" a="1"/>
  <c r="AS73" i="20" s="1"/>
  <c r="AP76" i="20" a="1"/>
  <c r="AP76" i="20" s="1"/>
  <c r="AN79" i="20" a="1"/>
  <c r="AN79" i="20" s="1"/>
  <c r="AK82" i="20" a="1"/>
  <c r="AK82" i="20" s="1"/>
  <c r="AH85" i="20" a="1"/>
  <c r="AH85" i="20" s="1"/>
  <c r="AX86" i="20" a="1"/>
  <c r="AX86" i="20" s="1"/>
  <c r="AT87" i="20" a="1"/>
  <c r="AT87" i="20" s="1"/>
  <c r="AX89" i="20" a="1"/>
  <c r="AX89" i="20" s="1"/>
  <c r="AL90" i="20" a="1"/>
  <c r="AL90" i="20" s="1"/>
  <c r="BC90" i="20" a="1"/>
  <c r="BC90" i="20" s="1"/>
  <c r="AM91" i="20" a="1"/>
  <c r="AM91" i="20" s="1"/>
  <c r="AI92" i="20" a="1"/>
  <c r="AI92" i="20" s="1"/>
  <c r="AT92" i="20" a="1"/>
  <c r="AT92" i="20" s="1"/>
  <c r="X93" i="20" a="1"/>
  <c r="X93" i="20" s="1"/>
  <c r="AR94" i="20" a="1"/>
  <c r="AR94" i="20" s="1"/>
  <c r="AF95" i="20" a="1"/>
  <c r="AF95" i="20" s="1"/>
  <c r="AG96" i="20" a="1"/>
  <c r="AG96" i="20" s="1"/>
  <c r="AQ96" i="20" a="1"/>
  <c r="AQ96" i="20" s="1"/>
  <c r="AG97" i="20" a="1"/>
  <c r="AG97" i="20" s="1"/>
  <c r="AQ97" i="20" a="1"/>
  <c r="AQ97" i="20" s="1"/>
  <c r="AF98" i="20" a="1"/>
  <c r="AF98" i="20" s="1"/>
  <c r="BA98" i="20" a="1"/>
  <c r="BA98" i="20" s="1"/>
  <c r="AE99" i="20" a="1"/>
  <c r="AE99" i="20" s="1"/>
  <c r="AP99" i="20" a="1"/>
  <c r="AP99" i="20" s="1"/>
  <c r="BB99" i="20" a="1"/>
  <c r="BB99" i="20" s="1"/>
  <c r="AO100" i="20" a="1"/>
  <c r="AO100" i="20" s="1"/>
  <c r="BB100" i="20" a="1"/>
  <c r="BB100" i="20" s="1"/>
  <c r="AP101" i="20" a="1"/>
  <c r="AP101" i="20" s="1"/>
  <c r="BA101" i="20" a="1"/>
  <c r="BA101" i="20" s="1"/>
  <c r="AD102" i="20" a="1"/>
  <c r="AD102" i="20" s="1"/>
  <c r="AZ102" i="20" a="1"/>
  <c r="AZ102" i="20" s="1"/>
  <c r="AP103" i="20" a="1"/>
  <c r="AP103" i="20" s="1"/>
  <c r="AD104" i="20" a="1"/>
  <c r="AD104" i="20" s="1"/>
  <c r="AO104" i="20" a="1"/>
  <c r="AO104" i="20" s="1"/>
  <c r="AZ104" i="20" a="1"/>
  <c r="AZ104" i="20" s="1"/>
  <c r="AD105" i="20" a="1"/>
  <c r="AD105" i="20" s="1"/>
  <c r="AO105" i="20" a="1"/>
  <c r="AO105" i="20" s="1"/>
  <c r="AY105" i="20" a="1"/>
  <c r="AY105" i="20" s="1"/>
  <c r="AB106" i="20" a="1"/>
  <c r="AB106" i="20" s="1"/>
  <c r="AJ106" i="20" a="1"/>
  <c r="AJ106" i="20" s="1"/>
  <c r="AS106" i="20" a="1"/>
  <c r="AS106" i="20" s="1"/>
  <c r="AG107" i="20" a="1"/>
  <c r="AG107" i="20" s="1"/>
  <c r="AS107" i="20" a="1"/>
  <c r="AS107" i="20" s="1"/>
  <c r="BC107" i="20" a="1"/>
  <c r="BC107" i="20" s="1"/>
  <c r="AY108" i="20" a="1"/>
  <c r="AY108" i="20" s="1"/>
  <c r="AB109" i="20" a="1"/>
  <c r="AB109" i="20" s="1"/>
  <c r="AI109" i="20" a="1"/>
  <c r="AI109" i="20" s="1"/>
  <c r="AQ109" i="20" a="1"/>
  <c r="AQ109" i="20" s="1"/>
  <c r="AZ109" i="20" a="1"/>
  <c r="AZ109" i="20" s="1"/>
  <c r="AI110" i="20" a="1"/>
  <c r="AI110" i="20" s="1"/>
  <c r="AR110" i="20" a="1"/>
  <c r="AR110" i="20" s="1"/>
  <c r="AA111" i="20" a="1"/>
  <c r="AA111" i="20" s="1"/>
  <c r="AP111" i="20" a="1"/>
  <c r="AP111" i="20" s="1"/>
  <c r="X112" i="20" a="1"/>
  <c r="X112" i="20" s="1"/>
  <c r="AD112" i="20" a="1"/>
  <c r="AD112" i="20" s="1"/>
  <c r="AK112" i="20" a="1"/>
  <c r="AK112" i="20" s="1"/>
  <c r="AQ112" i="20" a="1"/>
  <c r="AQ112" i="20" s="1"/>
  <c r="AW112" i="20" a="1"/>
  <c r="AW112" i="20" s="1"/>
  <c r="W113" i="20" a="1"/>
  <c r="W113" i="20" s="1"/>
  <c r="AB113" i="20" a="1"/>
  <c r="AB113" i="20" s="1"/>
  <c r="AI113" i="20" a="1"/>
  <c r="AI113" i="20" s="1"/>
  <c r="AO113" i="20" a="1"/>
  <c r="AO113" i="20" s="1"/>
  <c r="BB113" i="20" a="1"/>
  <c r="BB113" i="20" s="1"/>
  <c r="AG114" i="20" a="1"/>
  <c r="AG114" i="20" s="1"/>
  <c r="AM114" i="20" a="1"/>
  <c r="AM114" i="20" s="1"/>
  <c r="AT114" i="20" a="1"/>
  <c r="AT114" i="20" s="1"/>
  <c r="AZ114" i="20" a="1"/>
  <c r="AZ114" i="20" s="1"/>
  <c r="Y115" i="20" a="1"/>
  <c r="Y115" i="20" s="1"/>
  <c r="AW115" i="20" a="1"/>
  <c r="AW115" i="20" s="1"/>
  <c r="BC115" i="20" a="1"/>
  <c r="BC115" i="20" s="1"/>
  <c r="AB116" i="20" a="1"/>
  <c r="AB116" i="20" s="1"/>
  <c r="AH116" i="20" a="1"/>
  <c r="AH116" i="20" s="1"/>
  <c r="AO116" i="20" a="1"/>
  <c r="AO116" i="20" s="1"/>
  <c r="AT116" i="20" a="1"/>
  <c r="AT116" i="20" s="1"/>
  <c r="BA116" i="20" a="1"/>
  <c r="BA116" i="20" s="1"/>
  <c r="Y117" i="20" a="1"/>
  <c r="Y117" i="20" s="1"/>
  <c r="AF117" i="20" a="1"/>
  <c r="AF117" i="20" s="1"/>
  <c r="AL117" i="20" a="1"/>
  <c r="AL117" i="20" s="1"/>
  <c r="AR117" i="20" a="1"/>
  <c r="AR117" i="20" s="1"/>
  <c r="AY117" i="20" a="1"/>
  <c r="AY117" i="20" s="1"/>
  <c r="W118" i="20" a="1"/>
  <c r="W118" i="20" s="1"/>
  <c r="AD118" i="20" a="1"/>
  <c r="AD118" i="20" s="1"/>
  <c r="AJ118" i="20" a="1"/>
  <c r="AJ118" i="20" s="1"/>
  <c r="AW118" i="20" a="1"/>
  <c r="AW118" i="20" s="1"/>
  <c r="BB118" i="20" a="1"/>
  <c r="BB118" i="20" s="1"/>
  <c r="AN119" i="20" a="1"/>
  <c r="AN119" i="20" s="1"/>
  <c r="AT119" i="20" a="1"/>
  <c r="AT119" i="20" s="1"/>
  <c r="Y120" i="20" a="1"/>
  <c r="Y120" i="20" s="1"/>
  <c r="AE120" i="20" a="1"/>
  <c r="AE120" i="20" s="1"/>
  <c r="AL120" i="20" a="1"/>
  <c r="AL120" i="20" s="1"/>
  <c r="AQ120" i="20" a="1"/>
  <c r="AQ120" i="20" s="1"/>
  <c r="BC120" i="20" a="1"/>
  <c r="BC120" i="20" s="1"/>
  <c r="AI121" i="20" a="1"/>
  <c r="AI121" i="20" s="1"/>
  <c r="AV121" i="20" a="1"/>
  <c r="AV121" i="20" s="1"/>
  <c r="BA121" i="20" a="1"/>
  <c r="BA121" i="20" s="1"/>
  <c r="Z122" i="20" a="1"/>
  <c r="Z122" i="20" s="1"/>
  <c r="AF122" i="20" a="1"/>
  <c r="AF122" i="20" s="1"/>
  <c r="AS122" i="20" a="1"/>
  <c r="AS122" i="20" s="1"/>
  <c r="AX122" i="20" a="1"/>
  <c r="AX122" i="20" s="1"/>
  <c r="AJ123" i="20" a="1"/>
  <c r="AJ123" i="20" s="1"/>
  <c r="AP123" i="20" a="1"/>
  <c r="AP123" i="20" s="1"/>
  <c r="AV123" i="20" a="1"/>
  <c r="AV123" i="20" s="1"/>
  <c r="AA124" i="20" a="1"/>
  <c r="AA124" i="20" s="1"/>
  <c r="AH124" i="20" a="1"/>
  <c r="AH124" i="20" s="1"/>
  <c r="AM124" i="20" a="1"/>
  <c r="AM124" i="20" s="1"/>
  <c r="AY124" i="20" a="1"/>
  <c r="AY124" i="20" s="1"/>
  <c r="AE125" i="20" a="1"/>
  <c r="AE125" i="20" s="1"/>
  <c r="AV125" i="20" a="1"/>
  <c r="AV125" i="20" s="1"/>
  <c r="BB125" i="20" a="1"/>
  <c r="BB125" i="20" s="1"/>
  <c r="AA126" i="20" a="1"/>
  <c r="AA126" i="20" s="1"/>
  <c r="AH126" i="20" a="1"/>
  <c r="AH126" i="20" s="1"/>
  <c r="AN126" i="20" a="1"/>
  <c r="AN126" i="20" s="1"/>
  <c r="AS126" i="20" a="1"/>
  <c r="AS126" i="20" s="1"/>
  <c r="AZ126" i="20" a="1"/>
  <c r="AZ126" i="20" s="1"/>
  <c r="Y127" i="20" a="1"/>
  <c r="Y127" i="20" s="1"/>
  <c r="AK127" i="20" a="1"/>
  <c r="AK127" i="20" s="1"/>
  <c r="AQ127" i="20" a="1"/>
  <c r="AQ127" i="20" s="1"/>
  <c r="AW127" i="20" a="1"/>
  <c r="AW127" i="20" s="1"/>
  <c r="AB128" i="20" a="1"/>
  <c r="AB128" i="20" s="1"/>
  <c r="AS128" i="20" a="1"/>
  <c r="AS128" i="20" s="1"/>
  <c r="AZ128" i="20" a="1"/>
  <c r="AZ128" i="20" s="1"/>
  <c r="Y129" i="20" a="1"/>
  <c r="Y129" i="20" s="1"/>
  <c r="AL129" i="20" a="1"/>
  <c r="AL129" i="20" s="1"/>
  <c r="AQ129" i="20" a="1"/>
  <c r="AQ129" i="20" s="1"/>
  <c r="AW129" i="20" a="1"/>
  <c r="AW129" i="20" s="1"/>
  <c r="BC129" i="20" a="1"/>
  <c r="BC129" i="20" s="1"/>
  <c r="AH130" i="20" a="1"/>
  <c r="AH130" i="20" s="1"/>
  <c r="AN130" i="20" a="1"/>
  <c r="AN130" i="20" s="1"/>
  <c r="AT130" i="20" a="1"/>
  <c r="AT130" i="20" s="1"/>
  <c r="AZ130" i="20" a="1"/>
  <c r="AZ130" i="20" s="1"/>
  <c r="Y131" i="20" a="1"/>
  <c r="Y131" i="20" s="1"/>
  <c r="AK131" i="20" a="1"/>
  <c r="AK131" i="20" s="1"/>
  <c r="AP131" i="20" a="1"/>
  <c r="AP131" i="20" s="1"/>
  <c r="AX131" i="20" a="1"/>
  <c r="AX131" i="20" s="1"/>
  <c r="BC131" i="20" a="1"/>
  <c r="BC131" i="20" s="1"/>
  <c r="AC132" i="20" a="1"/>
  <c r="AC132" i="20" s="1"/>
  <c r="AI132" i="20" a="1"/>
  <c r="AI132" i="20" s="1"/>
  <c r="AO132" i="20" a="1"/>
  <c r="AO132" i="20" s="1"/>
  <c r="AV132" i="20" a="1"/>
  <c r="AV132" i="20" s="1"/>
  <c r="BA132" i="20" a="1"/>
  <c r="BA132" i="20" s="1"/>
  <c r="Z133" i="20" a="1"/>
  <c r="Z133" i="20" s="1"/>
  <c r="AF133" i="20" a="1"/>
  <c r="AF133" i="20" s="1"/>
  <c r="AM133" i="20" a="1"/>
  <c r="AM133" i="20" s="1"/>
  <c r="AD134" i="20" a="1"/>
  <c r="AD134" i="20" s="1"/>
  <c r="AQ134" i="20" a="1"/>
  <c r="AQ134" i="20" s="1"/>
  <c r="AV134" i="20" a="1"/>
  <c r="AV134" i="20" s="1"/>
  <c r="BB134" i="20" a="1"/>
  <c r="BB134" i="20" s="1"/>
  <c r="AA135" i="20" a="1"/>
  <c r="AA135" i="20" s="1"/>
  <c r="AI135" i="20" a="1"/>
  <c r="AI135" i="20" s="1"/>
  <c r="AO135" i="20" a="1"/>
  <c r="AO135" i="20" s="1"/>
  <c r="AZ135" i="20" a="1"/>
  <c r="AZ135" i="20" s="1"/>
  <c r="Y136" i="20" a="1"/>
  <c r="Y136" i="20" s="1"/>
  <c r="AF136" i="20" a="1"/>
  <c r="AF136" i="20" s="1"/>
  <c r="AL136" i="20" a="1"/>
  <c r="AL136" i="20" s="1"/>
  <c r="AS136" i="20" a="1"/>
  <c r="AS136" i="20" s="1"/>
  <c r="W137" i="20" a="1"/>
  <c r="W137" i="20" s="1"/>
  <c r="AD137" i="20" a="1"/>
  <c r="AD137" i="20" s="1"/>
  <c r="AJ137" i="20" a="1"/>
  <c r="AJ137" i="20" s="1"/>
  <c r="AQ137" i="20" a="1"/>
  <c r="AQ137" i="20" s="1"/>
  <c r="AW137" i="20" a="1"/>
  <c r="AW137" i="20" s="1"/>
  <c r="BC137" i="20" a="1"/>
  <c r="BC137" i="20" s="1"/>
  <c r="AD138" i="20" a="1"/>
  <c r="AD138" i="20" s="1"/>
  <c r="AI138" i="20" a="1"/>
  <c r="AI138" i="20" s="1"/>
  <c r="AU138" i="20" a="1"/>
  <c r="AU138" i="20" s="1"/>
  <c r="BA138" i="20" a="1"/>
  <c r="BA138" i="20" s="1"/>
  <c r="AA139" i="20" a="1"/>
  <c r="AA139" i="20" s="1"/>
  <c r="AH139" i="20" a="1"/>
  <c r="AH139" i="20" s="1"/>
  <c r="AS139" i="20" a="1"/>
  <c r="AS139" i="20" s="1"/>
  <c r="Y140" i="20" a="1"/>
  <c r="Y140" i="20" s="1"/>
  <c r="AJ140" i="20" a="1"/>
  <c r="AJ140" i="20" s="1"/>
  <c r="AP140" i="20" a="1"/>
  <c r="AP140" i="20" s="1"/>
  <c r="AV140" i="20" a="1"/>
  <c r="AV140" i="20" s="1"/>
  <c r="BB140" i="20" a="1"/>
  <c r="BB140" i="20" s="1"/>
  <c r="AB141" i="20" a="1"/>
  <c r="AB141" i="20" s="1"/>
  <c r="AN141" i="20" a="1"/>
  <c r="AN141" i="20" s="1"/>
  <c r="AS141" i="20" a="1"/>
  <c r="AS141" i="20" s="1"/>
  <c r="AY141" i="20" a="1"/>
  <c r="AY141" i="20" s="1"/>
  <c r="Y142" i="20" a="1"/>
  <c r="Y142" i="20" s="1"/>
  <c r="AE142" i="20" a="1"/>
  <c r="AE142" i="20" s="1"/>
  <c r="AQ142" i="20" a="1"/>
  <c r="AQ142" i="20" s="1"/>
  <c r="BC142" i="20" a="1"/>
  <c r="BC142" i="20" s="1"/>
  <c r="AI143" i="20" a="1"/>
  <c r="AI143" i="20" s="1"/>
  <c r="AN143" i="20" a="1"/>
  <c r="AN143" i="20" s="1"/>
  <c r="AU143" i="20" a="1"/>
  <c r="AU143" i="20" s="1"/>
  <c r="BA143" i="20" a="1"/>
  <c r="BA143" i="20" s="1"/>
  <c r="Z144" i="20" a="1"/>
  <c r="Z144" i="20" s="1"/>
  <c r="AE144" i="20" a="1"/>
  <c r="AE144" i="20" s="1"/>
  <c r="AR144" i="20" a="1"/>
  <c r="AR144" i="20" s="1"/>
  <c r="AX144" i="20" a="1"/>
  <c r="AX144" i="20" s="1"/>
  <c r="X145" i="20" a="1"/>
  <c r="X145" i="20" s="1"/>
  <c r="AD145" i="20" a="1"/>
  <c r="AD145" i="20" s="1"/>
  <c r="AK145" i="20" a="1"/>
  <c r="AK145" i="20" s="1"/>
  <c r="AQ145" i="20" a="1"/>
  <c r="AQ145" i="20" s="1"/>
  <c r="AW145" i="20" a="1"/>
  <c r="AW145" i="20" s="1"/>
  <c r="AB146" i="20" a="1"/>
  <c r="AB146" i="20" s="1"/>
  <c r="AI146" i="20" a="1"/>
  <c r="AI146" i="20" s="1"/>
  <c r="AP146" i="20" a="1"/>
  <c r="AP146" i="20" s="1"/>
  <c r="BC146" i="20" a="1"/>
  <c r="BC146" i="20" s="1"/>
  <c r="AA147" i="20" a="1"/>
  <c r="AA147" i="20" s="1"/>
  <c r="AG147" i="20" a="1"/>
  <c r="AG147" i="20" s="1"/>
  <c r="AN147" i="20" a="1"/>
  <c r="AN147" i="20" s="1"/>
  <c r="AT147" i="20" a="1"/>
  <c r="AT147" i="20" s="1"/>
  <c r="BA147" i="20" a="1"/>
  <c r="BA147" i="20" s="1"/>
  <c r="Y148" i="20" a="1"/>
  <c r="Y148" i="20" s="1"/>
  <c r="AJ148" i="20" a="1"/>
  <c r="AJ148" i="20" s="1"/>
  <c r="AQ148" i="20" a="1"/>
  <c r="AQ148" i="20" s="1"/>
  <c r="AX148" i="20" a="1"/>
  <c r="AX148" i="20" s="1"/>
  <c r="AD149" i="20" a="1"/>
  <c r="AD149" i="20" s="1"/>
  <c r="BC149" i="20" a="1"/>
  <c r="BC149" i="20" s="1"/>
  <c r="AB150" i="20" a="1"/>
  <c r="AB150" i="20" s="1"/>
  <c r="AI150" i="20" a="1"/>
  <c r="AI150" i="20" s="1"/>
  <c r="AO150" i="20" a="1"/>
  <c r="AO150" i="20" s="1"/>
  <c r="AU150" i="20" a="1"/>
  <c r="AU150" i="20" s="1"/>
  <c r="BB150" i="20" a="1"/>
  <c r="BB150" i="20" s="1"/>
  <c r="AA151" i="20" a="1"/>
  <c r="AA151" i="20" s="1"/>
  <c r="AG151" i="20" a="1"/>
  <c r="AG151" i="20" s="1"/>
  <c r="AN151" i="20" a="1"/>
  <c r="AN151" i="20" s="1"/>
  <c r="AT151" i="20" a="1"/>
  <c r="AT151" i="20" s="1"/>
  <c r="W71" i="20" a="1"/>
  <c r="W71" i="20" s="1"/>
  <c r="X74" i="20" a="1"/>
  <c r="X74" i="20" s="1"/>
  <c r="BB76" i="20" a="1"/>
  <c r="BB76" i="20" s="1"/>
  <c r="AW82" i="20" a="1"/>
  <c r="AW82" i="20" s="1"/>
  <c r="AU87" i="20" a="1"/>
  <c r="AU87" i="20" s="1"/>
  <c r="AK88" i="20" a="1"/>
  <c r="AK88" i="20" s="1"/>
  <c r="AB89" i="20" a="1"/>
  <c r="AB89" i="20" s="1"/>
  <c r="AM90" i="20" a="1"/>
  <c r="AM90" i="20" s="1"/>
  <c r="W92" i="20" a="1"/>
  <c r="W92" i="20" s="1"/>
  <c r="Y93" i="20" a="1"/>
  <c r="Y93" i="20" s="1"/>
  <c r="AI93" i="20" a="1"/>
  <c r="AI93" i="20" s="1"/>
  <c r="AT93" i="20" a="1"/>
  <c r="AT93" i="20" s="1"/>
  <c r="W94" i="20" a="1"/>
  <c r="W94" i="20" s="1"/>
  <c r="AH94" i="20" a="1"/>
  <c r="AH94" i="20" s="1"/>
  <c r="BC94" i="20" a="1"/>
  <c r="BC94" i="20" s="1"/>
  <c r="AR95" i="20" a="1"/>
  <c r="AR95" i="20" s="1"/>
  <c r="W96" i="20" a="1"/>
  <c r="W96" i="20" s="1"/>
  <c r="AH96" i="20" a="1"/>
  <c r="AH96" i="20" s="1"/>
  <c r="BC96" i="20" a="1"/>
  <c r="BC96" i="20" s="1"/>
  <c r="AH97" i="20" a="1"/>
  <c r="AH97" i="20" s="1"/>
  <c r="BB97" i="20" a="1"/>
  <c r="BB97" i="20" s="1"/>
  <c r="AQ98" i="20" a="1"/>
  <c r="AQ98" i="20" s="1"/>
  <c r="BB98" i="20" a="1"/>
  <c r="BB98" i="20" s="1"/>
  <c r="AF99" i="20" a="1"/>
  <c r="AF99" i="20" s="1"/>
  <c r="AQ99" i="20" a="1"/>
  <c r="AQ99" i="20" s="1"/>
  <c r="BC99" i="20" a="1"/>
  <c r="BC99" i="20" s="1"/>
  <c r="AF100" i="20" a="1"/>
  <c r="AF100" i="20" s="1"/>
  <c r="AP100" i="20" a="1"/>
  <c r="AP100" i="20" s="1"/>
  <c r="AF101" i="20" a="1"/>
  <c r="AF101" i="20" s="1"/>
  <c r="AP102" i="20" a="1"/>
  <c r="AP102" i="20" s="1"/>
  <c r="AD103" i="20" a="1"/>
  <c r="AD103" i="20" s="1"/>
  <c r="AQ103" i="20" a="1"/>
  <c r="AQ103" i="20" s="1"/>
  <c r="BA103" i="20" a="1"/>
  <c r="BA103" i="20" s="1"/>
  <c r="AP104" i="20" a="1"/>
  <c r="AP104" i="20" s="1"/>
  <c r="AE105" i="20" a="1"/>
  <c r="AE105" i="20" s="1"/>
  <c r="BC106" i="20" a="1"/>
  <c r="BC106" i="20" s="1"/>
  <c r="W108" i="20" a="1"/>
  <c r="W108" i="20" s="1"/>
  <c r="AF108" i="20" a="1"/>
  <c r="AF108" i="20" s="1"/>
  <c r="AP108" i="20" a="1"/>
  <c r="AP108" i="20" s="1"/>
  <c r="BA108" i="20" a="1"/>
  <c r="BA108" i="20" s="1"/>
  <c r="AJ109" i="20" a="1"/>
  <c r="AJ109" i="20" s="1"/>
  <c r="AS109" i="20" a="1"/>
  <c r="AS109" i="20" s="1"/>
  <c r="AB110" i="20" a="1"/>
  <c r="AB110" i="20" s="1"/>
  <c r="AK110" i="20" a="1"/>
  <c r="AK110" i="20" s="1"/>
  <c r="AS110" i="20" a="1"/>
  <c r="AS110" i="20" s="1"/>
  <c r="AZ110" i="20" a="1"/>
  <c r="AZ110" i="20" s="1"/>
  <c r="AC111" i="20" a="1"/>
  <c r="AC111" i="20" s="1"/>
  <c r="AJ111" i="20" a="1"/>
  <c r="AJ111" i="20" s="1"/>
  <c r="AQ111" i="20" a="1"/>
  <c r="AQ111" i="20" s="1"/>
  <c r="AX111" i="20" a="1"/>
  <c r="AX111" i="20" s="1"/>
  <c r="Y112" i="20" a="1"/>
  <c r="Y112" i="20" s="1"/>
  <c r="AE112" i="20" a="1"/>
  <c r="AE112" i="20" s="1"/>
  <c r="AR112" i="20" a="1"/>
  <c r="AR112" i="20" s="1"/>
  <c r="X113" i="20" a="1"/>
  <c r="X113" i="20" s="1"/>
  <c r="AC113" i="20" a="1"/>
  <c r="AC113" i="20" s="1"/>
  <c r="AJ113" i="20" a="1"/>
  <c r="AJ113" i="20" s="1"/>
  <c r="AP113" i="20" a="1"/>
  <c r="AP113" i="20" s="1"/>
  <c r="AV113" i="20" a="1"/>
  <c r="AV113" i="20" s="1"/>
  <c r="BC113" i="20" a="1"/>
  <c r="BC113" i="20" s="1"/>
  <c r="AA114" i="20" a="1"/>
  <c r="AA114" i="20" s="1"/>
  <c r="AH114" i="20" a="1"/>
  <c r="AH114" i="20" s="1"/>
  <c r="AN114" i="20" a="1"/>
  <c r="AN114" i="20" s="1"/>
  <c r="BA114" i="20" a="1"/>
  <c r="BA114" i="20" s="1"/>
  <c r="AF115" i="20" a="1"/>
  <c r="AF115" i="20" s="1"/>
  <c r="AL115" i="20" a="1"/>
  <c r="AL115" i="20" s="1"/>
  <c r="AR115" i="20" a="1"/>
  <c r="AR115" i="20" s="1"/>
  <c r="AX115" i="20" a="1"/>
  <c r="AX115" i="20" s="1"/>
  <c r="AC116" i="20" a="1"/>
  <c r="AC116" i="20" s="1"/>
  <c r="AI116" i="20" a="1"/>
  <c r="AI116" i="20" s="1"/>
  <c r="AP116" i="20" a="1"/>
  <c r="AP116" i="20" s="1"/>
  <c r="AU116" i="20" a="1"/>
  <c r="AU116" i="20" s="1"/>
  <c r="Z117" i="20" a="1"/>
  <c r="Z117" i="20" s="1"/>
  <c r="AM117" i="20" a="1"/>
  <c r="AM117" i="20" s="1"/>
  <c r="AZ117" i="20" a="1"/>
  <c r="AZ117" i="20" s="1"/>
  <c r="X118" i="20" a="1"/>
  <c r="X118" i="20" s="1"/>
  <c r="AE118" i="20" a="1"/>
  <c r="AE118" i="20" s="1"/>
  <c r="AK118" i="20" a="1"/>
  <c r="AK118" i="20" s="1"/>
  <c r="AQ118" i="20" a="1"/>
  <c r="AQ118" i="20" s="1"/>
  <c r="AX118" i="20" a="1"/>
  <c r="AX118" i="20" s="1"/>
  <c r="AB119" i="20" a="1"/>
  <c r="AB119" i="20" s="1"/>
  <c r="AH119" i="20" a="1"/>
  <c r="AH119" i="20" s="1"/>
  <c r="AO119" i="20" a="1"/>
  <c r="AO119" i="20" s="1"/>
  <c r="AU119" i="20" a="1"/>
  <c r="AU119" i="20" s="1"/>
  <c r="AZ119" i="20" a="1"/>
  <c r="AZ119" i="20" s="1"/>
  <c r="Z120" i="20" a="1"/>
  <c r="Z120" i="20" s="1"/>
  <c r="AF120" i="20" a="1"/>
  <c r="AF120" i="20" s="1"/>
  <c r="AR120" i="20" a="1"/>
  <c r="AR120" i="20" s="1"/>
  <c r="AX120" i="20" a="1"/>
  <c r="AX120" i="20" s="1"/>
  <c r="W121" i="20" a="1"/>
  <c r="W121" i="20" s="1"/>
  <c r="AC121" i="20" a="1"/>
  <c r="AC121" i="20" s="1"/>
  <c r="AJ121" i="20" a="1"/>
  <c r="AJ121" i="20" s="1"/>
  <c r="AO121" i="20" a="1"/>
  <c r="AO121" i="20" s="1"/>
  <c r="BB121" i="20" a="1"/>
  <c r="BB121" i="20" s="1"/>
  <c r="AA122" i="20" a="1"/>
  <c r="AA122" i="20" s="1"/>
  <c r="AG122" i="20" a="1"/>
  <c r="AG122" i="20" s="1"/>
  <c r="AM122" i="20" a="1"/>
  <c r="AM122" i="20" s="1"/>
  <c r="AT122" i="20" a="1"/>
  <c r="AT122" i="20" s="1"/>
  <c r="X123" i="20" a="1"/>
  <c r="X123" i="20" s="1"/>
  <c r="AD123" i="20" a="1"/>
  <c r="AD123" i="20" s="1"/>
  <c r="AK123" i="20" a="1"/>
  <c r="AK123" i="20" s="1"/>
  <c r="AQ123" i="20" a="1"/>
  <c r="AQ123" i="20" s="1"/>
  <c r="AW123" i="20" a="1"/>
  <c r="AW123" i="20" s="1"/>
  <c r="BC123" i="20" a="1"/>
  <c r="BC123" i="20" s="1"/>
  <c r="AB124" i="20" a="1"/>
  <c r="AB124" i="20" s="1"/>
  <c r="AN124" i="20" a="1"/>
  <c r="AN124" i="20" s="1"/>
  <c r="AT124" i="20" a="1"/>
  <c r="AT124" i="20" s="1"/>
  <c r="AZ124" i="20" a="1"/>
  <c r="AZ124" i="20" s="1"/>
  <c r="Y125" i="20" a="1"/>
  <c r="Y125" i="20" s="1"/>
  <c r="AF125" i="20" a="1"/>
  <c r="AF125" i="20" s="1"/>
  <c r="AK125" i="20" a="1"/>
  <c r="AK125" i="20" s="1"/>
  <c r="AR125" i="20" a="1"/>
  <c r="AR125" i="20" s="1"/>
  <c r="AW125" i="20" a="1"/>
  <c r="AW125" i="20" s="1"/>
  <c r="BC125" i="20" a="1"/>
  <c r="BC125" i="20" s="1"/>
  <c r="AB126" i="20" a="1"/>
  <c r="AB126" i="20" s="1"/>
  <c r="AO126" i="20" a="1"/>
  <c r="AO126" i="20" s="1"/>
  <c r="AT126" i="20" a="1"/>
  <c r="AT126" i="20" s="1"/>
  <c r="AF127" i="20" a="1"/>
  <c r="AF127" i="20" s="1"/>
  <c r="AL127" i="20" a="1"/>
  <c r="AL127" i="20" s="1"/>
  <c r="AX127" i="20" a="1"/>
  <c r="AX127" i="20" s="1"/>
  <c r="BC127" i="20" a="1"/>
  <c r="BC127" i="20" s="1"/>
  <c r="AC128" i="20" a="1"/>
  <c r="AC128" i="20" s="1"/>
  <c r="AH128" i="20" a="1"/>
  <c r="AH128" i="20" s="1"/>
  <c r="AO128" i="20" a="1"/>
  <c r="AO128" i="20" s="1"/>
  <c r="AT128" i="20" a="1"/>
  <c r="AT128" i="20" s="1"/>
  <c r="BA128" i="20" a="1"/>
  <c r="BA128" i="20" s="1"/>
  <c r="Z129" i="20" a="1"/>
  <c r="Z129" i="20" s="1"/>
  <c r="AF129" i="20" a="1"/>
  <c r="AF129" i="20" s="1"/>
  <c r="AM129" i="20" a="1"/>
  <c r="AM129" i="20" s="1"/>
  <c r="AC130" i="20" a="1"/>
  <c r="AC130" i="20" s="1"/>
  <c r="AI130" i="20" a="1"/>
  <c r="AI130" i="20" s="1"/>
  <c r="AU130" i="20" a="1"/>
  <c r="AU130" i="20" s="1"/>
  <c r="BA130" i="20" a="1"/>
  <c r="BA130" i="20" s="1"/>
  <c r="Z131" i="20" a="1"/>
  <c r="Z131" i="20" s="1"/>
  <c r="AE131" i="20" a="1"/>
  <c r="AE131" i="20" s="1"/>
  <c r="AL131" i="20" a="1"/>
  <c r="AL131" i="20" s="1"/>
  <c r="AQ131" i="20" a="1"/>
  <c r="AQ131" i="20" s="1"/>
  <c r="W132" i="20" a="1"/>
  <c r="W132" i="20" s="1"/>
  <c r="AJ132" i="20" a="1"/>
  <c r="AJ132" i="20" s="1"/>
  <c r="AP132" i="20" a="1"/>
  <c r="AP132" i="20" s="1"/>
  <c r="AW132" i="20" a="1"/>
  <c r="AW132" i="20" s="1"/>
  <c r="BB132" i="20" a="1"/>
  <c r="BB132" i="20" s="1"/>
  <c r="AA133" i="20" a="1"/>
  <c r="AA133" i="20" s="1"/>
  <c r="AG133" i="20" a="1"/>
  <c r="AG133" i="20" s="1"/>
  <c r="AT133" i="20" a="1"/>
  <c r="AT133" i="20" s="1"/>
  <c r="AZ133" i="20" a="1"/>
  <c r="AZ133" i="20" s="1"/>
  <c r="Y134" i="20" a="1"/>
  <c r="Y134" i="20" s="1"/>
  <c r="AE134" i="20" a="1"/>
  <c r="AE134" i="20" s="1"/>
  <c r="AK134" i="20" a="1"/>
  <c r="AK134" i="20" s="1"/>
  <c r="BC134" i="20" a="1"/>
  <c r="BC134" i="20" s="1"/>
  <c r="AB135" i="20" a="1"/>
  <c r="AB135" i="20" s="1"/>
  <c r="AJ135" i="20" a="1"/>
  <c r="AJ135" i="20" s="1"/>
  <c r="AP135" i="20" a="1"/>
  <c r="AP135" i="20" s="1"/>
  <c r="AU135" i="20" a="1"/>
  <c r="AU135" i="20" s="1"/>
  <c r="BA135" i="20" a="1"/>
  <c r="BA135" i="20" s="1"/>
  <c r="Z136" i="20" a="1"/>
  <c r="Z136" i="20" s="1"/>
  <c r="AG136" i="20" a="1"/>
  <c r="AG136" i="20" s="1"/>
  <c r="AM136" i="20" a="1"/>
  <c r="AM136" i="20" s="1"/>
  <c r="AY136" i="20" a="1"/>
  <c r="AY136" i="20" s="1"/>
  <c r="X137" i="20" a="1"/>
  <c r="X137" i="20" s="1"/>
  <c r="AE137" i="20" a="1"/>
  <c r="AE137" i="20" s="1"/>
  <c r="AK137" i="20" a="1"/>
  <c r="AK137" i="20" s="1"/>
  <c r="AR137" i="20" a="1"/>
  <c r="AR137" i="20" s="1"/>
  <c r="W138" i="20" a="1"/>
  <c r="W138" i="20" s="1"/>
  <c r="AO138" i="20" a="1"/>
  <c r="AO138" i="20" s="1"/>
  <c r="AV138" i="20" a="1"/>
  <c r="AV138" i="20" s="1"/>
  <c r="BB138" i="20" a="1"/>
  <c r="BB138" i="20" s="1"/>
  <c r="AB139" i="20" a="1"/>
  <c r="AB139" i="20" s="1"/>
  <c r="AN139" i="20" a="1"/>
  <c r="AN139" i="20" s="1"/>
  <c r="AZ139" i="20" a="1"/>
  <c r="AZ139" i="20" s="1"/>
  <c r="AE140" i="20" a="1"/>
  <c r="AE140" i="20" s="1"/>
  <c r="AK140" i="20" a="1"/>
  <c r="AK140" i="20" s="1"/>
  <c r="AW140" i="20" a="1"/>
  <c r="AW140" i="20" s="1"/>
  <c r="BC140" i="20" a="1"/>
  <c r="BC140" i="20" s="1"/>
  <c r="AH141" i="20" a="1"/>
  <c r="AH141" i="20" s="1"/>
  <c r="AZ141" i="20" a="1"/>
  <c r="AZ141" i="20" s="1"/>
  <c r="Z142" i="20" a="1"/>
  <c r="Z142" i="20" s="1"/>
  <c r="AK142" i="20" a="1"/>
  <c r="AK142" i="20" s="1"/>
  <c r="AR142" i="20" a="1"/>
  <c r="AR142" i="20" s="1"/>
  <c r="AW142" i="20" a="1"/>
  <c r="AW142" i="20" s="1"/>
  <c r="W143" i="20" a="1"/>
  <c r="W143" i="20" s="1"/>
  <c r="AD143" i="20" a="1"/>
  <c r="AD143" i="20" s="1"/>
  <c r="AO143" i="20" a="1"/>
  <c r="AO143" i="20" s="1"/>
  <c r="BB143" i="20" a="1"/>
  <c r="BB143" i="20" s="1"/>
  <c r="AF144" i="20" a="1"/>
  <c r="AF144" i="20" s="1"/>
  <c r="AL144" i="20" a="1"/>
  <c r="AL144" i="20" s="1"/>
  <c r="AY144" i="20" a="1"/>
  <c r="AY144" i="20" s="1"/>
  <c r="AE145" i="20" a="1"/>
  <c r="AE145" i="20" s="1"/>
  <c r="AL145" i="20" a="1"/>
  <c r="AL145" i="20" s="1"/>
  <c r="AR145" i="20" a="1"/>
  <c r="AR145" i="20" s="1"/>
  <c r="AX145" i="20" a="1"/>
  <c r="AX145" i="20" s="1"/>
  <c r="W146" i="20" a="1"/>
  <c r="W146" i="20" s="1"/>
  <c r="AV146" i="20" a="1"/>
  <c r="AV146" i="20" s="1"/>
  <c r="AH147" i="20" a="1"/>
  <c r="AH147" i="20" s="1"/>
  <c r="AO147" i="20" a="1"/>
  <c r="AO147" i="20" s="1"/>
  <c r="AU147" i="20" a="1"/>
  <c r="AU147" i="20" s="1"/>
  <c r="AE148" i="20" a="1"/>
  <c r="AE148" i="20" s="1"/>
  <c r="AK148" i="20" a="1"/>
  <c r="AK148" i="20" s="1"/>
  <c r="AR148" i="20" a="1"/>
  <c r="AR148" i="20" s="1"/>
  <c r="AY148" i="20" a="1"/>
  <c r="AY148" i="20" s="1"/>
  <c r="X149" i="20" a="1"/>
  <c r="X149" i="20" s="1"/>
  <c r="AE149" i="20" a="1"/>
  <c r="AE149" i="20" s="1"/>
  <c r="AJ149" i="20" a="1"/>
  <c r="AJ149" i="20" s="1"/>
  <c r="AP149" i="20" a="1"/>
  <c r="AP149" i="20" s="1"/>
  <c r="AW149" i="20" a="1"/>
  <c r="AW149" i="20" s="1"/>
  <c r="AC150" i="20" a="1"/>
  <c r="AC150" i="20" s="1"/>
  <c r="AJ150" i="20" a="1"/>
  <c r="AJ150" i="20" s="1"/>
  <c r="AP150" i="20" a="1"/>
  <c r="AP150" i="20" s="1"/>
  <c r="AH151" i="20" a="1"/>
  <c r="AH151" i="20" s="1"/>
  <c r="AO151" i="20" a="1"/>
  <c r="AO151" i="20" s="1"/>
  <c r="X152" i="20" a="1"/>
  <c r="X152" i="20" s="1"/>
  <c r="AI152" i="20" a="1"/>
  <c r="AI152" i="20" s="1"/>
  <c r="AP152" i="20" a="1"/>
  <c r="AP152" i="20" s="1"/>
  <c r="AW152" i="20" a="1"/>
  <c r="AW152" i="20" s="1"/>
  <c r="BC152" i="20" a="1"/>
  <c r="BC152" i="20" s="1"/>
  <c r="AM153" i="20" a="1"/>
  <c r="AM153" i="20" s="1"/>
  <c r="AV55" i="20" a="1"/>
  <c r="AV55" i="20" s="1"/>
  <c r="AM71" i="20" a="1"/>
  <c r="AM71" i="20" s="1"/>
  <c r="AJ74" i="20" a="1"/>
  <c r="AJ74" i="20" s="1"/>
  <c r="AB83" i="20" a="1"/>
  <c r="AB83" i="20" s="1"/>
  <c r="BA85" i="20" a="1"/>
  <c r="BA85" i="20" s="1"/>
  <c r="X87" i="20" a="1"/>
  <c r="X87" i="20" s="1"/>
  <c r="AL88" i="20" a="1"/>
  <c r="AL88" i="20" s="1"/>
  <c r="AC89" i="20" a="1"/>
  <c r="AC89" i="20" s="1"/>
  <c r="AY89" i="20" a="1"/>
  <c r="AY89" i="20" s="1"/>
  <c r="AN90" i="20" a="1"/>
  <c r="AN90" i="20" s="1"/>
  <c r="X92" i="20" a="1"/>
  <c r="X92" i="20" s="1"/>
  <c r="AJ92" i="20" a="1"/>
  <c r="AJ92" i="20" s="1"/>
  <c r="AU92" i="20" a="1"/>
  <c r="AU92" i="20" s="1"/>
  <c r="AJ93" i="20" a="1"/>
  <c r="AJ93" i="20" s="1"/>
  <c r="X94" i="20" a="1"/>
  <c r="X94" i="20" s="1"/>
  <c r="AI94" i="20" a="1"/>
  <c r="AI94" i="20" s="1"/>
  <c r="AS94" i="20" a="1"/>
  <c r="AS94" i="20" s="1"/>
  <c r="W95" i="20" a="1"/>
  <c r="W95" i="20" s="1"/>
  <c r="AG95" i="20" a="1"/>
  <c r="AG95" i="20" s="1"/>
  <c r="AS95" i="20" a="1"/>
  <c r="AS95" i="20" s="1"/>
  <c r="X96" i="20" a="1"/>
  <c r="X96" i="20" s="1"/>
  <c r="AR96" i="20" a="1"/>
  <c r="AR96" i="20" s="1"/>
  <c r="W97" i="20" a="1"/>
  <c r="W97" i="20" s="1"/>
  <c r="AR97" i="20" a="1"/>
  <c r="AR97" i="20" s="1"/>
  <c r="BC97" i="20" a="1"/>
  <c r="BC97" i="20" s="1"/>
  <c r="AG98" i="20" a="1"/>
  <c r="AG98" i="20" s="1"/>
  <c r="AR98" i="20" a="1"/>
  <c r="AR98" i="20" s="1"/>
  <c r="AR99" i="20" a="1"/>
  <c r="AR99" i="20" s="1"/>
  <c r="AQ100" i="20" a="1"/>
  <c r="AQ100" i="20" s="1"/>
  <c r="BC100" i="20" a="1"/>
  <c r="BC100" i="20" s="1"/>
  <c r="AG101" i="20" a="1"/>
  <c r="AG101" i="20" s="1"/>
  <c r="AQ101" i="20" a="1"/>
  <c r="AQ101" i="20" s="1"/>
  <c r="BB101" i="20" a="1"/>
  <c r="BB101" i="20" s="1"/>
  <c r="AE102" i="20" a="1"/>
  <c r="AE102" i="20" s="1"/>
  <c r="AQ102" i="20" a="1"/>
  <c r="AQ102" i="20" s="1"/>
  <c r="BA102" i="20" a="1"/>
  <c r="BA102" i="20" s="1"/>
  <c r="AE103" i="20" a="1"/>
  <c r="AE103" i="20" s="1"/>
  <c r="AE104" i="20" a="1"/>
  <c r="AE104" i="20" s="1"/>
  <c r="BA104" i="20" a="1"/>
  <c r="BA104" i="20" s="1"/>
  <c r="AP105" i="20" a="1"/>
  <c r="AP105" i="20" s="1"/>
  <c r="AZ105" i="20" a="1"/>
  <c r="AZ105" i="20" s="1"/>
  <c r="AC106" i="20" a="1"/>
  <c r="AC106" i="20" s="1"/>
  <c r="AK106" i="20" a="1"/>
  <c r="AK106" i="20" s="1"/>
  <c r="AT106" i="20" a="1"/>
  <c r="AT106" i="20" s="1"/>
  <c r="AH107" i="20" a="1"/>
  <c r="AH107" i="20" s="1"/>
  <c r="AT107" i="20" a="1"/>
  <c r="AT107" i="20" s="1"/>
  <c r="X108" i="20" a="1"/>
  <c r="X108" i="20" s="1"/>
  <c r="AH108" i="20" a="1"/>
  <c r="AH108" i="20" s="1"/>
  <c r="AQ108" i="20" a="1"/>
  <c r="AQ108" i="20" s="1"/>
  <c r="AC109" i="20" a="1"/>
  <c r="AC109" i="20" s="1"/>
  <c r="AK109" i="20" a="1"/>
  <c r="AK109" i="20" s="1"/>
  <c r="AT109" i="20" a="1"/>
  <c r="AT109" i="20" s="1"/>
  <c r="BA109" i="20" a="1"/>
  <c r="BA109" i="20" s="1"/>
  <c r="AL110" i="20" a="1"/>
  <c r="AL110" i="20" s="1"/>
  <c r="AT110" i="20" a="1"/>
  <c r="AT110" i="20" s="1"/>
  <c r="BA110" i="20" a="1"/>
  <c r="BA110" i="20" s="1"/>
  <c r="AK111" i="20" a="1"/>
  <c r="AK111" i="20" s="1"/>
  <c r="AR111" i="20" a="1"/>
  <c r="AR111" i="20" s="1"/>
  <c r="AF112" i="20" a="1"/>
  <c r="AF112" i="20" s="1"/>
  <c r="AL112" i="20" a="1"/>
  <c r="AL112" i="20" s="1"/>
  <c r="AS112" i="20" a="1"/>
  <c r="AS112" i="20" s="1"/>
  <c r="AX112" i="20" a="1"/>
  <c r="AX112" i="20" s="1"/>
  <c r="AD113" i="20" a="1"/>
  <c r="AD113" i="20" s="1"/>
  <c r="BB60" i="20" a="1"/>
  <c r="BB60" i="20" s="1"/>
  <c r="AX71" i="20" a="1"/>
  <c r="AX71" i="20" s="1"/>
  <c r="AU74" i="20" a="1"/>
  <c r="AU74" i="20" s="1"/>
  <c r="AS77" i="20" a="1"/>
  <c r="AS77" i="20" s="1"/>
  <c r="AP80" i="20" a="1"/>
  <c r="AP80" i="20" s="1"/>
  <c r="AN83" i="20" a="1"/>
  <c r="AN83" i="20" s="1"/>
  <c r="Y86" i="20" a="1"/>
  <c r="Y86" i="20" s="1"/>
  <c r="AC87" i="20" a="1"/>
  <c r="AC87" i="20" s="1"/>
  <c r="AZ87" i="20" a="1"/>
  <c r="AZ87" i="20" s="1"/>
  <c r="AQ88" i="20" a="1"/>
  <c r="AQ88" i="20" s="1"/>
  <c r="BC89" i="20" a="1"/>
  <c r="BC89" i="20" s="1"/>
  <c r="AQ90" i="20" a="1"/>
  <c r="AQ90" i="20" s="1"/>
  <c r="Z91" i="20" a="1"/>
  <c r="Z91" i="20" s="1"/>
  <c r="AQ91" i="20" a="1"/>
  <c r="AQ91" i="20" s="1"/>
  <c r="Z92" i="20" a="1"/>
  <c r="Z92" i="20" s="1"/>
  <c r="AL92" i="20" a="1"/>
  <c r="AL92" i="20" s="1"/>
  <c r="AV92" i="20" a="1"/>
  <c r="AV92" i="20" s="1"/>
  <c r="AA93" i="20" a="1"/>
  <c r="AA93" i="20" s="1"/>
  <c r="AL93" i="20" a="1"/>
  <c r="AL93" i="20" s="1"/>
  <c r="Y94" i="20" a="1"/>
  <c r="Y94" i="20" s="1"/>
  <c r="X95" i="20" a="1"/>
  <c r="X95" i="20" s="1"/>
  <c r="AI95" i="20" a="1"/>
  <c r="AI95" i="20" s="1"/>
  <c r="AT95" i="20" a="1"/>
  <c r="AT95" i="20" s="1"/>
  <c r="Y96" i="20" a="1"/>
  <c r="Y96" i="20" s="1"/>
  <c r="AS96" i="20" a="1"/>
  <c r="AS96" i="20" s="1"/>
  <c r="Y97" i="20" a="1"/>
  <c r="Y97" i="20" s="1"/>
  <c r="AT97" i="20" a="1"/>
  <c r="AT97" i="20" s="1"/>
  <c r="X98" i="20" a="1"/>
  <c r="X98" i="20" s="1"/>
  <c r="AH98" i="20" a="1"/>
  <c r="AH98" i="20" s="1"/>
  <c r="W99" i="20" a="1"/>
  <c r="W99" i="20" s="1"/>
  <c r="AT99" i="20" a="1"/>
  <c r="AT99" i="20" s="1"/>
  <c r="AH100" i="20" a="1"/>
  <c r="AH100" i="20" s="1"/>
  <c r="AS100" i="20" a="1"/>
  <c r="AS100" i="20" s="1"/>
  <c r="W101" i="20" a="1"/>
  <c r="W101" i="20" s="1"/>
  <c r="AH101" i="20" a="1"/>
  <c r="AH101" i="20" s="1"/>
  <c r="AS101" i="20" a="1"/>
  <c r="AS101" i="20" s="1"/>
  <c r="BC101" i="20" a="1"/>
  <c r="BC101" i="20" s="1"/>
  <c r="AG102" i="20" a="1"/>
  <c r="AG102" i="20" s="1"/>
  <c r="BB102" i="20" a="1"/>
  <c r="BB102" i="20" s="1"/>
  <c r="AG103" i="20" a="1"/>
  <c r="AG103" i="20" s="1"/>
  <c r="BC103" i="20" a="1"/>
  <c r="BC103" i="20" s="1"/>
  <c r="BC104" i="20" a="1"/>
  <c r="BC104" i="20" s="1"/>
  <c r="AG105" i="20" a="1"/>
  <c r="AG105" i="20" s="1"/>
  <c r="AQ105" i="20" a="1"/>
  <c r="AQ105" i="20" s="1"/>
  <c r="BB105" i="20" a="1"/>
  <c r="BB105" i="20" s="1"/>
  <c r="AD106" i="20" a="1"/>
  <c r="AD106" i="20" s="1"/>
  <c r="AL106" i="20" a="1"/>
  <c r="AL106" i="20" s="1"/>
  <c r="AU106" i="20" a="1"/>
  <c r="AU106" i="20" s="1"/>
  <c r="X107" i="20" a="1"/>
  <c r="X107" i="20" s="1"/>
  <c r="AV107" i="20" a="1"/>
  <c r="AV107" i="20" s="1"/>
  <c r="Y108" i="20" a="1"/>
  <c r="Y108" i="20" s="1"/>
  <c r="AI108" i="20" a="1"/>
  <c r="AI108" i="20" s="1"/>
  <c r="BB108" i="20" a="1"/>
  <c r="BB108" i="20" s="1"/>
  <c r="AM109" i="20" a="1"/>
  <c r="AM109" i="20" s="1"/>
  <c r="AU109" i="20" a="1"/>
  <c r="AU109" i="20" s="1"/>
  <c r="BB109" i="20" a="1"/>
  <c r="BB109" i="20" s="1"/>
  <c r="AM110" i="20" a="1"/>
  <c r="AM110" i="20" s="1"/>
  <c r="AU110" i="20" a="1"/>
  <c r="AU110" i="20" s="1"/>
  <c r="W111" i="20" a="1"/>
  <c r="W111" i="20" s="1"/>
  <c r="AD111" i="20" a="1"/>
  <c r="AD111" i="20" s="1"/>
  <c r="AL111" i="20" a="1"/>
  <c r="AL111" i="20" s="1"/>
  <c r="AS111" i="20" a="1"/>
  <c r="AS111" i="20" s="1"/>
  <c r="AY111" i="20" a="1"/>
  <c r="AY111" i="20" s="1"/>
  <c r="AG112" i="20" a="1"/>
  <c r="AG112" i="20" s="1"/>
  <c r="AM112" i="20" a="1"/>
  <c r="AM112" i="20" s="1"/>
  <c r="AT112" i="20" a="1"/>
  <c r="AT112" i="20" s="1"/>
  <c r="AY112" i="20" a="1"/>
  <c r="AY112" i="20" s="1"/>
  <c r="AC72" i="20" a="1"/>
  <c r="AC72" i="20" s="1"/>
  <c r="X78" i="20" a="1"/>
  <c r="X78" i="20" s="1"/>
  <c r="BC80" i="20" a="1"/>
  <c r="BC80" i="20" s="1"/>
  <c r="AG86" i="20" a="1"/>
  <c r="AG86" i="20" s="1"/>
  <c r="AH87" i="20" a="1"/>
  <c r="AH87" i="20" s="1"/>
  <c r="AW88" i="20" a="1"/>
  <c r="AW88" i="20" s="1"/>
  <c r="AM89" i="20" a="1"/>
  <c r="AM89" i="20" s="1"/>
  <c r="AA90" i="20" a="1"/>
  <c r="AA90" i="20" s="1"/>
  <c r="AU90" i="20" a="1"/>
  <c r="AU90" i="20" s="1"/>
  <c r="AE91" i="20" a="1"/>
  <c r="AE91" i="20" s="1"/>
  <c r="AV91" i="20" a="1"/>
  <c r="AV91" i="20" s="1"/>
  <c r="AC92" i="20" a="1"/>
  <c r="AC92" i="20" s="1"/>
  <c r="AY92" i="20" a="1"/>
  <c r="AY92" i="20" s="1"/>
  <c r="AN93" i="20" a="1"/>
  <c r="AN93" i="20" s="1"/>
  <c r="AA95" i="20" a="1"/>
  <c r="AA95" i="20" s="1"/>
  <c r="AX95" i="20" a="1"/>
  <c r="AX95" i="20" s="1"/>
  <c r="AL96" i="20" a="1"/>
  <c r="AL96" i="20" s="1"/>
  <c r="AW96" i="20" a="1"/>
  <c r="AW96" i="20" s="1"/>
  <c r="AA97" i="20" a="1"/>
  <c r="AA97" i="20" s="1"/>
  <c r="AL97" i="20" a="1"/>
  <c r="AL97" i="20" s="1"/>
  <c r="AW97" i="20" a="1"/>
  <c r="AW97" i="20" s="1"/>
  <c r="Z98" i="20" a="1"/>
  <c r="Z98" i="20" s="1"/>
  <c r="AK98" i="20" a="1"/>
  <c r="AK98" i="20" s="1"/>
  <c r="Y99" i="20" a="1"/>
  <c r="Y99" i="20" s="1"/>
  <c r="AK99" i="20" a="1"/>
  <c r="AK99" i="20" s="1"/>
  <c r="Z100" i="20" a="1"/>
  <c r="Z100" i="20" s="1"/>
  <c r="Z101" i="20" a="1"/>
  <c r="Z101" i="20" s="1"/>
  <c r="AK101" i="20" a="1"/>
  <c r="AK101" i="20" s="1"/>
  <c r="AU101" i="20" a="1"/>
  <c r="AU101" i="20" s="1"/>
  <c r="Y102" i="20" a="1"/>
  <c r="Y102" i="20" s="1"/>
  <c r="AJ102" i="20" a="1"/>
  <c r="AJ102" i="20" s="1"/>
  <c r="X103" i="20" a="1"/>
  <c r="X103" i="20" s="1"/>
  <c r="Y104" i="20" a="1"/>
  <c r="Y104" i="20" s="1"/>
  <c r="AI104" i="20" a="1"/>
  <c r="AI104" i="20" s="1"/>
  <c r="Y105" i="20" a="1"/>
  <c r="Y105" i="20" s="1"/>
  <c r="AI105" i="20" a="1"/>
  <c r="AI105" i="20" s="1"/>
  <c r="X106" i="20" a="1"/>
  <c r="X106" i="20" s="1"/>
  <c r="AF106" i="20" a="1"/>
  <c r="AF106" i="20" s="1"/>
  <c r="AA107" i="20" a="1"/>
  <c r="AA107" i="20" s="1"/>
  <c r="AM107" i="20" a="1"/>
  <c r="AM107" i="20" s="1"/>
  <c r="AY107" i="20" a="1"/>
  <c r="AY107" i="20" s="1"/>
  <c r="Z108" i="20" a="1"/>
  <c r="Z108" i="20" s="1"/>
  <c r="AJ108" i="20" a="1"/>
  <c r="AJ108" i="20" s="1"/>
  <c r="AU108" i="20" a="1"/>
  <c r="AU108" i="20" s="1"/>
  <c r="BC108" i="20" a="1"/>
  <c r="BC108" i="20" s="1"/>
  <c r="AD109" i="20" a="1"/>
  <c r="AD109" i="20" s="1"/>
  <c r="AN109" i="20" a="1"/>
  <c r="AN109" i="20" s="1"/>
  <c r="AV109" i="20" a="1"/>
  <c r="AV109" i="20" s="1"/>
  <c r="BC109" i="20" a="1"/>
  <c r="BC109" i="20" s="1"/>
  <c r="AE110" i="20" a="1"/>
  <c r="AE110" i="20" s="1"/>
  <c r="AV110" i="20" a="1"/>
  <c r="AV110" i="20" s="1"/>
  <c r="X111" i="20" a="1"/>
  <c r="X111" i="20" s="1"/>
  <c r="AE111" i="20" a="1"/>
  <c r="AE111" i="20" s="1"/>
  <c r="AT111" i="20" a="1"/>
  <c r="AT111" i="20" s="1"/>
  <c r="BA111" i="20" a="1"/>
  <c r="BA111" i="20" s="1"/>
  <c r="AM75" i="20" a="1"/>
  <c r="AM75" i="20" s="1"/>
  <c r="AI78" i="20" a="1"/>
  <c r="AI78" i="20" s="1"/>
  <c r="AH81" i="20" a="1"/>
  <c r="AH81" i="20" s="1"/>
  <c r="AD84" i="20" a="1"/>
  <c r="AD84" i="20" s="1"/>
  <c r="AI87" i="20" a="1"/>
  <c r="AI87" i="20" s="1"/>
  <c r="Y88" i="20" a="1"/>
  <c r="Y88" i="20" s="1"/>
  <c r="AX88" i="20" a="1"/>
  <c r="AX88" i="20" s="1"/>
  <c r="AB90" i="20" a="1"/>
  <c r="AB90" i="20" s="1"/>
  <c r="AW91" i="20" a="1"/>
  <c r="AW91" i="20" s="1"/>
  <c r="AD92" i="20" a="1"/>
  <c r="AD92" i="20" s="1"/>
  <c r="AO92" i="20" a="1"/>
  <c r="AO92" i="20" s="1"/>
  <c r="AZ92" i="20" a="1"/>
  <c r="AZ92" i="20" s="1"/>
  <c r="AD93" i="20" a="1"/>
  <c r="AD93" i="20" s="1"/>
  <c r="AO93" i="20" a="1"/>
  <c r="AO93" i="20" s="1"/>
  <c r="AY93" i="20" a="1"/>
  <c r="AY93" i="20" s="1"/>
  <c r="AC94" i="20" a="1"/>
  <c r="AC94" i="20" s="1"/>
  <c r="AM94" i="20" a="1"/>
  <c r="AM94" i="20" s="1"/>
  <c r="AX94" i="20" a="1"/>
  <c r="AX94" i="20" s="1"/>
  <c r="AL95" i="20" a="1"/>
  <c r="AL95" i="20" s="1"/>
  <c r="AY95" i="20" a="1"/>
  <c r="AY95" i="20" s="1"/>
  <c r="AB96" i="20" a="1"/>
  <c r="AB96" i="20" s="1"/>
  <c r="AX96" i="20" a="1"/>
  <c r="AX96" i="20" s="1"/>
  <c r="AM97" i="20" a="1"/>
  <c r="AM97" i="20" s="1"/>
  <c r="AL98" i="20" a="1"/>
  <c r="AL98" i="20" s="1"/>
  <c r="AW98" i="20" a="1"/>
  <c r="AW98" i="20" s="1"/>
  <c r="AW99" i="20" a="1"/>
  <c r="AW99" i="20" s="1"/>
  <c r="AA100" i="20" a="1"/>
  <c r="AA100" i="20" s="1"/>
  <c r="AK100" i="20" a="1"/>
  <c r="AK100" i="20" s="1"/>
  <c r="AV100" i="20" a="1"/>
  <c r="AV100" i="20" s="1"/>
  <c r="AU102" i="20" a="1"/>
  <c r="AU102" i="20" s="1"/>
  <c r="AJ103" i="20" a="1"/>
  <c r="AJ103" i="20" s="1"/>
  <c r="AV103" i="20" a="1"/>
  <c r="AV103" i="20" s="1"/>
  <c r="Z104" i="20" a="1"/>
  <c r="Z104" i="20" s="1"/>
  <c r="AU104" i="20" a="1"/>
  <c r="AU104" i="20" s="1"/>
  <c r="Z105" i="20" a="1"/>
  <c r="Z105" i="20" s="1"/>
  <c r="AT105" i="20" a="1"/>
  <c r="AT105" i="20" s="1"/>
  <c r="AO106" i="20" a="1"/>
  <c r="AO106" i="20" s="1"/>
  <c r="AX106" i="20" a="1"/>
  <c r="AX106" i="20" s="1"/>
  <c r="AB107" i="20" a="1"/>
  <c r="AB107" i="20" s="1"/>
  <c r="AC108" i="20" a="1"/>
  <c r="AC108" i="20" s="1"/>
  <c r="AK108" i="20" a="1"/>
  <c r="AK108" i="20" s="1"/>
  <c r="AV108" i="20" a="1"/>
  <c r="AV108" i="20" s="1"/>
  <c r="W109" i="20" a="1"/>
  <c r="W109" i="20" s="1"/>
  <c r="AF109" i="20" a="1"/>
  <c r="AF109" i="20" s="1"/>
  <c r="AW109" i="20" a="1"/>
  <c r="AW109" i="20" s="1"/>
  <c r="Y110" i="20" a="1"/>
  <c r="Y110" i="20" s="1"/>
  <c r="AF110" i="20" a="1"/>
  <c r="AF110" i="20" s="1"/>
  <c r="AN110" i="20" a="1"/>
  <c r="AN110" i="20" s="1"/>
  <c r="AX110" i="20" a="1"/>
  <c r="AX110" i="20" s="1"/>
  <c r="Y111" i="20" a="1"/>
  <c r="Y111" i="20" s="1"/>
  <c r="AF111" i="20" a="1"/>
  <c r="AF111" i="20" s="1"/>
  <c r="AM111" i="20" a="1"/>
  <c r="AM111" i="20" s="1"/>
  <c r="BB111" i="20" a="1"/>
  <c r="BB111" i="20" s="1"/>
  <c r="AB112" i="20" a="1"/>
  <c r="AB112" i="20" s="1"/>
  <c r="AU112" i="20" a="1"/>
  <c r="AU112" i="20" s="1"/>
  <c r="BA112" i="20" a="1"/>
  <c r="BA112" i="20" s="1"/>
  <c r="Z113" i="20" a="1"/>
  <c r="Z113" i="20" s="1"/>
  <c r="AG113" i="20" a="1"/>
  <c r="AG113" i="20" s="1"/>
  <c r="AM113" i="20" a="1"/>
  <c r="AM113" i="20" s="1"/>
  <c r="AY113" i="20" a="1"/>
  <c r="AY113" i="20" s="1"/>
  <c r="AE114" i="20" a="1"/>
  <c r="AE114" i="20" s="1"/>
  <c r="AK114" i="20" a="1"/>
  <c r="AK114" i="20" s="1"/>
  <c r="AR114" i="20" a="1"/>
  <c r="AR114" i="20" s="1"/>
  <c r="AW114" i="20" a="1"/>
  <c r="AW114" i="20" s="1"/>
  <c r="W115" i="20" a="1"/>
  <c r="W115" i="20" s="1"/>
  <c r="AC115" i="20" a="1"/>
  <c r="AC115" i="20" s="1"/>
  <c r="AI115" i="20" a="1"/>
  <c r="AI115" i="20" s="1"/>
  <c r="AO115" i="20" a="1"/>
  <c r="AO115" i="20" s="1"/>
  <c r="Y116" i="20" a="1"/>
  <c r="Y116" i="20" s="1"/>
  <c r="AF116" i="20" a="1"/>
  <c r="AF116" i="20" s="1"/>
  <c r="AL116" i="20" a="1"/>
  <c r="AL116" i="20" s="1"/>
  <c r="AY116" i="20" a="1"/>
  <c r="AY116" i="20" s="1"/>
  <c r="W117" i="20" a="1"/>
  <c r="W117" i="20" s="1"/>
  <c r="AP117" i="20" a="1"/>
  <c r="AP117" i="20" s="1"/>
  <c r="AV117" i="20" a="1"/>
  <c r="AV117" i="20" s="1"/>
  <c r="BB117" i="20" a="1"/>
  <c r="BB117" i="20" s="1"/>
  <c r="AB118" i="20" a="1"/>
  <c r="AB118" i="20" s="1"/>
  <c r="AH118" i="20" a="1"/>
  <c r="AH118" i="20" s="1"/>
  <c r="AT118" i="20" a="1"/>
  <c r="AT118" i="20" s="1"/>
  <c r="AZ118" i="20" a="1"/>
  <c r="AZ118" i="20" s="1"/>
  <c r="Y119" i="20" a="1"/>
  <c r="Y119" i="20" s="1"/>
  <c r="AE119" i="20" a="1"/>
  <c r="AE119" i="20" s="1"/>
  <c r="AL119" i="20" a="1"/>
  <c r="AL119" i="20" s="1"/>
  <c r="AQ119" i="20" a="1"/>
  <c r="AQ119" i="20" s="1"/>
  <c r="AX119" i="20" a="1"/>
  <c r="AX119" i="20" s="1"/>
  <c r="BC119" i="20" a="1"/>
  <c r="BC119" i="20" s="1"/>
  <c r="AC120" i="20" a="1"/>
  <c r="AC120" i="20" s="1"/>
  <c r="AI120" i="20" a="1"/>
  <c r="AI120" i="20" s="1"/>
  <c r="AO120" i="20" a="1"/>
  <c r="AO120" i="20" s="1"/>
  <c r="AV120" i="20" a="1"/>
  <c r="AV120" i="20" s="1"/>
  <c r="Z121" i="20" a="1"/>
  <c r="Z121" i="20" s="1"/>
  <c r="AF121" i="20" a="1"/>
  <c r="AF121" i="20" s="1"/>
  <c r="AM121" i="20" a="1"/>
  <c r="AM121" i="20" s="1"/>
  <c r="AS121" i="20" a="1"/>
  <c r="AS121" i="20" s="1"/>
  <c r="AY121" i="20" a="1"/>
  <c r="AY121" i="20" s="1"/>
  <c r="X122" i="20" a="1"/>
  <c r="X122" i="20" s="1"/>
  <c r="AD122" i="20" a="1"/>
  <c r="AD122" i="20" s="1"/>
  <c r="AP122" i="20" a="1"/>
  <c r="AP122" i="20" s="1"/>
  <c r="AV122" i="20" a="1"/>
  <c r="AV122" i="20" s="1"/>
  <c r="BB122" i="20" a="1"/>
  <c r="BB122" i="20" s="1"/>
  <c r="AA123" i="20" a="1"/>
  <c r="AA123" i="20" s="1"/>
  <c r="AH123" i="20" a="1"/>
  <c r="AH123" i="20" s="1"/>
  <c r="AM123" i="20" a="1"/>
  <c r="AM123" i="20" s="1"/>
  <c r="AZ123" i="20" a="1"/>
  <c r="AZ123" i="20" s="1"/>
  <c r="Y124" i="20" a="1"/>
  <c r="Y124" i="20" s="1"/>
  <c r="AE124" i="20" a="1"/>
  <c r="AE124" i="20" s="1"/>
  <c r="AK124" i="20" a="1"/>
  <c r="AK124" i="20" s="1"/>
  <c r="AR124" i="20" a="1"/>
  <c r="AR124" i="20" s="1"/>
  <c r="BC124" i="20" a="1"/>
  <c r="BC124" i="20" s="1"/>
  <c r="AB125" i="20" a="1"/>
  <c r="AB125" i="20" s="1"/>
  <c r="AI125" i="20" a="1"/>
  <c r="AI125" i="20" s="1"/>
  <c r="AO125" i="20" a="1"/>
  <c r="AO125" i="20" s="1"/>
  <c r="AT125" i="20" a="1"/>
  <c r="AT125" i="20" s="1"/>
  <c r="Y126" i="20" a="1"/>
  <c r="Y126" i="20" s="1"/>
  <c r="AF126" i="20" a="1"/>
  <c r="AF126" i="20" s="1"/>
  <c r="AK126" i="20" a="1"/>
  <c r="AK126" i="20" s="1"/>
  <c r="AW126" i="20" a="1"/>
  <c r="AW126" i="20" s="1"/>
  <c r="AC127" i="20" a="1"/>
  <c r="AC127" i="20" s="1"/>
  <c r="AT127" i="20" a="1"/>
  <c r="AT127" i="20" s="1"/>
  <c r="AZ127" i="20" a="1"/>
  <c r="AZ127" i="20" s="1"/>
  <c r="Y128" i="20" a="1"/>
  <c r="Y128" i="20" s="1"/>
  <c r="AF128" i="20" a="1"/>
  <c r="AF128" i="20" s="1"/>
  <c r="AL128" i="20" a="1"/>
  <c r="AL128" i="20" s="1"/>
  <c r="AQ128" i="20" a="1"/>
  <c r="AQ128" i="20" s="1"/>
  <c r="AX128" i="20" a="1"/>
  <c r="AX128" i="20" s="1"/>
  <c r="W129" i="20" a="1"/>
  <c r="W129" i="20" s="1"/>
  <c r="AI129" i="20" a="1"/>
  <c r="AI129" i="20" s="1"/>
  <c r="AO129" i="20" a="1"/>
  <c r="AO129" i="20" s="1"/>
  <c r="AU129" i="20" a="1"/>
  <c r="AU129" i="20" s="1"/>
  <c r="Z130" i="20" a="1"/>
  <c r="Z130" i="20" s="1"/>
  <c r="AQ130" i="20" a="1"/>
  <c r="AQ130" i="20" s="1"/>
  <c r="AX130" i="20" a="1"/>
  <c r="AX130" i="20" s="1"/>
  <c r="W131" i="20" a="1"/>
  <c r="W131" i="20" s="1"/>
  <c r="AC131" i="20" a="1"/>
  <c r="AC131" i="20" s="1"/>
  <c r="AH131" i="20" a="1"/>
  <c r="AH131" i="20" s="1"/>
  <c r="AN131" i="20" a="1"/>
  <c r="AN131" i="20" s="1"/>
  <c r="AU131" i="20" a="1"/>
  <c r="AU131" i="20" s="1"/>
  <c r="BA131" i="20" a="1"/>
  <c r="BA131" i="20" s="1"/>
  <c r="AM132" i="20" a="1"/>
  <c r="AM132" i="20" s="1"/>
  <c r="AY132" i="20" a="1"/>
  <c r="AY132" i="20" s="1"/>
  <c r="X133" i="20" a="1"/>
  <c r="X133" i="20" s="1"/>
  <c r="AC133" i="20" a="1"/>
  <c r="AC133" i="20" s="1"/>
  <c r="AK133" i="20" a="1"/>
  <c r="AK133" i="20" s="1"/>
  <c r="AQ133" i="20" a="1"/>
  <c r="AQ133" i="20" s="1"/>
  <c r="AW133" i="20" a="1"/>
  <c r="AW133" i="20" s="1"/>
  <c r="BC133" i="20" a="1"/>
  <c r="BC133" i="20" s="1"/>
  <c r="AN134" i="20" a="1"/>
  <c r="AN134" i="20" s="1"/>
  <c r="AT134" i="20" a="1"/>
  <c r="AT134" i="20" s="1"/>
  <c r="AY134" i="20" a="1"/>
  <c r="AY134" i="20" s="1"/>
  <c r="Y135" i="20" a="1"/>
  <c r="Y135" i="20" s="1"/>
  <c r="AF135" i="20" a="1"/>
  <c r="AF135" i="20" s="1"/>
  <c r="AR135" i="20" a="1"/>
  <c r="AR135" i="20" s="1"/>
  <c r="W136" i="20" a="1"/>
  <c r="W136" i="20" s="1"/>
  <c r="AJ136" i="20" a="1"/>
  <c r="AJ136" i="20" s="1"/>
  <c r="AP136" i="20" a="1"/>
  <c r="AP136" i="20" s="1"/>
  <c r="AV136" i="20" a="1"/>
  <c r="AV136" i="20" s="1"/>
  <c r="BB136" i="20" a="1"/>
  <c r="BB136" i="20" s="1"/>
  <c r="AH137" i="20" a="1"/>
  <c r="AH137" i="20" s="1"/>
  <c r="AN137" i="20" a="1"/>
  <c r="AN137" i="20" s="1"/>
  <c r="AU137" i="20" a="1"/>
  <c r="AU137" i="20" s="1"/>
  <c r="BA137" i="20" a="1"/>
  <c r="BA137" i="20" s="1"/>
  <c r="AA138" i="20" a="1"/>
  <c r="AA138" i="20" s="1"/>
  <c r="AG138" i="20" a="1"/>
  <c r="AG138" i="20" s="1"/>
  <c r="AL138" i="20" a="1"/>
  <c r="AL138" i="20" s="1"/>
  <c r="AR138" i="20" a="1"/>
  <c r="AR138" i="20" s="1"/>
  <c r="AY138" i="20" a="1"/>
  <c r="AY138" i="20" s="1"/>
  <c r="X139" i="20" a="1"/>
  <c r="X139" i="20" s="1"/>
  <c r="AF139" i="20" a="1"/>
  <c r="AF139" i="20" s="1"/>
  <c r="AL139" i="20" a="1"/>
  <c r="AL139" i="20" s="1"/>
  <c r="AQ139" i="20" a="1"/>
  <c r="AQ139" i="20" s="1"/>
  <c r="AW139" i="20" a="1"/>
  <c r="AW139" i="20" s="1"/>
  <c r="BC139" i="20" a="1"/>
  <c r="BC139" i="20" s="1"/>
  <c r="AN140" i="20" a="1"/>
  <c r="AN140" i="20" s="1"/>
  <c r="AT140" i="20" a="1"/>
  <c r="AT140" i="20" s="1"/>
  <c r="AZ140" i="20" a="1"/>
  <c r="AZ140" i="20" s="1"/>
  <c r="Y141" i="20" a="1"/>
  <c r="Y141" i="20" s="1"/>
  <c r="AK141" i="20" a="1"/>
  <c r="AK141" i="20" s="1"/>
  <c r="AQ141" i="20" a="1"/>
  <c r="AQ141" i="20" s="1"/>
  <c r="AW141" i="20" a="1"/>
  <c r="AW141" i="20" s="1"/>
  <c r="W142" i="20" a="1"/>
  <c r="W142" i="20" s="1"/>
  <c r="AC142" i="20" a="1"/>
  <c r="AC142" i="20" s="1"/>
  <c r="AH142" i="20" a="1"/>
  <c r="AH142" i="20" s="1"/>
  <c r="AN142" i="20" a="1"/>
  <c r="AN142" i="20" s="1"/>
  <c r="AZ142" i="20" a="1"/>
  <c r="AZ142" i="20" s="1"/>
  <c r="AA143" i="20" a="1"/>
  <c r="AA143" i="20" s="1"/>
  <c r="AG143" i="20" a="1"/>
  <c r="AG143" i="20" s="1"/>
  <c r="AR143" i="20" a="1"/>
  <c r="AR143" i="20" s="1"/>
  <c r="AX143" i="20" a="1"/>
  <c r="AX143" i="20" s="1"/>
  <c r="X144" i="20" a="1"/>
  <c r="X144" i="20" s="1"/>
  <c r="AC144" i="20" a="1"/>
  <c r="AC144" i="20" s="1"/>
  <c r="AI144" i="20" a="1"/>
  <c r="AI144" i="20" s="1"/>
  <c r="AO144" i="20" a="1"/>
  <c r="AO144" i="20" s="1"/>
  <c r="AU144" i="20" a="1"/>
  <c r="AU144" i="20" s="1"/>
  <c r="BB144" i="20" a="1"/>
  <c r="BB144" i="20" s="1"/>
  <c r="AI145" i="20" a="1"/>
  <c r="AI145" i="20" s="1"/>
  <c r="AO145" i="20" a="1"/>
  <c r="AO145" i="20" s="1"/>
  <c r="AU145" i="20" a="1"/>
  <c r="AU145" i="20" s="1"/>
  <c r="BA145" i="20" a="1"/>
  <c r="BA145" i="20" s="1"/>
  <c r="Z146" i="20" a="1"/>
  <c r="Z146" i="20" s="1"/>
  <c r="AF146" i="20" a="1"/>
  <c r="AF146" i="20" s="1"/>
  <c r="AM146" i="20" a="1"/>
  <c r="AM146" i="20" s="1"/>
  <c r="AS146" i="20" a="1"/>
  <c r="AS146" i="20" s="1"/>
  <c r="AZ146" i="20" a="1"/>
  <c r="AZ146" i="20" s="1"/>
  <c r="AE147" i="20" a="1"/>
  <c r="AE147" i="20" s="1"/>
  <c r="AK147" i="20" a="1"/>
  <c r="AK147" i="20" s="1"/>
  <c r="AR147" i="20" a="1"/>
  <c r="AR147" i="20" s="1"/>
  <c r="W148" i="20" a="1"/>
  <c r="W148" i="20" s="1"/>
  <c r="AC148" i="20" a="1"/>
  <c r="AC148" i="20" s="1"/>
  <c r="AH148" i="20" a="1"/>
  <c r="AH148" i="20" s="1"/>
  <c r="AO148" i="20" a="1"/>
  <c r="AO148" i="20" s="1"/>
  <c r="AV148" i="20" a="1"/>
  <c r="AV148" i="20" s="1"/>
  <c r="BB148" i="20" a="1"/>
  <c r="BB148" i="20" s="1"/>
  <c r="AB149" i="20" a="1"/>
  <c r="AB149" i="20" s="1"/>
  <c r="AM149" i="20" a="1"/>
  <c r="AM149" i="20" s="1"/>
  <c r="AT149" i="20" a="1"/>
  <c r="AT149" i="20" s="1"/>
  <c r="AZ149" i="20" a="1"/>
  <c r="AZ149" i="20" s="1"/>
  <c r="Y150" i="20" a="1"/>
  <c r="Y150" i="20" s="1"/>
  <c r="AF150" i="20" a="1"/>
  <c r="AF150" i="20" s="1"/>
  <c r="AM150" i="20" a="1"/>
  <c r="AM150" i="20" s="1"/>
  <c r="AR150" i="20" a="1"/>
  <c r="AR150" i="20" s="1"/>
  <c r="AQ84" i="20" a="1"/>
  <c r="AQ84" i="20" s="1"/>
  <c r="AF91" i="20" a="1"/>
  <c r="AF91" i="20" s="1"/>
  <c r="AL99" i="20" a="1"/>
  <c r="AL99" i="20" s="1"/>
  <c r="Z102" i="20" a="1"/>
  <c r="Z102" i="20" s="1"/>
  <c r="AV104" i="20" a="1"/>
  <c r="AV104" i="20" s="1"/>
  <c r="AC107" i="20" a="1"/>
  <c r="AC107" i="20" s="1"/>
  <c r="AO109" i="20" a="1"/>
  <c r="AO109" i="20" s="1"/>
  <c r="AO111" i="20" a="1"/>
  <c r="AO111" i="20" s="1"/>
  <c r="AO112" i="20" a="1"/>
  <c r="AO112" i="20" s="1"/>
  <c r="AE113" i="20" a="1"/>
  <c r="AE113" i="20" s="1"/>
  <c r="AR113" i="20" a="1"/>
  <c r="AR113" i="20" s="1"/>
  <c r="AA115" i="20" a="1"/>
  <c r="AA115" i="20" s="1"/>
  <c r="AZ115" i="20" a="1"/>
  <c r="AZ115" i="20" s="1"/>
  <c r="AQ116" i="20" a="1"/>
  <c r="AQ116" i="20" s="1"/>
  <c r="AH117" i="20" a="1"/>
  <c r="AH117" i="20" s="1"/>
  <c r="AT117" i="20" a="1"/>
  <c r="AT117" i="20" s="1"/>
  <c r="Z118" i="20" a="1"/>
  <c r="Z118" i="20" s="1"/>
  <c r="AM118" i="20" a="1"/>
  <c r="AM118" i="20" s="1"/>
  <c r="AY118" i="20" a="1"/>
  <c r="AY118" i="20" s="1"/>
  <c r="AD119" i="20" a="1"/>
  <c r="AD119" i="20" s="1"/>
  <c r="AP119" i="20" a="1"/>
  <c r="AP119" i="20" s="1"/>
  <c r="AG120" i="20" a="1"/>
  <c r="AG120" i="20" s="1"/>
  <c r="AT120" i="20" a="1"/>
  <c r="AT120" i="20" s="1"/>
  <c r="Y121" i="20" a="1"/>
  <c r="Y121" i="20" s="1"/>
  <c r="AB122" i="20" a="1"/>
  <c r="AB122" i="20" s="1"/>
  <c r="AN122" i="20" a="1"/>
  <c r="AN122" i="20" s="1"/>
  <c r="AZ122" i="20" a="1"/>
  <c r="AZ122" i="20" s="1"/>
  <c r="AF123" i="20" a="1"/>
  <c r="AF123" i="20" s="1"/>
  <c r="AS123" i="20" a="1"/>
  <c r="AS123" i="20" s="1"/>
  <c r="W124" i="20" a="1"/>
  <c r="W124" i="20" s="1"/>
  <c r="AJ124" i="20" a="1"/>
  <c r="AJ124" i="20" s="1"/>
  <c r="AU124" i="20" a="1"/>
  <c r="AU124" i="20" s="1"/>
  <c r="AA125" i="20" a="1"/>
  <c r="AA125" i="20" s="1"/>
  <c r="AM125" i="20" a="1"/>
  <c r="AM125" i="20" s="1"/>
  <c r="AY125" i="20" a="1"/>
  <c r="AY125" i="20" s="1"/>
  <c r="AD126" i="20" a="1"/>
  <c r="AD126" i="20" s="1"/>
  <c r="BB126" i="20" a="1"/>
  <c r="BB126" i="20" s="1"/>
  <c r="AS127" i="20" a="1"/>
  <c r="AS127" i="20" s="1"/>
  <c r="X128" i="20" a="1"/>
  <c r="X128" i="20" s="1"/>
  <c r="AJ128" i="20" a="1"/>
  <c r="AJ128" i="20" s="1"/>
  <c r="AV128" i="20" a="1"/>
  <c r="AV128" i="20" s="1"/>
  <c r="AB129" i="20" a="1"/>
  <c r="AB129" i="20" s="1"/>
  <c r="AN129" i="20" a="1"/>
  <c r="AN129" i="20" s="1"/>
  <c r="AY129" i="20" a="1"/>
  <c r="AY129" i="20" s="1"/>
  <c r="AP130" i="20" a="1"/>
  <c r="AP130" i="20" s="1"/>
  <c r="AG131" i="20" a="1"/>
  <c r="AG131" i="20" s="1"/>
  <c r="AS131" i="20" a="1"/>
  <c r="AS131" i="20" s="1"/>
  <c r="Y132" i="20" a="1"/>
  <c r="Y132" i="20" s="1"/>
  <c r="AL132" i="20" a="1"/>
  <c r="AL132" i="20" s="1"/>
  <c r="AX132" i="20" a="1"/>
  <c r="AX132" i="20" s="1"/>
  <c r="AB133" i="20" a="1"/>
  <c r="AB133" i="20" s="1"/>
  <c r="AO133" i="20" a="1"/>
  <c r="AO133" i="20" s="1"/>
  <c r="AG134" i="20" a="1"/>
  <c r="AG134" i="20" s="1"/>
  <c r="AV135" i="20" a="1"/>
  <c r="AV135" i="20" s="1"/>
  <c r="AB136" i="20" a="1"/>
  <c r="AB136" i="20" s="1"/>
  <c r="AO136" i="20" a="1"/>
  <c r="AO136" i="20" s="1"/>
  <c r="AS137" i="20" a="1"/>
  <c r="AS137" i="20" s="1"/>
  <c r="Y138" i="20" a="1"/>
  <c r="Y138" i="20" s="1"/>
  <c r="AX138" i="20" a="1"/>
  <c r="AX138" i="20" s="1"/>
  <c r="AD139" i="20" a="1"/>
  <c r="AD139" i="20" s="1"/>
  <c r="AP139" i="20" a="1"/>
  <c r="AP139" i="20" s="1"/>
  <c r="AR140" i="20" a="1"/>
  <c r="AR140" i="20" s="1"/>
  <c r="AJ141" i="20" a="1"/>
  <c r="AJ141" i="20" s="1"/>
  <c r="AU141" i="20" a="1"/>
  <c r="AU141" i="20" s="1"/>
  <c r="AA142" i="20" a="1"/>
  <c r="AA142" i="20" s="1"/>
  <c r="AM142" i="20" a="1"/>
  <c r="AM142" i="20" s="1"/>
  <c r="AY142" i="20" a="1"/>
  <c r="AY142" i="20" s="1"/>
  <c r="AE143" i="20" a="1"/>
  <c r="AE143" i="20" s="1"/>
  <c r="AP143" i="20" a="1"/>
  <c r="AP143" i="20" s="1"/>
  <c r="BC143" i="20" a="1"/>
  <c r="BC143" i="20" s="1"/>
  <c r="AT144" i="20" a="1"/>
  <c r="AT144" i="20" s="1"/>
  <c r="Z145" i="20" a="1"/>
  <c r="Z145" i="20" s="1"/>
  <c r="AZ145" i="20" a="1"/>
  <c r="AZ145" i="20" s="1"/>
  <c r="AD146" i="20" a="1"/>
  <c r="AD146" i="20" s="1"/>
  <c r="AR146" i="20" a="1"/>
  <c r="AR146" i="20" s="1"/>
  <c r="X147" i="20" a="1"/>
  <c r="X147" i="20" s="1"/>
  <c r="AI147" i="20" a="1"/>
  <c r="AI147" i="20" s="1"/>
  <c r="AW147" i="20" a="1"/>
  <c r="AW147" i="20" s="1"/>
  <c r="AA148" i="20" a="1"/>
  <c r="AA148" i="20" s="1"/>
  <c r="AR86" i="20" a="1"/>
  <c r="AR86" i="20" s="1"/>
  <c r="AN94" i="20" a="1"/>
  <c r="AN94" i="20" s="1"/>
  <c r="AB97" i="20" a="1"/>
  <c r="AB97" i="20" s="1"/>
  <c r="AX99" i="20" a="1"/>
  <c r="AX99" i="20" s="1"/>
  <c r="AK102" i="20" a="1"/>
  <c r="AK102" i="20" s="1"/>
  <c r="AN107" i="20" a="1"/>
  <c r="AN107" i="20" s="1"/>
  <c r="AV111" i="20" a="1"/>
  <c r="AV111" i="20" s="1"/>
  <c r="AF113" i="20" a="1"/>
  <c r="AF113" i="20" s="1"/>
  <c r="AS113" i="20" a="1"/>
  <c r="AS113" i="20" s="1"/>
  <c r="X114" i="20" a="1"/>
  <c r="X114" i="20" s="1"/>
  <c r="AJ114" i="20" a="1"/>
  <c r="AJ114" i="20" s="1"/>
  <c r="AV114" i="20" a="1"/>
  <c r="AV114" i="20" s="1"/>
  <c r="AB115" i="20" a="1"/>
  <c r="AB115" i="20" s="1"/>
  <c r="AN115" i="20" a="1"/>
  <c r="AN115" i="20" s="1"/>
  <c r="BA115" i="20" a="1"/>
  <c r="BA115" i="20" s="1"/>
  <c r="AE116" i="20" a="1"/>
  <c r="AE116" i="20" s="1"/>
  <c r="AR116" i="20" a="1"/>
  <c r="AR116" i="20" s="1"/>
  <c r="BC116" i="20" a="1"/>
  <c r="BC116" i="20" s="1"/>
  <c r="AI117" i="20" a="1"/>
  <c r="AI117" i="20" s="1"/>
  <c r="AU117" i="20" a="1"/>
  <c r="AU117" i="20" s="1"/>
  <c r="AA118" i="20" a="1"/>
  <c r="AA118" i="20" s="1"/>
  <c r="AN118" i="20" a="1"/>
  <c r="AN118" i="20" s="1"/>
  <c r="BB119" i="20" a="1"/>
  <c r="BB119" i="20" s="1"/>
  <c r="AH120" i="20" a="1"/>
  <c r="AH120" i="20" s="1"/>
  <c r="AU120" i="20" a="1"/>
  <c r="AU120" i="20" s="1"/>
  <c r="AL121" i="20" a="1"/>
  <c r="AL121" i="20" s="1"/>
  <c r="AX121" i="20" a="1"/>
  <c r="AX121" i="20" s="1"/>
  <c r="AC122" i="20" a="1"/>
  <c r="AC122" i="20" s="1"/>
  <c r="AO122" i="20" a="1"/>
  <c r="AO122" i="20" s="1"/>
  <c r="BA122" i="20" a="1"/>
  <c r="BA122" i="20" s="1"/>
  <c r="AG123" i="20" a="1"/>
  <c r="AG123" i="20" s="1"/>
  <c r="AT123" i="20" a="1"/>
  <c r="AT123" i="20" s="1"/>
  <c r="X124" i="20" a="1"/>
  <c r="X124" i="20" s="1"/>
  <c r="AV124" i="20" a="1"/>
  <c r="AV124" i="20" s="1"/>
  <c r="AN125" i="20" a="1"/>
  <c r="AN125" i="20" s="1"/>
  <c r="AZ125" i="20" a="1"/>
  <c r="AZ125" i="20" s="1"/>
  <c r="AE126" i="20" a="1"/>
  <c r="AE126" i="20" s="1"/>
  <c r="AQ126" i="20" a="1"/>
  <c r="AQ126" i="20" s="1"/>
  <c r="BC126" i="20" a="1"/>
  <c r="BC126" i="20" s="1"/>
  <c r="AH127" i="20" a="1"/>
  <c r="AH127" i="20" s="1"/>
  <c r="AK128" i="20" a="1"/>
  <c r="AK128" i="20" s="1"/>
  <c r="AW128" i="20" a="1"/>
  <c r="AW128" i="20" s="1"/>
  <c r="AC129" i="20" a="1"/>
  <c r="AC129" i="20" s="1"/>
  <c r="AZ129" i="20" a="1"/>
  <c r="AZ129" i="20" s="1"/>
  <c r="AE130" i="20" a="1"/>
  <c r="AE130" i="20" s="1"/>
  <c r="BC130" i="20" a="1"/>
  <c r="BC130" i="20" s="1"/>
  <c r="AT131" i="20" a="1"/>
  <c r="AT131" i="20" s="1"/>
  <c r="Z132" i="20" a="1"/>
  <c r="Z132" i="20" s="1"/>
  <c r="AP133" i="20" a="1"/>
  <c r="AP133" i="20" s="1"/>
  <c r="BB133" i="20" a="1"/>
  <c r="BB133" i="20" s="1"/>
  <c r="AH134" i="20" a="1"/>
  <c r="AH134" i="20" s="1"/>
  <c r="AS134" i="20" a="1"/>
  <c r="AS134" i="20" s="1"/>
  <c r="X135" i="20" a="1"/>
  <c r="X135" i="20" s="1"/>
  <c r="AL135" i="20" a="1"/>
  <c r="AL135" i="20" s="1"/>
  <c r="AW135" i="20" a="1"/>
  <c r="AW135" i="20" s="1"/>
  <c r="AC136" i="20" a="1"/>
  <c r="AC136" i="20" s="1"/>
  <c r="BA136" i="20" a="1"/>
  <c r="BA136" i="20" s="1"/>
  <c r="AG137" i="20" a="1"/>
  <c r="AG137" i="20" s="1"/>
  <c r="AT137" i="20" a="1"/>
  <c r="AT137" i="20" s="1"/>
  <c r="Z138" i="20" a="1"/>
  <c r="Z138" i="20" s="1"/>
  <c r="AK138" i="20" a="1"/>
  <c r="AK138" i="20" s="1"/>
  <c r="AE139" i="20" a="1"/>
  <c r="AE139" i="20" s="1"/>
  <c r="BB139" i="20" a="1"/>
  <c r="BB139" i="20" s="1"/>
  <c r="AG140" i="20" a="1"/>
  <c r="AG140" i="20" s="1"/>
  <c r="AS140" i="20" a="1"/>
  <c r="AS140" i="20" s="1"/>
  <c r="X141" i="20" a="1"/>
  <c r="X141" i="20" s="1"/>
  <c r="AV141" i="20" a="1"/>
  <c r="AV141" i="20" s="1"/>
  <c r="AB142" i="20" a="1"/>
  <c r="AB142" i="20" s="1"/>
  <c r="AF143" i="20" a="1"/>
  <c r="AF143" i="20" s="1"/>
  <c r="AQ143" i="20" a="1"/>
  <c r="AQ143" i="20" s="1"/>
  <c r="W144" i="20" a="1"/>
  <c r="W144" i="20" s="1"/>
  <c r="AH144" i="20" a="1"/>
  <c r="AH144" i="20" s="1"/>
  <c r="AA145" i="20" a="1"/>
  <c r="AA145" i="20" s="1"/>
  <c r="AN145" i="20" a="1"/>
  <c r="AN145" i="20" s="1"/>
  <c r="AE146" i="20" a="1"/>
  <c r="AE146" i="20" s="1"/>
  <c r="Y147" i="20" a="1"/>
  <c r="Y147" i="20" s="1"/>
  <c r="AJ147" i="20" a="1"/>
  <c r="AJ147" i="20" s="1"/>
  <c r="AJ87" i="20" a="1"/>
  <c r="AJ87" i="20" s="1"/>
  <c r="AY94" i="20" a="1"/>
  <c r="AY94" i="20" s="1"/>
  <c r="AV102" i="20" a="1"/>
  <c r="AV102" i="20" s="1"/>
  <c r="AJ105" i="20" a="1"/>
  <c r="AJ105" i="20" s="1"/>
  <c r="AZ107" i="20" a="1"/>
  <c r="AZ107" i="20" s="1"/>
  <c r="Z110" i="20" a="1"/>
  <c r="Z110" i="20" s="1"/>
  <c r="BC111" i="20" a="1"/>
  <c r="BC111" i="20" s="1"/>
  <c r="AV112" i="20" a="1"/>
  <c r="AV112" i="20" s="1"/>
  <c r="AT113" i="20" a="1"/>
  <c r="AT113" i="20" s="1"/>
  <c r="Y114" i="20" a="1"/>
  <c r="Y114" i="20" s="1"/>
  <c r="AL114" i="20" a="1"/>
  <c r="AL114" i="20" s="1"/>
  <c r="AX114" i="20" a="1"/>
  <c r="AX114" i="20" s="1"/>
  <c r="AD115" i="20" a="1"/>
  <c r="AD115" i="20" s="1"/>
  <c r="AP115" i="20" a="1"/>
  <c r="AP115" i="20" s="1"/>
  <c r="BB115" i="20" a="1"/>
  <c r="BB115" i="20" s="1"/>
  <c r="AG116" i="20" a="1"/>
  <c r="AG116" i="20" s="1"/>
  <c r="AS116" i="20" a="1"/>
  <c r="AS116" i="20" s="1"/>
  <c r="AJ117" i="20" a="1"/>
  <c r="AJ117" i="20" s="1"/>
  <c r="AW117" i="20" a="1"/>
  <c r="AW117" i="20" s="1"/>
  <c r="AO118" i="20" a="1"/>
  <c r="AO118" i="20" s="1"/>
  <c r="AF119" i="20" a="1"/>
  <c r="AF119" i="20" s="1"/>
  <c r="AR119" i="20" a="1"/>
  <c r="AR119" i="20" s="1"/>
  <c r="W120" i="20" a="1"/>
  <c r="W120" i="20" s="1"/>
  <c r="AJ120" i="20" a="1"/>
  <c r="AJ120" i="20" s="1"/>
  <c r="AA121" i="20" a="1"/>
  <c r="AA121" i="20" s="1"/>
  <c r="AQ122" i="20" a="1"/>
  <c r="AQ122" i="20" s="1"/>
  <c r="BC122" i="20" a="1"/>
  <c r="BC122" i="20" s="1"/>
  <c r="AI123" i="20" a="1"/>
  <c r="AI123" i="20" s="1"/>
  <c r="AU123" i="20" a="1"/>
  <c r="AU123" i="20" s="1"/>
  <c r="AW124" i="20" a="1"/>
  <c r="AW124" i="20" s="1"/>
  <c r="AC125" i="20" a="1"/>
  <c r="AC125" i="20" s="1"/>
  <c r="AP125" i="20" a="1"/>
  <c r="AP125" i="20" s="1"/>
  <c r="BA125" i="20" a="1"/>
  <c r="BA125" i="20" s="1"/>
  <c r="AR126" i="20" a="1"/>
  <c r="AR126" i="20" s="1"/>
  <c r="W127" i="20" a="1"/>
  <c r="W127" i="20" s="1"/>
  <c r="AI127" i="20" a="1"/>
  <c r="AI127" i="20" s="1"/>
  <c r="AU127" i="20" a="1"/>
  <c r="AU127" i="20" s="1"/>
  <c r="Z128" i="20" a="1"/>
  <c r="Z128" i="20" s="1"/>
  <c r="AM128" i="20" a="1"/>
  <c r="AM128" i="20" s="1"/>
  <c r="AD129" i="20" a="1"/>
  <c r="AD129" i="20" s="1"/>
  <c r="BA129" i="20" a="1"/>
  <c r="BA129" i="20" s="1"/>
  <c r="AF130" i="20" a="1"/>
  <c r="AF130" i="20" s="1"/>
  <c r="AR130" i="20" a="1"/>
  <c r="AR130" i="20" s="1"/>
  <c r="AI131" i="20" a="1"/>
  <c r="AI131" i="20" s="1"/>
  <c r="AV131" i="20" a="1"/>
  <c r="AV131" i="20" s="1"/>
  <c r="AA132" i="20" a="1"/>
  <c r="AA132" i="20" s="1"/>
  <c r="AN132" i="20" a="1"/>
  <c r="AN132" i="20" s="1"/>
  <c r="AZ132" i="20" a="1"/>
  <c r="AZ132" i="20" s="1"/>
  <c r="AD133" i="20" a="1"/>
  <c r="AD133" i="20" s="1"/>
  <c r="AR133" i="20" a="1"/>
  <c r="AR133" i="20" s="1"/>
  <c r="W134" i="20" a="1"/>
  <c r="W134" i="20" s="1"/>
  <c r="AI134" i="20" a="1"/>
  <c r="AI134" i="20" s="1"/>
  <c r="AU134" i="20" a="1"/>
  <c r="AU134" i="20" s="1"/>
  <c r="Z135" i="20" a="1"/>
  <c r="Z135" i="20" s="1"/>
  <c r="AM135" i="20" a="1"/>
  <c r="AM135" i="20" s="1"/>
  <c r="AX135" i="20" a="1"/>
  <c r="AX135" i="20" s="1"/>
  <c r="AD136" i="20" a="1"/>
  <c r="AD136" i="20" s="1"/>
  <c r="AQ136" i="20" a="1"/>
  <c r="AQ136" i="20" s="1"/>
  <c r="AI137" i="20" a="1"/>
  <c r="AI137" i="20" s="1"/>
  <c r="AB138" i="20" a="1"/>
  <c r="AB138" i="20" s="1"/>
  <c r="AM138" i="20" a="1"/>
  <c r="AM138" i="20" s="1"/>
  <c r="AZ138" i="20" a="1"/>
  <c r="AZ138" i="20" s="1"/>
  <c r="AG139" i="20" a="1"/>
  <c r="AG139" i="20" s="1"/>
  <c r="W140" i="20" a="1"/>
  <c r="W140" i="20" s="1"/>
  <c r="AH140" i="20" a="1"/>
  <c r="AH140" i="20" s="1"/>
  <c r="Z141" i="20" a="1"/>
  <c r="Z141" i="20" s="1"/>
  <c r="AL141" i="20" a="1"/>
  <c r="AL141" i="20" s="1"/>
  <c r="AD142" i="20" a="1"/>
  <c r="AD142" i="20" s="1"/>
  <c r="AO142" i="20" a="1"/>
  <c r="AO142" i="20" s="1"/>
  <c r="BA142" i="20" a="1"/>
  <c r="BA142" i="20" s="1"/>
  <c r="AH143" i="20" a="1"/>
  <c r="AH143" i="20" s="1"/>
  <c r="AS143" i="20" a="1"/>
  <c r="AS143" i="20" s="1"/>
  <c r="AJ144" i="20" a="1"/>
  <c r="AJ144" i="20" s="1"/>
  <c r="AV144" i="20" a="1"/>
  <c r="AV144" i="20" s="1"/>
  <c r="AB145" i="20" a="1"/>
  <c r="AB145" i="20" s="1"/>
  <c r="AA68" i="20" a="1"/>
  <c r="AA68" i="20" s="1"/>
  <c r="Z88" i="20" a="1"/>
  <c r="Z88" i="20" s="1"/>
  <c r="AP92" i="20" a="1"/>
  <c r="AP92" i="20" s="1"/>
  <c r="AB95" i="20" a="1"/>
  <c r="AB95" i="20" s="1"/>
  <c r="AX97" i="20" a="1"/>
  <c r="AX97" i="20" s="1"/>
  <c r="AL100" i="20" a="1"/>
  <c r="AL100" i="20" s="1"/>
  <c r="Y103" i="20" a="1"/>
  <c r="Y103" i="20" s="1"/>
  <c r="AU105" i="20" a="1"/>
  <c r="AU105" i="20" s="1"/>
  <c r="AG110" i="20" a="1"/>
  <c r="AG110" i="20" s="1"/>
  <c r="AA112" i="20" a="1"/>
  <c r="AA112" i="20" s="1"/>
  <c r="AZ112" i="20" a="1"/>
  <c r="AZ112" i="20" s="1"/>
  <c r="AB114" i="20" a="1"/>
  <c r="AB114" i="20" s="1"/>
  <c r="AO114" i="20" a="1"/>
  <c r="AO114" i="20" s="1"/>
  <c r="BB114" i="20" a="1"/>
  <c r="BB114" i="20" s="1"/>
  <c r="AG115" i="20" a="1"/>
  <c r="AG115" i="20" s="1"/>
  <c r="AS115" i="20" a="1"/>
  <c r="AS115" i="20" s="1"/>
  <c r="W116" i="20" a="1"/>
  <c r="W116" i="20" s="1"/>
  <c r="AJ116" i="20" a="1"/>
  <c r="AJ116" i="20" s="1"/>
  <c r="AV116" i="20" a="1"/>
  <c r="AV116" i="20" s="1"/>
  <c r="AA117" i="20" a="1"/>
  <c r="AA117" i="20" s="1"/>
  <c r="AN117" i="20" a="1"/>
  <c r="AN117" i="20" s="1"/>
  <c r="BC118" i="20" a="1"/>
  <c r="BC118" i="20" s="1"/>
  <c r="AI119" i="20" a="1"/>
  <c r="AI119" i="20" s="1"/>
  <c r="BA72" i="20" a="1"/>
  <c r="BA72" i="20" s="1"/>
  <c r="AY88" i="20" a="1"/>
  <c r="AY88" i="20" s="1"/>
  <c r="BA92" i="20" a="1"/>
  <c r="BA92" i="20" s="1"/>
  <c r="AM95" i="20" a="1"/>
  <c r="AM95" i="20" s="1"/>
  <c r="AA98" i="20" a="1"/>
  <c r="AA98" i="20" s="1"/>
  <c r="AW100" i="20" a="1"/>
  <c r="AW100" i="20" s="1"/>
  <c r="AK103" i="20" a="1"/>
  <c r="AK103" i="20" s="1"/>
  <c r="Y106" i="20" a="1"/>
  <c r="Y106" i="20" s="1"/>
  <c r="AO110" i="20" a="1"/>
  <c r="AO110" i="20" s="1"/>
  <c r="BB112" i="20" a="1"/>
  <c r="BB112" i="20" s="1"/>
  <c r="AK113" i="20" a="1"/>
  <c r="AK113" i="20" s="1"/>
  <c r="AW113" i="20" a="1"/>
  <c r="AW113" i="20" s="1"/>
  <c r="AC114" i="20" a="1"/>
  <c r="AC114" i="20" s="1"/>
  <c r="AP114" i="20" a="1"/>
  <c r="AP114" i="20" s="1"/>
  <c r="BC114" i="20" a="1"/>
  <c r="BC114" i="20" s="1"/>
  <c r="AH115" i="20" a="1"/>
  <c r="AH115" i="20" s="1"/>
  <c r="X116" i="20" a="1"/>
  <c r="X116" i="20" s="1"/>
  <c r="AW116" i="20" a="1"/>
  <c r="AW116" i="20" s="1"/>
  <c r="AB117" i="20" a="1"/>
  <c r="AB117" i="20" s="1"/>
  <c r="AO117" i="20" a="1"/>
  <c r="AO117" i="20" s="1"/>
  <c r="BA117" i="20" a="1"/>
  <c r="BA117" i="20" s="1"/>
  <c r="AF118" i="20" a="1"/>
  <c r="AF118" i="20" s="1"/>
  <c r="AR118" i="20" a="1"/>
  <c r="AR118" i="20" s="1"/>
  <c r="AN89" i="20" a="1"/>
  <c r="AN89" i="20" s="1"/>
  <c r="AA101" i="20" a="1"/>
  <c r="AA101" i="20" s="1"/>
  <c r="AW103" i="20" a="1"/>
  <c r="AW103" i="20" s="1"/>
  <c r="AG106" i="20" a="1"/>
  <c r="AG106" i="20" s="1"/>
  <c r="AW108" i="20" a="1"/>
  <c r="AW108" i="20" s="1"/>
  <c r="AH112" i="20" a="1"/>
  <c r="AH112" i="20" s="1"/>
  <c r="Y113" i="20" a="1"/>
  <c r="Y113" i="20" s="1"/>
  <c r="AL113" i="20" a="1"/>
  <c r="AL113" i="20" s="1"/>
  <c r="AX113" i="20" a="1"/>
  <c r="AX113" i="20" s="1"/>
  <c r="AD114" i="20" a="1"/>
  <c r="AD114" i="20" s="1"/>
  <c r="AQ114" i="20" a="1"/>
  <c r="AQ114" i="20" s="1"/>
  <c r="AT115" i="20" a="1"/>
  <c r="AT115" i="20" s="1"/>
  <c r="AK116" i="20" a="1"/>
  <c r="AK116" i="20" s="1"/>
  <c r="AX116" i="20" a="1"/>
  <c r="AX116" i="20" s="1"/>
  <c r="AC117" i="20" a="1"/>
  <c r="AC117" i="20" s="1"/>
  <c r="AG118" i="20" a="1"/>
  <c r="AG118" i="20" s="1"/>
  <c r="AS118" i="20" a="1"/>
  <c r="AS118" i="20" s="1"/>
  <c r="X119" i="20" a="1"/>
  <c r="X119" i="20" s="1"/>
  <c r="AK119" i="20" a="1"/>
  <c r="AK119" i="20" s="1"/>
  <c r="AB120" i="20" a="1"/>
  <c r="AB120" i="20" s="1"/>
  <c r="AZ120" i="20" a="1"/>
  <c r="AZ120" i="20" s="1"/>
  <c r="AV78" i="20" a="1"/>
  <c r="AV78" i="20" s="1"/>
  <c r="AL101" i="20" a="1"/>
  <c r="AL101" i="20" s="1"/>
  <c r="X109" i="20" a="1"/>
  <c r="X109" i="20" s="1"/>
  <c r="Z111" i="20" a="1"/>
  <c r="Z111" i="20" s="1"/>
  <c r="AI112" i="20" a="1"/>
  <c r="AI112" i="20" s="1"/>
  <c r="AZ113" i="20" a="1"/>
  <c r="AZ113" i="20" s="1"/>
  <c r="AF114" i="20" a="1"/>
  <c r="AF114" i="20" s="1"/>
  <c r="AJ115" i="20" a="1"/>
  <c r="AJ115" i="20" s="1"/>
  <c r="AU115" i="20" a="1"/>
  <c r="AU115" i="20" s="1"/>
  <c r="Z116" i="20" a="1"/>
  <c r="Z116" i="20" s="1"/>
  <c r="AM116" i="20" a="1"/>
  <c r="AM116" i="20" s="1"/>
  <c r="AZ116" i="20" a="1"/>
  <c r="AZ116" i="20" s="1"/>
  <c r="AD117" i="20" a="1"/>
  <c r="AD117" i="20" s="1"/>
  <c r="AQ117" i="20" a="1"/>
  <c r="AQ117" i="20" s="1"/>
  <c r="BC117" i="20" a="1"/>
  <c r="BC117" i="20" s="1"/>
  <c r="AU118" i="20" a="1"/>
  <c r="AU118" i="20" s="1"/>
  <c r="Z119" i="20" a="1"/>
  <c r="Z119" i="20" s="1"/>
  <c r="AM119" i="20" a="1"/>
  <c r="AM119" i="20" s="1"/>
  <c r="BA120" i="20" a="1"/>
  <c r="BA120" i="20" s="1"/>
  <c r="AT81" i="20" a="1"/>
  <c r="AT81" i="20" s="1"/>
  <c r="AW90" i="20" a="1"/>
  <c r="AW90" i="20" s="1"/>
  <c r="AZ93" i="20" a="1"/>
  <c r="AZ93" i="20" s="1"/>
  <c r="AM96" i="20" a="1"/>
  <c r="AM96" i="20" s="1"/>
  <c r="Z99" i="20" a="1"/>
  <c r="Z99" i="20" s="1"/>
  <c r="AV101" i="20" a="1"/>
  <c r="AV101" i="20" s="1"/>
  <c r="AJ104" i="20" a="1"/>
  <c r="AJ104" i="20" s="1"/>
  <c r="AG109" i="20" a="1"/>
  <c r="AG109" i="20" s="1"/>
  <c r="AG111" i="20" a="1"/>
  <c r="AG111" i="20" s="1"/>
  <c r="AN112" i="20" a="1"/>
  <c r="AN112" i="20" s="1"/>
  <c r="AA113" i="20" a="1"/>
  <c r="AA113" i="20" s="1"/>
  <c r="AQ113" i="20" a="1"/>
  <c r="AQ113" i="20" s="1"/>
  <c r="W114" i="20" a="1"/>
  <c r="W114" i="20" s="1"/>
  <c r="AI114" i="20" a="1"/>
  <c r="AI114" i="20" s="1"/>
  <c r="AU114" i="20" a="1"/>
  <c r="AU114" i="20" s="1"/>
  <c r="Z115" i="20" a="1"/>
  <c r="Z115" i="20" s="1"/>
  <c r="AM115" i="20" a="1"/>
  <c r="AM115" i="20" s="1"/>
  <c r="AY115" i="20" a="1"/>
  <c r="AY115" i="20" s="1"/>
  <c r="AD116" i="20" a="1"/>
  <c r="AD116" i="20" s="1"/>
  <c r="BB116" i="20" a="1"/>
  <c r="BB116" i="20" s="1"/>
  <c r="AG117" i="20" a="1"/>
  <c r="AG117" i="20" s="1"/>
  <c r="AS117" i="20" a="1"/>
  <c r="AS117" i="20" s="1"/>
  <c r="Y118" i="20" a="1"/>
  <c r="Y118" i="20" s="1"/>
  <c r="AL118" i="20" a="1"/>
  <c r="AL118" i="20" s="1"/>
  <c r="AC119" i="20" a="1"/>
  <c r="AC119" i="20" s="1"/>
  <c r="BA119" i="20" a="1"/>
  <c r="BA119" i="20" s="1"/>
  <c r="AS120" i="20" a="1"/>
  <c r="AS120" i="20" s="1"/>
  <c r="X121" i="20" a="1"/>
  <c r="X121" i="20" s="1"/>
  <c r="AK121" i="20" a="1"/>
  <c r="AK121" i="20" s="1"/>
  <c r="AW121" i="20" a="1"/>
  <c r="AW121" i="20" s="1"/>
  <c r="AY122" i="20" a="1"/>
  <c r="AY122" i="20" s="1"/>
  <c r="AE123" i="20" a="1"/>
  <c r="AE123" i="20" s="1"/>
  <c r="AR123" i="20" a="1"/>
  <c r="AR123" i="20" s="1"/>
  <c r="AI124" i="20" a="1"/>
  <c r="AI124" i="20" s="1"/>
  <c r="Z125" i="20" a="1"/>
  <c r="Z125" i="20" s="1"/>
  <c r="AL125" i="20" a="1"/>
  <c r="AL125" i="20" s="1"/>
  <c r="AX125" i="20" a="1"/>
  <c r="AX125" i="20" s="1"/>
  <c r="AC126" i="20" a="1"/>
  <c r="AC126" i="20" s="1"/>
  <c r="AP126" i="20" a="1"/>
  <c r="AP126" i="20" s="1"/>
  <c r="BA126" i="20" a="1"/>
  <c r="BA126" i="20" s="1"/>
  <c r="AG127" i="20" a="1"/>
  <c r="AG127" i="20" s="1"/>
  <c r="AR127" i="20" a="1"/>
  <c r="AR127" i="20" s="1"/>
  <c r="W128" i="20" a="1"/>
  <c r="W128" i="20" s="1"/>
  <c r="AI128" i="20" a="1"/>
  <c r="AI128" i="20" s="1"/>
  <c r="AU128" i="20" a="1"/>
  <c r="AU128" i="20" s="1"/>
  <c r="AA129" i="20" a="1"/>
  <c r="AA129" i="20" s="1"/>
  <c r="AX129" i="20" a="1"/>
  <c r="AX129" i="20" s="1"/>
  <c r="AD130" i="20" a="1"/>
  <c r="AD130" i="20" s="1"/>
  <c r="AO130" i="20" a="1"/>
  <c r="AO130" i="20" s="1"/>
  <c r="BB130" i="20" a="1"/>
  <c r="BB130" i="20" s="1"/>
  <c r="AF131" i="20" a="1"/>
  <c r="AF131" i="20" s="1"/>
  <c r="AR131" i="20" a="1"/>
  <c r="AR131" i="20" s="1"/>
  <c r="X132" i="20" a="1"/>
  <c r="X132" i="20" s="1"/>
  <c r="AK132" i="20" a="1"/>
  <c r="AK132" i="20" s="1"/>
  <c r="AN133" i="20" a="1"/>
  <c r="AN133" i="20" s="1"/>
  <c r="BA133" i="20" a="1"/>
  <c r="BA133" i="20" s="1"/>
  <c r="AF134" i="20" a="1"/>
  <c r="AF134" i="20" s="1"/>
  <c r="AR134" i="20" a="1"/>
  <c r="AR134" i="20" s="1"/>
  <c r="W135" i="20" a="1"/>
  <c r="W135" i="20" s="1"/>
  <c r="AK135" i="20" a="1"/>
  <c r="AK135" i="20" s="1"/>
  <c r="AA136" i="20" a="1"/>
  <c r="AA136" i="20" s="1"/>
  <c r="AN136" i="20" a="1"/>
  <c r="AN136" i="20" s="1"/>
  <c r="AZ136" i="20" a="1"/>
  <c r="AZ136" i="20" s="1"/>
  <c r="AF137" i="20" a="1"/>
  <c r="AF137" i="20" s="1"/>
  <c r="X138" i="20" a="1"/>
  <c r="X138" i="20" s="1"/>
  <c r="AJ138" i="20" a="1"/>
  <c r="AJ138" i="20" s="1"/>
  <c r="AW138" i="20" a="1"/>
  <c r="AW138" i="20" s="1"/>
  <c r="AC139" i="20" a="1"/>
  <c r="AC139" i="20" s="1"/>
  <c r="AO139" i="20" a="1"/>
  <c r="AO139" i="20" s="1"/>
  <c r="BA139" i="20" a="1"/>
  <c r="BA139" i="20" s="1"/>
  <c r="AF140" i="20" a="1"/>
  <c r="AF140" i="20" s="1"/>
  <c r="AA120" i="20" a="1"/>
  <c r="AA120" i="20" s="1"/>
  <c r="AG121" i="20" a="1"/>
  <c r="AG121" i="20" s="1"/>
  <c r="AN123" i="20" a="1"/>
  <c r="AN123" i="20" s="1"/>
  <c r="AF124" i="20" a="1"/>
  <c r="AF124" i="20" s="1"/>
  <c r="W125" i="20" a="1"/>
  <c r="W125" i="20" s="1"/>
  <c r="AU125" i="20" a="1"/>
  <c r="AU125" i="20" s="1"/>
  <c r="AL126" i="20" a="1"/>
  <c r="AL126" i="20" s="1"/>
  <c r="AD127" i="20" a="1"/>
  <c r="AD127" i="20" s="1"/>
  <c r="BA127" i="20" a="1"/>
  <c r="BA127" i="20" s="1"/>
  <c r="AR128" i="20" a="1"/>
  <c r="AR128" i="20" s="1"/>
  <c r="AJ129" i="20" a="1"/>
  <c r="AJ129" i="20" s="1"/>
  <c r="AA130" i="20" a="1"/>
  <c r="AA130" i="20" s="1"/>
  <c r="AY130" i="20" a="1"/>
  <c r="AY130" i="20" s="1"/>
  <c r="AO131" i="20" a="1"/>
  <c r="AO131" i="20" s="1"/>
  <c r="AG132" i="20" a="1"/>
  <c r="AG132" i="20" s="1"/>
  <c r="Y133" i="20" a="1"/>
  <c r="Y133" i="20" s="1"/>
  <c r="AX133" i="20" a="1"/>
  <c r="AX133" i="20" s="1"/>
  <c r="AO134" i="20" a="1"/>
  <c r="AO134" i="20" s="1"/>
  <c r="AG135" i="20" a="1"/>
  <c r="AG135" i="20" s="1"/>
  <c r="X136" i="20" a="1"/>
  <c r="X136" i="20" s="1"/>
  <c r="AW136" i="20" a="1"/>
  <c r="AW136" i="20" s="1"/>
  <c r="AO137" i="20" a="1"/>
  <c r="AO137" i="20" s="1"/>
  <c r="AH138" i="20" a="1"/>
  <c r="AH138" i="20" s="1"/>
  <c r="Y139" i="20" a="1"/>
  <c r="Y139" i="20" s="1"/>
  <c r="AX139" i="20" a="1"/>
  <c r="AX139" i="20" s="1"/>
  <c r="AO140" i="20" a="1"/>
  <c r="AO140" i="20" s="1"/>
  <c r="AD141" i="20" a="1"/>
  <c r="AD141" i="20" s="1"/>
  <c r="AT141" i="20" a="1"/>
  <c r="AT141" i="20" s="1"/>
  <c r="AG142" i="20" a="1"/>
  <c r="AG142" i="20" s="1"/>
  <c r="X143" i="20" a="1"/>
  <c r="X143" i="20" s="1"/>
  <c r="AM143" i="20" a="1"/>
  <c r="AM143" i="20" s="1"/>
  <c r="AB144" i="20" a="1"/>
  <c r="AB144" i="20" s="1"/>
  <c r="AS144" i="20" a="1"/>
  <c r="AS144" i="20" s="1"/>
  <c r="AH145" i="20" a="1"/>
  <c r="AH145" i="20" s="1"/>
  <c r="AY145" i="20" a="1"/>
  <c r="AY145" i="20" s="1"/>
  <c r="AJ146" i="20" a="1"/>
  <c r="AJ146" i="20" s="1"/>
  <c r="AY146" i="20" a="1"/>
  <c r="AY146" i="20" s="1"/>
  <c r="AY147" i="20" a="1"/>
  <c r="AY147" i="20" s="1"/>
  <c r="AF148" i="20" a="1"/>
  <c r="AF148" i="20" s="1"/>
  <c r="AS148" i="20" a="1"/>
  <c r="AS148" i="20" s="1"/>
  <c r="Y149" i="20" a="1"/>
  <c r="Y149" i="20" s="1"/>
  <c r="AK149" i="20" a="1"/>
  <c r="AK149" i="20" s="1"/>
  <c r="AX149" i="20" a="1"/>
  <c r="AX149" i="20" s="1"/>
  <c r="AD150" i="20" a="1"/>
  <c r="AD150" i="20" s="1"/>
  <c r="AZ150" i="20" a="1"/>
  <c r="AZ150" i="20" s="1"/>
  <c r="AD151" i="20" a="1"/>
  <c r="AD151" i="20" s="1"/>
  <c r="AV151" i="20" a="1"/>
  <c r="AV151" i="20" s="1"/>
  <c r="AN152" i="20" a="1"/>
  <c r="AN152" i="20" s="1"/>
  <c r="AV152" i="20" a="1"/>
  <c r="AV152" i="20" s="1"/>
  <c r="W153" i="20" a="1"/>
  <c r="W153" i="20" s="1"/>
  <c r="AO153" i="20" a="1"/>
  <c r="AO153" i="20" s="1"/>
  <c r="AH154" i="20" a="1"/>
  <c r="AH154" i="20" s="1"/>
  <c r="AT154" i="20" a="1"/>
  <c r="AT154" i="20" s="1"/>
  <c r="AY154" i="20" a="1"/>
  <c r="AY154" i="20" s="1"/>
  <c r="AD155" i="20" a="1"/>
  <c r="AD155" i="20" s="1"/>
  <c r="AK155" i="20" a="1"/>
  <c r="AK155" i="20" s="1"/>
  <c r="AV155" i="20" a="1"/>
  <c r="AV155" i="20" s="1"/>
  <c r="BB155" i="20" a="1"/>
  <c r="BB155" i="20" s="1"/>
  <c r="AQ156" i="20" a="1"/>
  <c r="AQ156" i="20" s="1"/>
  <c r="AW156" i="20" a="1"/>
  <c r="AW156" i="20" s="1"/>
  <c r="BB156" i="20" a="1"/>
  <c r="BB156" i="20" s="1"/>
  <c r="AB157" i="20" a="1"/>
  <c r="AB157" i="20" s="1"/>
  <c r="AG157" i="20" a="1"/>
  <c r="AG157" i="20" s="1"/>
  <c r="AN157" i="20" a="1"/>
  <c r="AN157" i="20" s="1"/>
  <c r="AS157" i="20" a="1"/>
  <c r="AS157" i="20" s="1"/>
  <c r="AZ157" i="20" a="1"/>
  <c r="AZ157" i="20" s="1"/>
  <c r="Y158" i="20" a="1"/>
  <c r="Y158" i="20" s="1"/>
  <c r="AP158" i="20" a="1"/>
  <c r="AP158" i="20" s="1"/>
  <c r="AV158" i="20" a="1"/>
  <c r="AV158" i="20" s="1"/>
  <c r="BA158" i="20" a="1"/>
  <c r="BA158" i="20" s="1"/>
  <c r="AA159" i="20" a="1"/>
  <c r="AA159" i="20" s="1"/>
  <c r="AF159" i="20" a="1"/>
  <c r="AF159" i="20" s="1"/>
  <c r="AR159" i="20" a="1"/>
  <c r="AR159" i="20" s="1"/>
  <c r="AC160" i="20" a="1"/>
  <c r="AC160" i="20" s="1"/>
  <c r="AN160" i="20" a="1"/>
  <c r="AN160" i="20" s="1"/>
  <c r="AE161" i="20" a="1"/>
  <c r="AE161" i="20" s="1"/>
  <c r="AK161" i="20" a="1"/>
  <c r="AK161" i="20" s="1"/>
  <c r="AR161" i="20" a="1"/>
  <c r="AR161" i="20" s="1"/>
  <c r="AX161" i="20" a="1"/>
  <c r="AX161" i="20" s="1"/>
  <c r="AB162" i="20" a="1"/>
  <c r="AB162" i="20" s="1"/>
  <c r="AI162" i="20" a="1"/>
  <c r="AI162" i="20" s="1"/>
  <c r="AN162" i="20" a="1"/>
  <c r="AN162" i="20" s="1"/>
  <c r="AT162" i="20" a="1"/>
  <c r="AT162" i="20" s="1"/>
  <c r="Y163" i="20" a="1"/>
  <c r="Y163" i="20" s="1"/>
  <c r="AE163" i="20" a="1"/>
  <c r="AE163" i="20" s="1"/>
  <c r="AO163" i="20" a="1"/>
  <c r="AO163" i="20" s="1"/>
  <c r="AZ163" i="20" a="1"/>
  <c r="AZ163" i="20" s="1"/>
  <c r="Y164" i="20" a="1"/>
  <c r="Y164" i="20" s="1"/>
  <c r="AE164" i="20" a="1"/>
  <c r="AE164" i="20" s="1"/>
  <c r="AP164" i="20" a="1"/>
  <c r="AP164" i="20" s="1"/>
  <c r="AU164" i="20" a="1"/>
  <c r="AU164" i="20" s="1"/>
  <c r="BB164" i="20" a="1"/>
  <c r="BB164" i="20" s="1"/>
  <c r="AA165" i="20" a="1"/>
  <c r="AA165" i="20" s="1"/>
  <c r="AQ165" i="20" a="1"/>
  <c r="AQ165" i="20" s="1"/>
  <c r="AW165" i="20" a="1"/>
  <c r="AW165" i="20" s="1"/>
  <c r="BB165" i="20" a="1"/>
  <c r="BB165" i="20" s="1"/>
  <c r="AA166" i="20" a="1"/>
  <c r="AA166" i="20" s="1"/>
  <c r="AG166" i="20" a="1"/>
  <c r="AG166" i="20" s="1"/>
  <c r="AR166" i="20" a="1"/>
  <c r="AR166" i="20" s="1"/>
  <c r="BC166" i="20" a="1"/>
  <c r="BC166" i="20" s="1"/>
  <c r="AB167" i="20" a="1"/>
  <c r="AB167" i="20" s="1"/>
  <c r="AG167" i="20" a="1"/>
  <c r="AG167" i="20" s="1"/>
  <c r="AM167" i="20" a="1"/>
  <c r="AM167" i="20" s="1"/>
  <c r="AS167" i="20" a="1"/>
  <c r="AS167" i="20" s="1"/>
  <c r="AX167" i="20" a="1"/>
  <c r="AX167" i="20" s="1"/>
  <c r="BC167" i="20" a="1"/>
  <c r="BC167" i="20" s="1"/>
  <c r="AB168" i="20" a="1"/>
  <c r="AB168" i="20" s="1"/>
  <c r="AR168" i="20" a="1"/>
  <c r="AR168" i="20" s="1"/>
  <c r="X169" i="20" a="1"/>
  <c r="X169" i="20" s="1"/>
  <c r="AC169" i="20" a="1"/>
  <c r="AC169" i="20" s="1"/>
  <c r="AH169" i="20" a="1"/>
  <c r="AH169" i="20" s="1"/>
  <c r="AT169" i="20" a="1"/>
  <c r="AT169" i="20" s="1"/>
  <c r="X170" i="20" a="1"/>
  <c r="X170" i="20" s="1"/>
  <c r="AC170" i="20" a="1"/>
  <c r="AC170" i="20" s="1"/>
  <c r="AO170" i="20" a="1"/>
  <c r="AO170" i="20" s="1"/>
  <c r="AU170" i="20" a="1"/>
  <c r="AU170" i="20" s="1"/>
  <c r="AZ170" i="20" a="1"/>
  <c r="AZ170" i="20" s="1"/>
  <c r="Z171" i="20" a="1"/>
  <c r="Z171" i="20" s="1"/>
  <c r="AE171" i="20" a="1"/>
  <c r="AE171" i="20" s="1"/>
  <c r="AK171" i="20" a="1"/>
  <c r="AK171" i="20" s="1"/>
  <c r="AW171" i="20" a="1"/>
  <c r="AW171" i="20" s="1"/>
  <c r="AF172" i="20" a="1"/>
  <c r="AF172" i="20" s="1"/>
  <c r="AK172" i="20" a="1"/>
  <c r="AK172" i="20" s="1"/>
  <c r="AQ172" i="20" a="1"/>
  <c r="AQ172" i="20" s="1"/>
  <c r="AM120" i="20" a="1"/>
  <c r="AM120" i="20" s="1"/>
  <c r="AP121" i="20" a="1"/>
  <c r="AP121" i="20" s="1"/>
  <c r="AH122" i="20" a="1"/>
  <c r="AH122" i="20" s="1"/>
  <c r="Y123" i="20" a="1"/>
  <c r="Y123" i="20" s="1"/>
  <c r="AO124" i="20" a="1"/>
  <c r="AO124" i="20" s="1"/>
  <c r="AG125" i="20" a="1"/>
  <c r="AG125" i="20" s="1"/>
  <c r="W126" i="20" a="1"/>
  <c r="W126" i="20" s="1"/>
  <c r="AM127" i="20" a="1"/>
  <c r="AM127" i="20" s="1"/>
  <c r="AD128" i="20" a="1"/>
  <c r="AD128" i="20" s="1"/>
  <c r="AR129" i="20" a="1"/>
  <c r="AR129" i="20" s="1"/>
  <c r="AJ130" i="20" a="1"/>
  <c r="AJ130" i="20" s="1"/>
  <c r="AA131" i="20" a="1"/>
  <c r="AA131" i="20" s="1"/>
  <c r="AY131" i="20" a="1"/>
  <c r="AY131" i="20" s="1"/>
  <c r="AQ132" i="20" a="1"/>
  <c r="AQ132" i="20" s="1"/>
  <c r="AH133" i="20" a="1"/>
  <c r="AH133" i="20" s="1"/>
  <c r="Z134" i="20" a="1"/>
  <c r="Z134" i="20" s="1"/>
  <c r="AW134" i="20" a="1"/>
  <c r="AW134" i="20" s="1"/>
  <c r="AH136" i="20" a="1"/>
  <c r="AH136" i="20" s="1"/>
  <c r="Y137" i="20" a="1"/>
  <c r="Y137" i="20" s="1"/>
  <c r="AX137" i="20" a="1"/>
  <c r="AX137" i="20" s="1"/>
  <c r="AP138" i="20" a="1"/>
  <c r="AP138" i="20" s="1"/>
  <c r="AI139" i="20" a="1"/>
  <c r="AI139" i="20" s="1"/>
  <c r="Z140" i="20" a="1"/>
  <c r="Z140" i="20" s="1"/>
  <c r="AQ140" i="20" a="1"/>
  <c r="AQ140" i="20" s="1"/>
  <c r="AE141" i="20" a="1"/>
  <c r="AE141" i="20" s="1"/>
  <c r="BA141" i="20" a="1"/>
  <c r="BA141" i="20" s="1"/>
  <c r="AI142" i="20" a="1"/>
  <c r="AI142" i="20" s="1"/>
  <c r="Y143" i="20" a="1"/>
  <c r="Y143" i="20" s="1"/>
  <c r="AZ144" i="20" a="1"/>
  <c r="AZ144" i="20" s="1"/>
  <c r="AJ145" i="20" a="1"/>
  <c r="AJ145" i="20" s="1"/>
  <c r="BB145" i="20" a="1"/>
  <c r="BB145" i="20" s="1"/>
  <c r="AK146" i="20" a="1"/>
  <c r="AK146" i="20" s="1"/>
  <c r="BA146" i="20" a="1"/>
  <c r="BA146" i="20" s="1"/>
  <c r="AL147" i="20" a="1"/>
  <c r="AL147" i="20" s="1"/>
  <c r="BB147" i="20" a="1"/>
  <c r="BB147" i="20" s="1"/>
  <c r="AG148" i="20" a="1"/>
  <c r="AG148" i="20" s="1"/>
  <c r="AT148" i="20" a="1"/>
  <c r="AT148" i="20" s="1"/>
  <c r="Z149" i="20" a="1"/>
  <c r="Z149" i="20" s="1"/>
  <c r="AY149" i="20" a="1"/>
  <c r="AY149" i="20" s="1"/>
  <c r="AE150" i="20" a="1"/>
  <c r="AE150" i="20" s="1"/>
  <c r="AQ150" i="20" a="1"/>
  <c r="AQ150" i="20" s="1"/>
  <c r="BC150" i="20" a="1"/>
  <c r="BC150" i="20" s="1"/>
  <c r="AW151" i="20" a="1"/>
  <c r="AW151" i="20" s="1"/>
  <c r="BB151" i="20" a="1"/>
  <c r="BB151" i="20" s="1"/>
  <c r="AA152" i="20" a="1"/>
  <c r="AA152" i="20" s="1"/>
  <c r="AG152" i="20" a="1"/>
  <c r="AG152" i="20" s="1"/>
  <c r="AO152" i="20" a="1"/>
  <c r="AO152" i="20" s="1"/>
  <c r="X153" i="20" a="1"/>
  <c r="X153" i="20" s="1"/>
  <c r="AD153" i="20" a="1"/>
  <c r="AD153" i="20" s="1"/>
  <c r="AJ153" i="20" a="1"/>
  <c r="AJ153" i="20" s="1"/>
  <c r="AP153" i="20" a="1"/>
  <c r="AP153" i="20" s="1"/>
  <c r="AV153" i="20" a="1"/>
  <c r="AV153" i="20" s="1"/>
  <c r="BB153" i="20" a="1"/>
  <c r="BB153" i="20" s="1"/>
  <c r="AB154" i="20" a="1"/>
  <c r="AB154" i="20" s="1"/>
  <c r="AN154" i="20" a="1"/>
  <c r="AN154" i="20" s="1"/>
  <c r="AU154" i="20" a="1"/>
  <c r="AU154" i="20" s="1"/>
  <c r="X155" i="20" a="1"/>
  <c r="X155" i="20" s="1"/>
  <c r="AE155" i="20" a="1"/>
  <c r="AE155" i="20" s="1"/>
  <c r="AQ155" i="20" a="1"/>
  <c r="AQ155" i="20" s="1"/>
  <c r="AW155" i="20" a="1"/>
  <c r="AW155" i="20" s="1"/>
  <c r="AA156" i="20" a="1"/>
  <c r="AA156" i="20" s="1"/>
  <c r="AG156" i="20" a="1"/>
  <c r="AG156" i="20" s="1"/>
  <c r="AL156" i="20" a="1"/>
  <c r="AL156" i="20" s="1"/>
  <c r="AR156" i="20" a="1"/>
  <c r="AR156" i="20" s="1"/>
  <c r="AX156" i="20" a="1"/>
  <c r="AX156" i="20" s="1"/>
  <c r="BC156" i="20" a="1"/>
  <c r="BC156" i="20" s="1"/>
  <c r="AH157" i="20" a="1"/>
  <c r="AH157" i="20" s="1"/>
  <c r="AT157" i="20" a="1"/>
  <c r="AT157" i="20" s="1"/>
  <c r="Z158" i="20" a="1"/>
  <c r="Z158" i="20" s="1"/>
  <c r="AE158" i="20" a="1"/>
  <c r="AE158" i="20" s="1"/>
  <c r="AK158" i="20" a="1"/>
  <c r="AK158" i="20" s="1"/>
  <c r="BB158" i="20" a="1"/>
  <c r="BB158" i="20" s="1"/>
  <c r="AG159" i="20" a="1"/>
  <c r="AG159" i="20" s="1"/>
  <c r="AM159" i="20" a="1"/>
  <c r="AM159" i="20" s="1"/>
  <c r="AS159" i="20" a="1"/>
  <c r="AS159" i="20" s="1"/>
  <c r="AY159" i="20" a="1"/>
  <c r="AY159" i="20" s="1"/>
  <c r="Y160" i="20" a="1"/>
  <c r="Y160" i="20" s="1"/>
  <c r="AI160" i="20" a="1"/>
  <c r="AI160" i="20" s="1"/>
  <c r="AU160" i="20" a="1"/>
  <c r="AU160" i="20" s="1"/>
  <c r="BA160" i="20" a="1"/>
  <c r="BA160" i="20" s="1"/>
  <c r="Z161" i="20" a="1"/>
  <c r="Z161" i="20" s="1"/>
  <c r="AF161" i="20" a="1"/>
  <c r="AF161" i="20" s="1"/>
  <c r="AL161" i="20" a="1"/>
  <c r="AL161" i="20" s="1"/>
  <c r="AS161" i="20" a="1"/>
  <c r="AS161" i="20" s="1"/>
  <c r="AY161" i="20" a="1"/>
  <c r="AY161" i="20" s="1"/>
  <c r="X162" i="20" a="1"/>
  <c r="X162" i="20" s="1"/>
  <c r="AC162" i="20" a="1"/>
  <c r="AC162" i="20" s="1"/>
  <c r="AO162" i="20" a="1"/>
  <c r="AO162" i="20" s="1"/>
  <c r="AU162" i="20" a="1"/>
  <c r="AU162" i="20" s="1"/>
  <c r="BA162" i="20" a="1"/>
  <c r="BA162" i="20" s="1"/>
  <c r="AJ163" i="20" a="1"/>
  <c r="AJ163" i="20" s="1"/>
  <c r="AP163" i="20" a="1"/>
  <c r="AP163" i="20" s="1"/>
  <c r="AU163" i="20" a="1"/>
  <c r="AU163" i="20" s="1"/>
  <c r="BA163" i="20" a="1"/>
  <c r="BA163" i="20" s="1"/>
  <c r="AF164" i="20" a="1"/>
  <c r="AF164" i="20" s="1"/>
  <c r="AK164" i="20" a="1"/>
  <c r="AK164" i="20" s="1"/>
  <c r="AV164" i="20" a="1"/>
  <c r="AV164" i="20" s="1"/>
  <c r="AB165" i="20" a="1"/>
  <c r="AB165" i="20" s="1"/>
  <c r="AG165" i="20" a="1"/>
  <c r="AG165" i="20" s="1"/>
  <c r="AL165" i="20" a="1"/>
  <c r="AL165" i="20" s="1"/>
  <c r="AR165" i="20" a="1"/>
  <c r="AR165" i="20" s="1"/>
  <c r="BC165" i="20" a="1"/>
  <c r="BC165" i="20" s="1"/>
  <c r="AB166" i="20" a="1"/>
  <c r="AB166" i="20" s="1"/>
  <c r="AH166" i="20" a="1"/>
  <c r="AH166" i="20" s="1"/>
  <c r="AN166" i="20" a="1"/>
  <c r="AN166" i="20" s="1"/>
  <c r="AS166" i="20" a="1"/>
  <c r="AS166" i="20" s="1"/>
  <c r="AY166" i="20" a="1"/>
  <c r="AY166" i="20" s="1"/>
  <c r="AC167" i="20" a="1"/>
  <c r="AC167" i="20" s="1"/>
  <c r="W168" i="20" a="1"/>
  <c r="W168" i="20" s="1"/>
  <c r="AG168" i="20" a="1"/>
  <c r="AG168" i="20" s="1"/>
  <c r="AM168" i="20" a="1"/>
  <c r="AM168" i="20" s="1"/>
  <c r="AS168" i="20" a="1"/>
  <c r="AS168" i="20" s="1"/>
  <c r="AY168" i="20" a="1"/>
  <c r="AY168" i="20" s="1"/>
  <c r="Y169" i="20" a="1"/>
  <c r="Y169" i="20" s="1"/>
  <c r="AI169" i="20" a="1"/>
  <c r="AI169" i="20" s="1"/>
  <c r="AO169" i="20" a="1"/>
  <c r="AO169" i="20" s="1"/>
  <c r="AU169" i="20" a="1"/>
  <c r="AU169" i="20" s="1"/>
  <c r="AZ169" i="20" a="1"/>
  <c r="AZ169" i="20" s="1"/>
  <c r="Y170" i="20" a="1"/>
  <c r="Y170" i="20" s="1"/>
  <c r="AD170" i="20" a="1"/>
  <c r="AD170" i="20" s="1"/>
  <c r="AJ170" i="20" a="1"/>
  <c r="AJ170" i="20" s="1"/>
  <c r="AP170" i="20" a="1"/>
  <c r="AP170" i="20" s="1"/>
  <c r="AV170" i="20" a="1"/>
  <c r="AV170" i="20" s="1"/>
  <c r="BA170" i="20" a="1"/>
  <c r="BA170" i="20" s="1"/>
  <c r="AF171" i="20" a="1"/>
  <c r="AF171" i="20" s="1"/>
  <c r="AL171" i="20" a="1"/>
  <c r="AL171" i="20" s="1"/>
  <c r="AR171" i="20" a="1"/>
  <c r="AR171" i="20" s="1"/>
  <c r="BC171" i="20" a="1"/>
  <c r="BC171" i="20" s="1"/>
  <c r="AA172" i="20" a="1"/>
  <c r="AA172" i="20" s="1"/>
  <c r="AG172" i="20" a="1"/>
  <c r="AG172" i="20" s="1"/>
  <c r="AN120" i="20" a="1"/>
  <c r="AN120" i="20" s="1"/>
  <c r="AQ121" i="20" a="1"/>
  <c r="AQ121" i="20" s="1"/>
  <c r="AI122" i="20" a="1"/>
  <c r="AI122" i="20" s="1"/>
  <c r="Z123" i="20" a="1"/>
  <c r="Z123" i="20" s="1"/>
  <c r="AX123" i="20" a="1"/>
  <c r="AX123" i="20" s="1"/>
  <c r="AP124" i="20" a="1"/>
  <c r="AP124" i="20" s="1"/>
  <c r="AU126" i="20" a="1"/>
  <c r="AU126" i="20" s="1"/>
  <c r="AN127" i="20" a="1"/>
  <c r="AN127" i="20" s="1"/>
  <c r="BB128" i="20" a="1"/>
  <c r="BB128" i="20" s="1"/>
  <c r="AS129" i="20" a="1"/>
  <c r="AS129" i="20" s="1"/>
  <c r="AK130" i="20" a="1"/>
  <c r="AK130" i="20" s="1"/>
  <c r="AR132" i="20" a="1"/>
  <c r="AR132" i="20" s="1"/>
  <c r="AI133" i="20" a="1"/>
  <c r="AI133" i="20" s="1"/>
  <c r="AX134" i="20" a="1"/>
  <c r="AX134" i="20" s="1"/>
  <c r="AQ135" i="20" a="1"/>
  <c r="AQ135" i="20" s="1"/>
  <c r="Z137" i="20" a="1"/>
  <c r="Z137" i="20" s="1"/>
  <c r="AY137" i="20" a="1"/>
  <c r="AY137" i="20" s="1"/>
  <c r="AQ138" i="20" a="1"/>
  <c r="AQ138" i="20" s="1"/>
  <c r="AJ139" i="20" a="1"/>
  <c r="AJ139" i="20" s="1"/>
  <c r="AA140" i="20" a="1"/>
  <c r="AA140" i="20" s="1"/>
  <c r="AX140" i="20" a="1"/>
  <c r="AX140" i="20" s="1"/>
  <c r="AF141" i="20" a="1"/>
  <c r="AF141" i="20" s="1"/>
  <c r="BB141" i="20" a="1"/>
  <c r="BB141" i="20" s="1"/>
  <c r="AL142" i="20" a="1"/>
  <c r="AL142" i="20" s="1"/>
  <c r="Z143" i="20" a="1"/>
  <c r="Z143" i="20" s="1"/>
  <c r="AV143" i="20" a="1"/>
  <c r="AV143" i="20" s="1"/>
  <c r="AM145" i="20" a="1"/>
  <c r="AM145" i="20" s="1"/>
  <c r="X146" i="20" a="1"/>
  <c r="X146" i="20" s="1"/>
  <c r="AL146" i="20" a="1"/>
  <c r="AL146" i="20" s="1"/>
  <c r="W147" i="20" a="1"/>
  <c r="W147" i="20" s="1"/>
  <c r="AP147" i="20" a="1"/>
  <c r="AP147" i="20" s="1"/>
  <c r="BC147" i="20" a="1"/>
  <c r="BC147" i="20" s="1"/>
  <c r="AU148" i="20" a="1"/>
  <c r="AU148" i="20" s="1"/>
  <c r="AA149" i="20" a="1"/>
  <c r="AA149" i="20" s="1"/>
  <c r="AL149" i="20" a="1"/>
  <c r="AL149" i="20" s="1"/>
  <c r="AE151" i="20" a="1"/>
  <c r="AE151" i="20" s="1"/>
  <c r="AP151" i="20" a="1"/>
  <c r="AP151" i="20" s="1"/>
  <c r="AB152" i="20" a="1"/>
  <c r="AB152" i="20" s="1"/>
  <c r="AH152" i="20" a="1"/>
  <c r="AH152" i="20" s="1"/>
  <c r="AQ152" i="20" a="1"/>
  <c r="AQ152" i="20" s="1"/>
  <c r="AX152" i="20" a="1"/>
  <c r="AX152" i="20" s="1"/>
  <c r="AE153" i="20" a="1"/>
  <c r="AE153" i="20" s="1"/>
  <c r="AK153" i="20" a="1"/>
  <c r="AK153" i="20" s="1"/>
  <c r="AQ153" i="20" a="1"/>
  <c r="AQ153" i="20" s="1"/>
  <c r="AW153" i="20" a="1"/>
  <c r="AW153" i="20" s="1"/>
  <c r="BC153" i="20" a="1"/>
  <c r="BC153" i="20" s="1"/>
  <c r="AC154" i="20" a="1"/>
  <c r="AC154" i="20" s="1"/>
  <c r="AI154" i="20" a="1"/>
  <c r="AI154" i="20" s="1"/>
  <c r="AO154" i="20" a="1"/>
  <c r="AO154" i="20" s="1"/>
  <c r="AZ154" i="20" a="1"/>
  <c r="AZ154" i="20" s="1"/>
  <c r="Y155" i="20" a="1"/>
  <c r="Y155" i="20" s="1"/>
  <c r="AF155" i="20" a="1"/>
  <c r="AF155" i="20" s="1"/>
  <c r="AL155" i="20" a="1"/>
  <c r="AL155" i="20" s="1"/>
  <c r="AR155" i="20" a="1"/>
  <c r="AR155" i="20" s="1"/>
  <c r="BC155" i="20" a="1"/>
  <c r="BC155" i="20" s="1"/>
  <c r="AB156" i="20" a="1"/>
  <c r="AB156" i="20" s="1"/>
  <c r="AH156" i="20" a="1"/>
  <c r="AH156" i="20" s="1"/>
  <c r="AM156" i="20" a="1"/>
  <c r="AM156" i="20" s="1"/>
  <c r="W157" i="20" a="1"/>
  <c r="W157" i="20" s="1"/>
  <c r="AC157" i="20" a="1"/>
  <c r="AC157" i="20" s="1"/>
  <c r="AI157" i="20" a="1"/>
  <c r="AI157" i="20" s="1"/>
  <c r="AO157" i="20" a="1"/>
  <c r="AO157" i="20" s="1"/>
  <c r="AU157" i="20" a="1"/>
  <c r="AU157" i="20" s="1"/>
  <c r="BA157" i="20" a="1"/>
  <c r="BA157" i="20" s="1"/>
  <c r="AF158" i="20" a="1"/>
  <c r="AF158" i="20" s="1"/>
  <c r="AL158" i="20" a="1"/>
  <c r="AL158" i="20" s="1"/>
  <c r="AQ158" i="20" a="1"/>
  <c r="AQ158" i="20" s="1"/>
  <c r="AW158" i="20" a="1"/>
  <c r="AW158" i="20" s="1"/>
  <c r="BC158" i="20" a="1"/>
  <c r="BC158" i="20" s="1"/>
  <c r="AB159" i="20" a="1"/>
  <c r="AB159" i="20" s="1"/>
  <c r="AH159" i="20" a="1"/>
  <c r="AH159" i="20" s="1"/>
  <c r="AN159" i="20" a="1"/>
  <c r="AN159" i="20" s="1"/>
  <c r="AT159" i="20" a="1"/>
  <c r="AT159" i="20" s="1"/>
  <c r="AZ159" i="20" a="1"/>
  <c r="AZ159" i="20" s="1"/>
  <c r="AD160" i="20" a="1"/>
  <c r="AD160" i="20" s="1"/>
  <c r="AJ160" i="20" a="1"/>
  <c r="AJ160" i="20" s="1"/>
  <c r="AO160" i="20" a="1"/>
  <c r="AO160" i="20" s="1"/>
  <c r="AV160" i="20" a="1"/>
  <c r="AV160" i="20" s="1"/>
  <c r="BB160" i="20" a="1"/>
  <c r="BB160" i="20" s="1"/>
  <c r="AA161" i="20" a="1"/>
  <c r="AA161" i="20" s="1"/>
  <c r="AM161" i="20" a="1"/>
  <c r="AM161" i="20" s="1"/>
  <c r="AD162" i="20" a="1"/>
  <c r="AD162" i="20" s="1"/>
  <c r="AJ162" i="20" a="1"/>
  <c r="AJ162" i="20" s="1"/>
  <c r="AP162" i="20" a="1"/>
  <c r="AP162" i="20" s="1"/>
  <c r="BB162" i="20" a="1"/>
  <c r="BB162" i="20" s="1"/>
  <c r="Z163" i="20" a="1"/>
  <c r="Z163" i="20" s="1"/>
  <c r="AF163" i="20" a="1"/>
  <c r="AF163" i="20" s="1"/>
  <c r="AK163" i="20" a="1"/>
  <c r="AK163" i="20" s="1"/>
  <c r="AV163" i="20" a="1"/>
  <c r="AV163" i="20" s="1"/>
  <c r="BB163" i="20" a="1"/>
  <c r="BB163" i="20" s="1"/>
  <c r="Z164" i="20" a="1"/>
  <c r="Z164" i="20" s="1"/>
  <c r="AG164" i="20" a="1"/>
  <c r="AG164" i="20" s="1"/>
  <c r="AL164" i="20" a="1"/>
  <c r="AL164" i="20" s="1"/>
  <c r="AQ164" i="20" a="1"/>
  <c r="AQ164" i="20" s="1"/>
  <c r="AW164" i="20" a="1"/>
  <c r="AW164" i="20" s="1"/>
  <c r="BC164" i="20" a="1"/>
  <c r="BC164" i="20" s="1"/>
  <c r="AC165" i="20" a="1"/>
  <c r="AC165" i="20" s="1"/>
  <c r="AM165" i="20" a="1"/>
  <c r="AM165" i="20" s="1"/>
  <c r="AX165" i="20" a="1"/>
  <c r="AX165" i="20" s="1"/>
  <c r="AC166" i="20" a="1"/>
  <c r="AC166" i="20" s="1"/>
  <c r="AT166" i="20" a="1"/>
  <c r="AT166" i="20" s="1"/>
  <c r="W167" i="20" a="1"/>
  <c r="W167" i="20" s="1"/>
  <c r="AH167" i="20" a="1"/>
  <c r="AH167" i="20" s="1"/>
  <c r="AN167" i="20" a="1"/>
  <c r="AN167" i="20" s="1"/>
  <c r="AT167" i="20" a="1"/>
  <c r="AT167" i="20" s="1"/>
  <c r="AY167" i="20" a="1"/>
  <c r="AY167" i="20" s="1"/>
  <c r="X168" i="20" a="1"/>
  <c r="X168" i="20" s="1"/>
  <c r="AC168" i="20" a="1"/>
  <c r="AC168" i="20" s="1"/>
  <c r="AH168" i="20" a="1"/>
  <c r="AH168" i="20" s="1"/>
  <c r="AN168" i="20" a="1"/>
  <c r="AN168" i="20" s="1"/>
  <c r="AT168" i="20" a="1"/>
  <c r="AT168" i="20" s="1"/>
  <c r="AZ168" i="20" a="1"/>
  <c r="AZ168" i="20" s="1"/>
  <c r="AD169" i="20" a="1"/>
  <c r="AD169" i="20" s="1"/>
  <c r="AJ169" i="20" a="1"/>
  <c r="AJ169" i="20" s="1"/>
  <c r="AP169" i="20" a="1"/>
  <c r="AP169" i="20" s="1"/>
  <c r="AV169" i="20" a="1"/>
  <c r="AV169" i="20" s="1"/>
  <c r="Z170" i="20" a="1"/>
  <c r="Z170" i="20" s="1"/>
  <c r="AQ170" i="20" a="1"/>
  <c r="AQ170" i="20" s="1"/>
  <c r="BB170" i="20" a="1"/>
  <c r="BB170" i="20" s="1"/>
  <c r="AA171" i="20" a="1"/>
  <c r="AA171" i="20" s="1"/>
  <c r="AG171" i="20" a="1"/>
  <c r="AG171" i="20" s="1"/>
  <c r="AS171" i="20" a="1"/>
  <c r="AS171" i="20" s="1"/>
  <c r="AX171" i="20" a="1"/>
  <c r="AX171" i="20" s="1"/>
  <c r="AB172" i="20" a="1"/>
  <c r="AB172" i="20" s="1"/>
  <c r="AL172" i="20" a="1"/>
  <c r="AL172" i="20" s="1"/>
  <c r="BC172" i="20" a="1"/>
  <c r="BC172" i="20" s="1"/>
  <c r="W119" i="20" a="1"/>
  <c r="W119" i="20" s="1"/>
  <c r="AR121" i="20" a="1"/>
  <c r="AR121" i="20" s="1"/>
  <c r="AJ122" i="20" a="1"/>
  <c r="AJ122" i="20" s="1"/>
  <c r="AY123" i="20" a="1"/>
  <c r="AY123" i="20" s="1"/>
  <c r="AQ124" i="20" a="1"/>
  <c r="AQ124" i="20" s="1"/>
  <c r="AH125" i="20" a="1"/>
  <c r="AH125" i="20" s="1"/>
  <c r="X126" i="20" a="1"/>
  <c r="X126" i="20" s="1"/>
  <c r="AV126" i="20" a="1"/>
  <c r="AV126" i="20" s="1"/>
  <c r="AO127" i="20" a="1"/>
  <c r="AO127" i="20" s="1"/>
  <c r="AE128" i="20" a="1"/>
  <c r="AE128" i="20" s="1"/>
  <c r="BC128" i="20" a="1"/>
  <c r="BC128" i="20" s="1"/>
  <c r="AT129" i="20" a="1"/>
  <c r="AT129" i="20" s="1"/>
  <c r="AL130" i="20" a="1"/>
  <c r="AL130" i="20" s="1"/>
  <c r="AB131" i="20" a="1"/>
  <c r="AB131" i="20" s="1"/>
  <c r="AZ131" i="20" a="1"/>
  <c r="AZ131" i="20" s="1"/>
  <c r="AS132" i="20" a="1"/>
  <c r="AS132" i="20" s="1"/>
  <c r="AJ133" i="20" a="1"/>
  <c r="AJ133" i="20" s="1"/>
  <c r="AA134" i="20" a="1"/>
  <c r="AA134" i="20" s="1"/>
  <c r="AI136" i="20" a="1"/>
  <c r="AI136" i="20" s="1"/>
  <c r="AA137" i="20" a="1"/>
  <c r="AA137" i="20" s="1"/>
  <c r="AZ137" i="20" a="1"/>
  <c r="AZ137" i="20" s="1"/>
  <c r="AK139" i="20" a="1"/>
  <c r="AK139" i="20" s="1"/>
  <c r="AB140" i="20" a="1"/>
  <c r="AB140" i="20" s="1"/>
  <c r="AI141" i="20" a="1"/>
  <c r="AI141" i="20" s="1"/>
  <c r="BC141" i="20" a="1"/>
  <c r="BC141" i="20" s="1"/>
  <c r="AB143" i="20" a="1"/>
  <c r="AB143" i="20" s="1"/>
  <c r="AW143" i="20" a="1"/>
  <c r="AW143" i="20" s="1"/>
  <c r="AG144" i="20" a="1"/>
  <c r="AG144" i="20" s="1"/>
  <c r="BA144" i="20" a="1"/>
  <c r="BA144" i="20" s="1"/>
  <c r="AN146" i="20" a="1"/>
  <c r="AN146" i="20" s="1"/>
  <c r="Z147" i="20" a="1"/>
  <c r="Z147" i="20" s="1"/>
  <c r="AQ147" i="20" a="1"/>
  <c r="AQ147" i="20" s="1"/>
  <c r="AN149" i="20" a="1"/>
  <c r="AN149" i="20" s="1"/>
  <c r="BA149" i="20" a="1"/>
  <c r="BA149" i="20" s="1"/>
  <c r="AG150" i="20" a="1"/>
  <c r="AG150" i="20" s="1"/>
  <c r="AS150" i="20" a="1"/>
  <c r="AS150" i="20" s="1"/>
  <c r="W151" i="20" a="1"/>
  <c r="W151" i="20" s="1"/>
  <c r="AI151" i="20" a="1"/>
  <c r="AI151" i="20" s="1"/>
  <c r="AQ151" i="20" a="1"/>
  <c r="AQ151" i="20" s="1"/>
  <c r="AX151" i="20" a="1"/>
  <c r="AX151" i="20" s="1"/>
  <c r="AJ119" i="20" a="1"/>
  <c r="AJ119" i="20" s="1"/>
  <c r="AY120" i="20" a="1"/>
  <c r="AY120" i="20" s="1"/>
  <c r="AT121" i="20" a="1"/>
  <c r="AT121" i="20" s="1"/>
  <c r="AK122" i="20" a="1"/>
  <c r="AK122" i="20" s="1"/>
  <c r="AB123" i="20" a="1"/>
  <c r="AB123" i="20" s="1"/>
  <c r="BA123" i="20" a="1"/>
  <c r="BA123" i="20" s="1"/>
  <c r="Z126" i="20" a="1"/>
  <c r="Z126" i="20" s="1"/>
  <c r="AX126" i="20" a="1"/>
  <c r="AX126" i="20" s="1"/>
  <c r="AP127" i="20" a="1"/>
  <c r="AP127" i="20" s="1"/>
  <c r="AV129" i="20" a="1"/>
  <c r="AV129" i="20" s="1"/>
  <c r="AM130" i="20" a="1"/>
  <c r="AM130" i="20" s="1"/>
  <c r="AT132" i="20" a="1"/>
  <c r="AT132" i="20" s="1"/>
  <c r="AB134" i="20" a="1"/>
  <c r="AB134" i="20" s="1"/>
  <c r="AZ134" i="20" a="1"/>
  <c r="AZ134" i="20" s="1"/>
  <c r="AS135" i="20" a="1"/>
  <c r="AS135" i="20" s="1"/>
  <c r="AB137" i="20" a="1"/>
  <c r="AB137" i="20" s="1"/>
  <c r="AS138" i="20" a="1"/>
  <c r="AS138" i="20" s="1"/>
  <c r="AC140" i="20" a="1"/>
  <c r="AC140" i="20" s="1"/>
  <c r="AY140" i="20" a="1"/>
  <c r="AY140" i="20" s="1"/>
  <c r="AO141" i="20" a="1"/>
  <c r="AO141" i="20" s="1"/>
  <c r="AS142" i="20" a="1"/>
  <c r="AS142" i="20" s="1"/>
  <c r="BC144" i="20" a="1"/>
  <c r="BC144" i="20" s="1"/>
  <c r="AS145" i="20" a="1"/>
  <c r="AS145" i="20" s="1"/>
  <c r="Y146" i="20" a="1"/>
  <c r="Y146" i="20" s="1"/>
  <c r="AQ146" i="20" a="1"/>
  <c r="AQ146" i="20" s="1"/>
  <c r="AB147" i="20" a="1"/>
  <c r="AB147" i="20" s="1"/>
  <c r="X148" i="20" a="1"/>
  <c r="X148" i="20" s="1"/>
  <c r="AL148" i="20" a="1"/>
  <c r="AL148" i="20" s="1"/>
  <c r="AZ148" i="20" a="1"/>
  <c r="AZ148" i="20" s="1"/>
  <c r="AF149" i="20" a="1"/>
  <c r="AF149" i="20" s="1"/>
  <c r="AQ149" i="20" a="1"/>
  <c r="AQ149" i="20" s="1"/>
  <c r="W150" i="20" a="1"/>
  <c r="W150" i="20" s="1"/>
  <c r="AK150" i="20" a="1"/>
  <c r="AK150" i="20" s="1"/>
  <c r="AV150" i="20" a="1"/>
  <c r="AV150" i="20" s="1"/>
  <c r="X151" i="20" a="1"/>
  <c r="X151" i="20" s="1"/>
  <c r="AJ151" i="20" a="1"/>
  <c r="AJ151" i="20" s="1"/>
  <c r="AR151" i="20" a="1"/>
  <c r="AR151" i="20" s="1"/>
  <c r="W152" i="20" a="1"/>
  <c r="W152" i="20" s="1"/>
  <c r="AV119" i="20" a="1"/>
  <c r="AV119" i="20" s="1"/>
  <c r="AD121" i="20" a="1"/>
  <c r="AD121" i="20" s="1"/>
  <c r="BC121" i="20" a="1"/>
  <c r="BC121" i="20" s="1"/>
  <c r="BA124" i="20" a="1"/>
  <c r="BA124" i="20" s="1"/>
  <c r="AI126" i="20" a="1"/>
  <c r="AI126" i="20" s="1"/>
  <c r="Z127" i="20" a="1"/>
  <c r="Z127" i="20" s="1"/>
  <c r="W130" i="20" a="1"/>
  <c r="W130" i="20" s="1"/>
  <c r="AV130" i="20" a="1"/>
  <c r="AV130" i="20" s="1"/>
  <c r="AD132" i="20" a="1"/>
  <c r="AD132" i="20" s="1"/>
  <c r="AU133" i="20" a="1"/>
  <c r="AU133" i="20" s="1"/>
  <c r="AL134" i="20" a="1"/>
  <c r="AL134" i="20" s="1"/>
  <c r="AC135" i="20" a="1"/>
  <c r="AC135" i="20" s="1"/>
  <c r="BB135" i="20" a="1"/>
  <c r="BB135" i="20" s="1"/>
  <c r="AT136" i="20" a="1"/>
  <c r="AT136" i="20" s="1"/>
  <c r="AE138" i="20" a="1"/>
  <c r="AE138" i="20" s="1"/>
  <c r="BC138" i="20" a="1"/>
  <c r="BC138" i="20" s="1"/>
  <c r="AT139" i="20" a="1"/>
  <c r="AT139" i="20" s="1"/>
  <c r="BA140" i="20" a="1"/>
  <c r="BA140" i="20" s="1"/>
  <c r="AT142" i="20" a="1"/>
  <c r="AT142" i="20" s="1"/>
  <c r="AJ143" i="20" a="1"/>
  <c r="AJ143" i="20" s="1"/>
  <c r="AY143" i="20" a="1"/>
  <c r="AY143" i="20" s="1"/>
  <c r="AM144" i="20" a="1"/>
  <c r="AM144" i="20" s="1"/>
  <c r="Y145" i="20" a="1"/>
  <c r="Y145" i="20" s="1"/>
  <c r="AT146" i="20" a="1"/>
  <c r="AT146" i="20" s="1"/>
  <c r="AC147" i="20" a="1"/>
  <c r="AC147" i="20" s="1"/>
  <c r="AS147" i="20" a="1"/>
  <c r="AS147" i="20" s="1"/>
  <c r="Z148" i="20" a="1"/>
  <c r="Z148" i="20" s="1"/>
  <c r="AM148" i="20" a="1"/>
  <c r="AM148" i="20" s="1"/>
  <c r="BA148" i="20" a="1"/>
  <c r="BA148" i="20" s="1"/>
  <c r="AR149" i="20" a="1"/>
  <c r="AR149" i="20" s="1"/>
  <c r="X150" i="20" a="1"/>
  <c r="X150" i="20" s="1"/>
  <c r="AL150" i="20" a="1"/>
  <c r="AL150" i="20" s="1"/>
  <c r="AW150" i="20" a="1"/>
  <c r="AW150" i="20" s="1"/>
  <c r="Y151" i="20" a="1"/>
  <c r="Y151" i="20" s="1"/>
  <c r="AK151" i="20" a="1"/>
  <c r="AK151" i="20" s="1"/>
  <c r="AS151" i="20" a="1"/>
  <c r="AS151" i="20" s="1"/>
  <c r="AY151" i="20" a="1"/>
  <c r="AY151" i="20" s="1"/>
  <c r="AD124" i="20" a="1"/>
  <c r="AD124" i="20" s="1"/>
  <c r="AJ126" i="20" a="1"/>
  <c r="AJ126" i="20" s="1"/>
  <c r="AB127" i="20" a="1"/>
  <c r="AB127" i="20" s="1"/>
  <c r="AH129" i="20" a="1"/>
  <c r="AH129" i="20" s="1"/>
  <c r="Y130" i="20" a="1"/>
  <c r="Y130" i="20" s="1"/>
  <c r="AW130" i="20" a="1"/>
  <c r="AW130" i="20" s="1"/>
  <c r="AF132" i="20" a="1"/>
  <c r="AF132" i="20" s="1"/>
  <c r="W133" i="20" a="1"/>
  <c r="W133" i="20" s="1"/>
  <c r="AM134" i="20" a="1"/>
  <c r="AM134" i="20" s="1"/>
  <c r="AE135" i="20" a="1"/>
  <c r="AE135" i="20" s="1"/>
  <c r="AU136" i="20" a="1"/>
  <c r="AU136" i="20" s="1"/>
  <c r="AM137" i="20" a="1"/>
  <c r="AM137" i="20" s="1"/>
  <c r="W139" i="20" a="1"/>
  <c r="W139" i="20" s="1"/>
  <c r="AV139" i="20" a="1"/>
  <c r="AV139" i="20" s="1"/>
  <c r="AM140" i="20" a="1"/>
  <c r="AM140" i="20" s="1"/>
  <c r="AC141" i="20" a="1"/>
  <c r="AC141" i="20" s="1"/>
  <c r="AX142" i="20" a="1"/>
  <c r="AX142" i="20" s="1"/>
  <c r="AL143" i="20" a="1"/>
  <c r="AL143" i="20" s="1"/>
  <c r="AA144" i="20" a="1"/>
  <c r="AA144" i="20" s="1"/>
  <c r="AP144" i="20" a="1"/>
  <c r="AP144" i="20" s="1"/>
  <c r="AG145" i="20" a="1"/>
  <c r="AG145" i="20" s="1"/>
  <c r="AG146" i="20" a="1"/>
  <c r="AG146" i="20" s="1"/>
  <c r="AX146" i="20" a="1"/>
  <c r="AX146" i="20" s="1"/>
  <c r="AX147" i="20" a="1"/>
  <c r="AX147" i="20" s="1"/>
  <c r="AP148" i="20" a="1"/>
  <c r="AP148" i="20" s="1"/>
  <c r="BC148" i="20" a="1"/>
  <c r="BC148" i="20" s="1"/>
  <c r="AH149" i="20" a="1"/>
  <c r="AH149" i="20" s="1"/>
  <c r="AU149" i="20" a="1"/>
  <c r="AU149" i="20" s="1"/>
  <c r="Z150" i="20" a="1"/>
  <c r="Z150" i="20" s="1"/>
  <c r="AN150" i="20" a="1"/>
  <c r="AN150" i="20" s="1"/>
  <c r="AY150" i="20" a="1"/>
  <c r="AY150" i="20" s="1"/>
  <c r="AC151" i="20" a="1"/>
  <c r="AC151" i="20" s="1"/>
  <c r="AM151" i="20" a="1"/>
  <c r="AM151" i="20" s="1"/>
  <c r="AU151" i="20" a="1"/>
  <c r="AU151" i="20" s="1"/>
  <c r="BA151" i="20" a="1"/>
  <c r="BA151" i="20" s="1"/>
  <c r="Z152" i="20" a="1"/>
  <c r="Z152" i="20" s="1"/>
  <c r="AF152" i="20" a="1"/>
  <c r="AF152" i="20" s="1"/>
  <c r="AM152" i="20" a="1"/>
  <c r="AM152" i="20" s="1"/>
  <c r="AU152" i="20" a="1"/>
  <c r="AU152" i="20" s="1"/>
  <c r="BB152" i="20" a="1"/>
  <c r="BB152" i="20" s="1"/>
  <c r="AC153" i="20" a="1"/>
  <c r="AC153" i="20" s="1"/>
  <c r="AI153" i="20" a="1"/>
  <c r="AI153" i="20" s="1"/>
  <c r="AU153" i="20" a="1"/>
  <c r="AU153" i="20" s="1"/>
  <c r="BA153" i="20" a="1"/>
  <c r="BA153" i="20" s="1"/>
  <c r="AA154" i="20" a="1"/>
  <c r="AA154" i="20" s="1"/>
  <c r="AG154" i="20" a="1"/>
  <c r="AG154" i="20" s="1"/>
  <c r="AM154" i="20" a="1"/>
  <c r="AM154" i="20" s="1"/>
  <c r="AS154" i="20" a="1"/>
  <c r="AS154" i="20" s="1"/>
  <c r="W155" i="20" a="1"/>
  <c r="W155" i="20" s="1"/>
  <c r="AC155" i="20" a="1"/>
  <c r="AC155" i="20" s="1"/>
  <c r="AJ155" i="20" a="1"/>
  <c r="AJ155" i="20" s="1"/>
  <c r="AP155" i="20" a="1"/>
  <c r="AP155" i="20" s="1"/>
  <c r="BA155" i="20" a="1"/>
  <c r="BA155" i="20" s="1"/>
  <c r="Z156" i="20" a="1"/>
  <c r="Z156" i="20" s="1"/>
  <c r="AF156" i="20" a="1"/>
  <c r="AF156" i="20" s="1"/>
  <c r="AK156" i="20" a="1"/>
  <c r="AK156" i="20" s="1"/>
  <c r="AV156" i="20" a="1"/>
  <c r="AV156" i="20" s="1"/>
  <c r="AA157" i="20" a="1"/>
  <c r="AA157" i="20" s="1"/>
  <c r="AF157" i="20" a="1"/>
  <c r="AF157" i="20" s="1"/>
  <c r="AM157" i="20" a="1"/>
  <c r="AM157" i="20" s="1"/>
  <c r="AR157" i="20" a="1"/>
  <c r="AR157" i="20" s="1"/>
  <c r="AY157" i="20" a="1"/>
  <c r="AY157" i="20" s="1"/>
  <c r="X158" i="20" a="1"/>
  <c r="X158" i="20" s="1"/>
  <c r="AD158" i="20" a="1"/>
  <c r="AD158" i="20" s="1"/>
  <c r="AJ158" i="20" a="1"/>
  <c r="AJ158" i="20" s="1"/>
  <c r="AO158" i="20" a="1"/>
  <c r="AO158" i="20" s="1"/>
  <c r="AU158" i="20" a="1"/>
  <c r="AU158" i="20" s="1"/>
  <c r="AZ158" i="20" a="1"/>
  <c r="AZ158" i="20" s="1"/>
  <c r="Z159" i="20" a="1"/>
  <c r="Z159" i="20" s="1"/>
  <c r="AE159" i="20" a="1"/>
  <c r="AE159" i="20" s="1"/>
  <c r="AL159" i="20" a="1"/>
  <c r="AL159" i="20" s="1"/>
  <c r="AX159" i="20" a="1"/>
  <c r="AX159" i="20" s="1"/>
  <c r="X160" i="20" a="1"/>
  <c r="X160" i="20" s="1"/>
  <c r="AH160" i="20" a="1"/>
  <c r="AH160" i="20" s="1"/>
  <c r="AM160" i="20" a="1"/>
  <c r="AM160" i="20" s="1"/>
  <c r="AT160" i="20" a="1"/>
  <c r="AT160" i="20" s="1"/>
  <c r="AZ160" i="20" a="1"/>
  <c r="AZ160" i="20" s="1"/>
  <c r="Y161" i="20" a="1"/>
  <c r="Y161" i="20" s="1"/>
  <c r="AD161" i="20" a="1"/>
  <c r="AD161" i="20" s="1"/>
  <c r="AQ161" i="20" a="1"/>
  <c r="AQ161" i="20" s="1"/>
  <c r="AW161" i="20" a="1"/>
  <c r="AW161" i="20" s="1"/>
  <c r="W162" i="20" a="1"/>
  <c r="W162" i="20" s="1"/>
  <c r="AM162" i="20" a="1"/>
  <c r="AM162" i="20" s="1"/>
  <c r="AS162" i="20" a="1"/>
  <c r="AS162" i="20" s="1"/>
  <c r="AZ162" i="20" a="1"/>
  <c r="AZ162" i="20" s="1"/>
  <c r="X163" i="20" a="1"/>
  <c r="X163" i="20" s="1"/>
  <c r="AD163" i="20" a="1"/>
  <c r="AD163" i="20" s="1"/>
  <c r="AI163" i="20" a="1"/>
  <c r="AI163" i="20" s="1"/>
  <c r="AN163" i="20" a="1"/>
  <c r="AN163" i="20" s="1"/>
  <c r="AT163" i="20" a="1"/>
  <c r="AT163" i="20" s="1"/>
  <c r="AD164" i="20" a="1"/>
  <c r="AD164" i="20" s="1"/>
  <c r="AJ164" i="20" a="1"/>
  <c r="AJ164" i="20" s="1"/>
  <c r="AT164" i="20" a="1"/>
  <c r="AT164" i="20" s="1"/>
  <c r="BA164" i="20" a="1"/>
  <c r="BA164" i="20" s="1"/>
  <c r="Z165" i="20" a="1"/>
  <c r="Z165" i="20" s="1"/>
  <c r="AF165" i="20" a="1"/>
  <c r="AF165" i="20" s="1"/>
  <c r="AK165" i="20" a="1"/>
  <c r="AK165" i="20" s="1"/>
  <c r="AP165" i="20" a="1"/>
  <c r="AP165" i="20" s="1"/>
  <c r="AV165" i="20" a="1"/>
  <c r="AV165" i="20" s="1"/>
  <c r="Z166" i="20" a="1"/>
  <c r="Z166" i="20" s="1"/>
  <c r="AF166" i="20" a="1"/>
  <c r="AF166" i="20" s="1"/>
  <c r="AM166" i="20" a="1"/>
  <c r="AM166" i="20" s="1"/>
  <c r="AX166" i="20" a="1"/>
  <c r="AX166" i="20" s="1"/>
  <c r="AF167" i="20" a="1"/>
  <c r="AF167" i="20" s="1"/>
  <c r="AR167" i="20" a="1"/>
  <c r="AR167" i="20" s="1"/>
  <c r="BB167" i="20" a="1"/>
  <c r="BB167" i="20" s="1"/>
  <c r="AA168" i="20" a="1"/>
  <c r="AA168" i="20" s="1"/>
  <c r="AF168" i="20" a="1"/>
  <c r="AF168" i="20" s="1"/>
  <c r="AL168" i="20" a="1"/>
  <c r="AL168" i="20" s="1"/>
  <c r="AQ168" i="20" a="1"/>
  <c r="AQ168" i="20" s="1"/>
  <c r="AX168" i="20" a="1"/>
  <c r="AX168" i="20" s="1"/>
  <c r="W169" i="20" a="1"/>
  <c r="W169" i="20" s="1"/>
  <c r="AN169" i="20" a="1"/>
  <c r="AN169" i="20" s="1"/>
  <c r="AY169" i="20" a="1"/>
  <c r="AY169" i="20" s="1"/>
  <c r="AI170" i="20" a="1"/>
  <c r="AI170" i="20" s="1"/>
  <c r="AN170" i="20" a="1"/>
  <c r="AN170" i="20" s="1"/>
  <c r="Y171" i="20" a="1"/>
  <c r="Y171" i="20" s="1"/>
  <c r="AD171" i="20" a="1"/>
  <c r="AD171" i="20" s="1"/>
  <c r="AJ171" i="20" a="1"/>
  <c r="AJ171" i="20" s="1"/>
  <c r="AQ171" i="20" a="1"/>
  <c r="AQ171" i="20" s="1"/>
  <c r="AV171" i="20" a="1"/>
  <c r="AV171" i="20" s="1"/>
  <c r="BB171" i="20" a="1"/>
  <c r="BB171" i="20" s="1"/>
  <c r="Z172" i="20" a="1"/>
  <c r="Z172" i="20" s="1"/>
  <c r="AE172" i="20" a="1"/>
  <c r="AE172" i="20" s="1"/>
  <c r="AC124" i="20" a="1"/>
  <c r="AC124" i="20" s="1"/>
  <c r="X130" i="20" a="1"/>
  <c r="X130" i="20" s="1"/>
  <c r="BC135" i="20" a="1"/>
  <c r="BC135" i="20" s="1"/>
  <c r="AP141" i="20" a="1"/>
  <c r="AP141" i="20" s="1"/>
  <c r="AC146" i="20" a="1"/>
  <c r="AC146" i="20" s="1"/>
  <c r="AS149" i="20" a="1"/>
  <c r="AS149" i="20" s="1"/>
  <c r="BC151" i="20" a="1"/>
  <c r="BC151" i="20" s="1"/>
  <c r="AK152" i="20" a="1"/>
  <c r="AK152" i="20" s="1"/>
  <c r="AZ152" i="20" a="1"/>
  <c r="AZ152" i="20" s="1"/>
  <c r="AF153" i="20" a="1"/>
  <c r="AF153" i="20" s="1"/>
  <c r="X154" i="20" a="1"/>
  <c r="X154" i="20" s="1"/>
  <c r="AN155" i="20" a="1"/>
  <c r="AN155" i="20" s="1"/>
  <c r="AC156" i="20" a="1"/>
  <c r="AC156" i="20" s="1"/>
  <c r="AO156" i="20" a="1"/>
  <c r="AO156" i="20" s="1"/>
  <c r="AZ156" i="20" a="1"/>
  <c r="AZ156" i="20" s="1"/>
  <c r="AD157" i="20" a="1"/>
  <c r="AD157" i="20" s="1"/>
  <c r="AP157" i="20" a="1"/>
  <c r="AP157" i="20" s="1"/>
  <c r="BC157" i="20" a="1"/>
  <c r="BC157" i="20" s="1"/>
  <c r="AH158" i="20" a="1"/>
  <c r="AH158" i="20" s="1"/>
  <c r="X159" i="20" a="1"/>
  <c r="X159" i="20" s="1"/>
  <c r="AB161" i="20" a="1"/>
  <c r="AB161" i="20" s="1"/>
  <c r="AN161" i="20" a="1"/>
  <c r="AN161" i="20" s="1"/>
  <c r="BA161" i="20" a="1"/>
  <c r="BA161" i="20" s="1"/>
  <c r="AF162" i="20" a="1"/>
  <c r="AF162" i="20" s="1"/>
  <c r="BC162" i="20" a="1"/>
  <c r="BC162" i="20" s="1"/>
  <c r="AH164" i="20" a="1"/>
  <c r="AH164" i="20" s="1"/>
  <c r="AI165" i="20" a="1"/>
  <c r="AI165" i="20" s="1"/>
  <c r="AT165" i="20" a="1"/>
  <c r="AT165" i="20" s="1"/>
  <c r="AJ166" i="20" a="1"/>
  <c r="AJ166" i="20" s="1"/>
  <c r="AU166" i="20" a="1"/>
  <c r="AU166" i="20" s="1"/>
  <c r="Y167" i="20" a="1"/>
  <c r="Y167" i="20" s="1"/>
  <c r="AJ167" i="20" a="1"/>
  <c r="AJ167" i="20" s="1"/>
  <c r="AI168" i="20" a="1"/>
  <c r="AI168" i="20" s="1"/>
  <c r="AU168" i="20" a="1"/>
  <c r="AU168" i="20" s="1"/>
  <c r="AA169" i="20" a="1"/>
  <c r="AA169" i="20" s="1"/>
  <c r="AW169" i="20" a="1"/>
  <c r="AW169" i="20" s="1"/>
  <c r="AA170" i="20" a="1"/>
  <c r="AA170" i="20" s="1"/>
  <c r="AL170" i="20" a="1"/>
  <c r="AL170" i="20" s="1"/>
  <c r="AX170" i="20" a="1"/>
  <c r="AX170" i="20" s="1"/>
  <c r="AB171" i="20" a="1"/>
  <c r="AB171" i="20" s="1"/>
  <c r="AN171" i="20" a="1"/>
  <c r="AN171" i="20" s="1"/>
  <c r="AY171" i="20" a="1"/>
  <c r="AY171" i="20" s="1"/>
  <c r="AC172" i="20" a="1"/>
  <c r="AC172" i="20" s="1"/>
  <c r="AM172" i="20" a="1"/>
  <c r="AM172" i="20" s="1"/>
  <c r="AU172" i="20" a="1"/>
  <c r="AU172" i="20" s="1"/>
  <c r="Z173" i="20" a="1"/>
  <c r="Z173" i="20" s="1"/>
  <c r="AF173" i="20" a="1"/>
  <c r="AF173" i="20" s="1"/>
  <c r="AQ173" i="20" a="1"/>
  <c r="AQ173" i="20" s="1"/>
  <c r="AV173" i="20" a="1"/>
  <c r="AV173" i="20" s="1"/>
  <c r="BC173" i="20" a="1"/>
  <c r="BC173" i="20" s="1"/>
  <c r="AA174" i="20" a="1"/>
  <c r="AA174" i="20" s="1"/>
  <c r="AL174" i="20" a="1"/>
  <c r="AL174" i="20" s="1"/>
  <c r="AX174" i="20" a="1"/>
  <c r="AX174" i="20" s="1"/>
  <c r="W175" i="20" a="1"/>
  <c r="W175" i="20" s="1"/>
  <c r="AB175" i="20" a="1"/>
  <c r="AB175" i="20" s="1"/>
  <c r="AH175" i="20" a="1"/>
  <c r="AH175" i="20" s="1"/>
  <c r="AN175" i="20" a="1"/>
  <c r="AN175" i="20" s="1"/>
  <c r="AT175" i="20" a="1"/>
  <c r="AT175" i="20" s="1"/>
  <c r="BA175" i="20" a="1"/>
  <c r="BA175" i="20" s="1"/>
  <c r="AJ176" i="20" a="1"/>
  <c r="AJ176" i="20" s="1"/>
  <c r="AW176" i="20" a="1"/>
  <c r="AW176" i="20" s="1"/>
  <c r="BB176" i="20" a="1"/>
  <c r="BB176" i="20" s="1"/>
  <c r="Z177" i="20" a="1"/>
  <c r="Z177" i="20" s="1"/>
  <c r="AF177" i="20" a="1"/>
  <c r="AF177" i="20" s="1"/>
  <c r="AQ177" i="20" a="1"/>
  <c r="AQ177" i="20" s="1"/>
  <c r="AA178" i="20" a="1"/>
  <c r="AA178" i="20" s="1"/>
  <c r="AK178" i="20" a="1"/>
  <c r="AK178" i="20" s="1"/>
  <c r="AP178" i="20" a="1"/>
  <c r="AP178" i="20" s="1"/>
  <c r="AV178" i="20" a="1"/>
  <c r="AV178" i="20" s="1"/>
  <c r="Y179" i="20" a="1"/>
  <c r="Y179" i="20" s="1"/>
  <c r="AJ179" i="20" a="1"/>
  <c r="AJ179" i="20" s="1"/>
  <c r="AU179" i="20" a="1"/>
  <c r="AU179" i="20" s="1"/>
  <c r="BA179" i="20" a="1"/>
  <c r="BA179" i="20" s="1"/>
  <c r="AD180" i="20" a="1"/>
  <c r="AD180" i="20" s="1"/>
  <c r="BB180" i="20" a="1"/>
  <c r="BB180" i="20" s="1"/>
  <c r="Z181" i="20" a="1"/>
  <c r="Z181" i="20" s="1"/>
  <c r="AF181" i="20" a="1"/>
  <c r="AF181" i="20" s="1"/>
  <c r="AL181" i="20" a="1"/>
  <c r="AL181" i="20" s="1"/>
  <c r="AR181" i="20" a="1"/>
  <c r="AR181" i="20" s="1"/>
  <c r="AX181" i="20" a="1"/>
  <c r="AX181" i="20" s="1"/>
  <c r="W182" i="20" a="1"/>
  <c r="W182" i="20" s="1"/>
  <c r="AB182" i="20" a="1"/>
  <c r="AB182" i="20" s="1"/>
  <c r="AM182" i="20" a="1"/>
  <c r="AM182" i="20" s="1"/>
  <c r="AS182" i="20" a="1"/>
  <c r="AS182" i="20" s="1"/>
  <c r="AX182" i="20" a="1"/>
  <c r="AX182" i="20" s="1"/>
  <c r="AB183" i="20" a="1"/>
  <c r="AB183" i="20" s="1"/>
  <c r="AL183" i="20" a="1"/>
  <c r="AL183" i="20" s="1"/>
  <c r="AR183" i="20" a="1"/>
  <c r="AR183" i="20" s="1"/>
  <c r="AW183" i="20" a="1"/>
  <c r="AW183" i="20" s="1"/>
  <c r="BC183" i="20" a="1"/>
  <c r="BC183" i="20" s="1"/>
  <c r="AA184" i="20" a="1"/>
  <c r="AA184" i="20" s="1"/>
  <c r="AH184" i="20" a="1"/>
  <c r="AH184" i="20" s="1"/>
  <c r="AN184" i="20" a="1"/>
  <c r="AN184" i="20" s="1"/>
  <c r="X185" i="20" a="1"/>
  <c r="X185" i="20" s="1"/>
  <c r="AI185" i="20" a="1"/>
  <c r="AI185" i="20" s="1"/>
  <c r="AZ185" i="20" a="1"/>
  <c r="AZ185" i="20" s="1"/>
  <c r="X186" i="20" a="1"/>
  <c r="X186" i="20" s="1"/>
  <c r="AD186" i="20" a="1"/>
  <c r="AD186" i="20" s="1"/>
  <c r="AI186" i="20" a="1"/>
  <c r="AI186" i="20" s="1"/>
  <c r="AO186" i="20" a="1"/>
  <c r="AO186" i="20" s="1"/>
  <c r="Z187" i="20" a="1"/>
  <c r="Z187" i="20" s="1"/>
  <c r="AK187" i="20" a="1"/>
  <c r="AK187" i="20" s="1"/>
  <c r="BA187" i="20" a="1"/>
  <c r="BA187" i="20" s="1"/>
  <c r="Z188" i="20" a="1"/>
  <c r="Z188" i="20" s="1"/>
  <c r="AE188" i="20" a="1"/>
  <c r="AE188" i="20" s="1"/>
  <c r="AK188" i="20" a="1"/>
  <c r="AK188" i="20" s="1"/>
  <c r="AP188" i="20" a="1"/>
  <c r="AP188" i="20" s="1"/>
  <c r="AU188" i="20" a="1"/>
  <c r="AU188" i="20" s="1"/>
  <c r="Y189" i="20" a="1"/>
  <c r="Y189" i="20" s="1"/>
  <c r="AD189" i="20" a="1"/>
  <c r="AD189" i="20" s="1"/>
  <c r="AY189" i="20" a="1"/>
  <c r="AY189" i="20" s="1"/>
  <c r="W190" i="20" a="1"/>
  <c r="W190" i="20" s="1"/>
  <c r="AB190" i="20" a="1"/>
  <c r="AB190" i="20" s="1"/>
  <c r="AG190" i="20" a="1"/>
  <c r="AG190" i="20" s="1"/>
  <c r="AM190" i="20" a="1"/>
  <c r="AM190" i="20" s="1"/>
  <c r="AT190" i="20" a="1"/>
  <c r="AT190" i="20" s="1"/>
  <c r="AY190" i="20" a="1"/>
  <c r="AY190" i="20" s="1"/>
  <c r="X191" i="20" a="1"/>
  <c r="X191" i="20" s="1"/>
  <c r="AD191" i="20" a="1"/>
  <c r="AD191" i="20" s="1"/>
  <c r="AJ191" i="20" a="1"/>
  <c r="AJ191" i="20" s="1"/>
  <c r="AT191" i="20" a="1"/>
  <c r="AT191" i="20" s="1"/>
  <c r="AY191" i="20" a="1"/>
  <c r="AY191" i="20" s="1"/>
  <c r="W192" i="20" a="1"/>
  <c r="W192" i="20" s="1"/>
  <c r="AM192" i="20" a="1"/>
  <c r="AM192" i="20" s="1"/>
  <c r="AS192" i="20" a="1"/>
  <c r="AS192" i="20" s="1"/>
  <c r="AY192" i="20" a="1"/>
  <c r="AY192" i="20" s="1"/>
  <c r="X193" i="20" a="1"/>
  <c r="X193" i="20" s="1"/>
  <c r="AJ193" i="20" a="1"/>
  <c r="AJ193" i="20" s="1"/>
  <c r="AP193" i="20" a="1"/>
  <c r="AP193" i="20" s="1"/>
  <c r="AW193" i="20" a="1"/>
  <c r="AW193" i="20" s="1"/>
  <c r="AA194" i="20" a="1"/>
  <c r="AA194" i="20" s="1"/>
  <c r="AG194" i="20" a="1"/>
  <c r="AG194" i="20" s="1"/>
  <c r="AM194" i="20" a="1"/>
  <c r="AM194" i="20" s="1"/>
  <c r="AR194" i="20" a="1"/>
  <c r="AR194" i="20" s="1"/>
  <c r="X195" i="20" a="1"/>
  <c r="X195" i="20" s="1"/>
  <c r="AC195" i="20" a="1"/>
  <c r="AC195" i="20" s="1"/>
  <c r="AU195" i="20" a="1"/>
  <c r="AU195" i="20" s="1"/>
  <c r="Y196" i="20" a="1"/>
  <c r="Y196" i="20" s="1"/>
  <c r="AE196" i="20" a="1"/>
  <c r="AE196" i="20" s="1"/>
  <c r="AK196" i="20" a="1"/>
  <c r="AK196" i="20" s="1"/>
  <c r="AP196" i="20" a="1"/>
  <c r="AP196" i="20" s="1"/>
  <c r="BC196" i="20" a="1"/>
  <c r="BC196" i="20" s="1"/>
  <c r="AA197" i="20" a="1"/>
  <c r="AA197" i="20" s="1"/>
  <c r="AS197" i="20" a="1"/>
  <c r="AS197" i="20" s="1"/>
  <c r="W198" i="20" a="1"/>
  <c r="W198" i="20" s="1"/>
  <c r="AC198" i="20" a="1"/>
  <c r="AC198" i="20" s="1"/>
  <c r="AI198" i="20" a="1"/>
  <c r="AI198" i="20" s="1"/>
  <c r="AN198" i="20" a="1"/>
  <c r="AN198" i="20" s="1"/>
  <c r="BA198" i="20" a="1"/>
  <c r="BA198" i="20" s="1"/>
  <c r="Y199" i="20" a="1"/>
  <c r="Y199" i="20" s="1"/>
  <c r="AK199" i="20" a="1"/>
  <c r="AK199" i="20" s="1"/>
  <c r="AQ199" i="20" a="1"/>
  <c r="AQ199" i="20" s="1"/>
  <c r="AX199" i="20" a="1"/>
  <c r="AX199" i="20" s="1"/>
  <c r="W200" i="20" a="1"/>
  <c r="W200" i="20" s="1"/>
  <c r="AI200" i="20" a="1"/>
  <c r="AI200" i="20" s="1"/>
  <c r="AP200" i="20" a="1"/>
  <c r="AP200" i="20" s="1"/>
  <c r="AV200" i="20" a="1"/>
  <c r="AV200" i="20" s="1"/>
  <c r="AA201" i="20" a="1"/>
  <c r="AA201" i="20" s="1"/>
  <c r="AL201" i="20" a="1"/>
  <c r="AL201" i="20" s="1"/>
  <c r="AS201" i="20" a="1"/>
  <c r="AS201" i="20" s="1"/>
  <c r="W202" i="20" a="1"/>
  <c r="W202" i="20" s="1"/>
  <c r="AD202" i="20" a="1"/>
  <c r="AD202" i="20" s="1"/>
  <c r="AJ202" i="20" a="1"/>
  <c r="AJ202" i="20" s="1"/>
  <c r="AW202" i="20" a="1"/>
  <c r="AW202" i="20" s="1"/>
  <c r="AG203" i="20" a="1"/>
  <c r="AG203" i="20" s="1"/>
  <c r="AM203" i="20" a="1"/>
  <c r="AM203" i="20" s="1"/>
  <c r="AS203" i="20" a="1"/>
  <c r="AS203" i="20" s="1"/>
  <c r="AZ203" i="20" a="1"/>
  <c r="AZ203" i="20" s="1"/>
  <c r="Y204" i="20" a="1"/>
  <c r="Y204" i="20" s="1"/>
  <c r="AF204" i="20" a="1"/>
  <c r="AF204" i="20" s="1"/>
  <c r="AL204" i="20" a="1"/>
  <c r="AL204" i="20" s="1"/>
  <c r="AR204" i="20" a="1"/>
  <c r="AR204" i="20" s="1"/>
  <c r="AW204" i="20" a="1"/>
  <c r="AW204" i="20" s="1"/>
  <c r="BC204" i="20" a="1"/>
  <c r="BC204" i="20" s="1"/>
  <c r="AB205" i="20" a="1"/>
  <c r="AB205" i="20" s="1"/>
  <c r="AG205" i="20" a="1"/>
  <c r="AG205" i="20" s="1"/>
  <c r="AO205" i="20" a="1"/>
  <c r="AO205" i="20" s="1"/>
  <c r="AU205" i="20" a="1"/>
  <c r="AU205" i="20" s="1"/>
  <c r="BB205" i="20" a="1"/>
  <c r="BB205" i="20" s="1"/>
  <c r="AA206" i="20" a="1"/>
  <c r="AA206" i="20" s="1"/>
  <c r="AF206" i="20" a="1"/>
  <c r="AF206" i="20" s="1"/>
  <c r="AR206" i="20" a="1"/>
  <c r="AR206" i="20" s="1"/>
  <c r="AX206" i="20" a="1"/>
  <c r="AX206" i="20" s="1"/>
  <c r="BC206" i="20" a="1"/>
  <c r="BC206" i="20" s="1"/>
  <c r="AC207" i="20" a="1"/>
  <c r="AC207" i="20" s="1"/>
  <c r="AI207" i="20" a="1"/>
  <c r="AI207" i="20" s="1"/>
  <c r="AP207" i="20" a="1"/>
  <c r="AP207" i="20" s="1"/>
  <c r="AV207" i="20" a="1"/>
  <c r="AV207" i="20" s="1"/>
  <c r="AA208" i="20" a="1"/>
  <c r="AA208" i="20" s="1"/>
  <c r="AH208" i="20" a="1"/>
  <c r="AH208" i="20" s="1"/>
  <c r="AS208" i="20" a="1"/>
  <c r="AS208" i="20" s="1"/>
  <c r="AY208" i="20" a="1"/>
  <c r="AY208" i="20" s="1"/>
  <c r="X209" i="20" a="1"/>
  <c r="X209" i="20" s="1"/>
  <c r="AC209" i="20" a="1"/>
  <c r="AC209" i="20" s="1"/>
  <c r="AJ209" i="20" a="1"/>
  <c r="AJ209" i="20" s="1"/>
  <c r="AP209" i="20" a="1"/>
  <c r="AP209" i="20" s="1"/>
  <c r="BB209" i="20" a="1"/>
  <c r="BB209" i="20" s="1"/>
  <c r="AH210" i="20" a="1"/>
  <c r="AH210" i="20" s="1"/>
  <c r="AN210" i="20" a="1"/>
  <c r="AN210" i="20" s="1"/>
  <c r="AT210" i="20" a="1"/>
  <c r="AT210" i="20" s="1"/>
  <c r="AY210" i="20" a="1"/>
  <c r="AY210" i="20" s="1"/>
  <c r="X211" i="20" a="1"/>
  <c r="X211" i="20" s="1"/>
  <c r="AD211" i="20" a="1"/>
  <c r="AD211" i="20" s="1"/>
  <c r="AQ211" i="20" a="1"/>
  <c r="AQ211" i="20" s="1"/>
  <c r="W212" i="20" a="1"/>
  <c r="W212" i="20" s="1"/>
  <c r="AC212" i="20" a="1"/>
  <c r="AC212" i="20" s="1"/>
  <c r="AY212" i="20" a="1"/>
  <c r="AY212" i="20" s="1"/>
  <c r="AE213" i="20" a="1"/>
  <c r="AE213" i="20" s="1"/>
  <c r="AK213" i="20" a="1"/>
  <c r="AK213" i="20" s="1"/>
  <c r="AP213" i="20" a="1"/>
  <c r="AP213" i="20" s="1"/>
  <c r="Z214" i="20" a="1"/>
  <c r="Z214" i="20" s="1"/>
  <c r="AM214" i="20" a="1"/>
  <c r="AM214" i="20" s="1"/>
  <c r="AR214" i="20" a="1"/>
  <c r="AR214" i="20" s="1"/>
  <c r="AX214" i="20" a="1"/>
  <c r="AX214" i="20" s="1"/>
  <c r="AC215" i="20" a="1"/>
  <c r="AC215" i="20" s="1"/>
  <c r="AJ215" i="20" a="1"/>
  <c r="AJ215" i="20" s="1"/>
  <c r="AO215" i="20" a="1"/>
  <c r="AO215" i="20" s="1"/>
  <c r="AT215" i="20" a="1"/>
  <c r="AT215" i="20" s="1"/>
  <c r="AZ215" i="20" a="1"/>
  <c r="AZ215" i="20" s="1"/>
  <c r="Y216" i="20" a="1"/>
  <c r="Y216" i="20" s="1"/>
  <c r="AU216" i="20" a="1"/>
  <c r="AU216" i="20" s="1"/>
  <c r="AA217" i="20" a="1"/>
  <c r="AA217" i="20" s="1"/>
  <c r="AG217" i="20" a="1"/>
  <c r="AG217" i="20" s="1"/>
  <c r="AL217" i="20" a="1"/>
  <c r="AL217" i="20" s="1"/>
  <c r="BC217" i="20" a="1"/>
  <c r="BC217" i="20" s="1"/>
  <c r="AI218" i="20" a="1"/>
  <c r="AI218" i="20" s="1"/>
  <c r="AN218" i="20" a="1"/>
  <c r="AN218" i="20" s="1"/>
  <c r="AT218" i="20" a="1"/>
  <c r="AT218" i="20" s="1"/>
  <c r="Y219" i="20" a="1"/>
  <c r="Y219" i="20" s="1"/>
  <c r="AF219" i="20" a="1"/>
  <c r="AF219" i="20" s="1"/>
  <c r="AK219" i="20" a="1"/>
  <c r="AK219" i="20" s="1"/>
  <c r="AP219" i="20" a="1"/>
  <c r="AP219" i="20" s="1"/>
  <c r="AV219" i="20" a="1"/>
  <c r="AV219" i="20" s="1"/>
  <c r="BB219" i="20" a="1"/>
  <c r="BB219" i="20" s="1"/>
  <c r="AQ220" i="20" a="1"/>
  <c r="AQ220" i="20" s="1"/>
  <c r="BB124" i="20" a="1"/>
  <c r="BB124" i="20" s="1"/>
  <c r="AF142" i="20" a="1"/>
  <c r="AF142" i="20" s="1"/>
  <c r="AW146" i="20" a="1"/>
  <c r="AW146" i="20" s="1"/>
  <c r="Y152" i="20" a="1"/>
  <c r="Y152" i="20" s="1"/>
  <c r="AL152" i="20" a="1"/>
  <c r="AL152" i="20" s="1"/>
  <c r="AG153" i="20" a="1"/>
  <c r="AG153" i="20" s="1"/>
  <c r="AS153" i="20" a="1"/>
  <c r="AS153" i="20" s="1"/>
  <c r="Y154" i="20" a="1"/>
  <c r="Y154" i="20" s="1"/>
  <c r="AK154" i="20" a="1"/>
  <c r="AK154" i="20" s="1"/>
  <c r="AW154" i="20" a="1"/>
  <c r="AW154" i="20" s="1"/>
  <c r="AA155" i="20" a="1"/>
  <c r="AA155" i="20" s="1"/>
  <c r="AO155" i="20" a="1"/>
  <c r="AO155" i="20" s="1"/>
  <c r="AY155" i="20" a="1"/>
  <c r="AY155" i="20" s="1"/>
  <c r="AD156" i="20" a="1"/>
  <c r="AD156" i="20" s="1"/>
  <c r="AE157" i="20" a="1"/>
  <c r="AE157" i="20" s="1"/>
  <c r="AQ157" i="20" a="1"/>
  <c r="AQ157" i="20" s="1"/>
  <c r="AI158" i="20" a="1"/>
  <c r="AI158" i="20" s="1"/>
  <c r="AS158" i="20" a="1"/>
  <c r="AS158" i="20" s="1"/>
  <c r="Y159" i="20" a="1"/>
  <c r="Y159" i="20" s="1"/>
  <c r="AJ159" i="20" a="1"/>
  <c r="AJ159" i="20" s="1"/>
  <c r="AV159" i="20" a="1"/>
  <c r="AV159" i="20" s="1"/>
  <c r="AA160" i="20" a="1"/>
  <c r="AA160" i="20" s="1"/>
  <c r="AL160" i="20" a="1"/>
  <c r="AL160" i="20" s="1"/>
  <c r="AX160" i="20" a="1"/>
  <c r="AX160" i="20" s="1"/>
  <c r="AO161" i="20" a="1"/>
  <c r="AO161" i="20" s="1"/>
  <c r="BB161" i="20" a="1"/>
  <c r="BB161" i="20" s="1"/>
  <c r="AG162" i="20" a="1"/>
  <c r="AG162" i="20" s="1"/>
  <c r="AR162" i="20" a="1"/>
  <c r="AR162" i="20" s="1"/>
  <c r="W163" i="20" a="1"/>
  <c r="W163" i="20" s="1"/>
  <c r="AH163" i="20" a="1"/>
  <c r="AH163" i="20" s="1"/>
  <c r="AR163" i="20" a="1"/>
  <c r="AR163" i="20" s="1"/>
  <c r="W164" i="20" a="1"/>
  <c r="W164" i="20" s="1"/>
  <c r="AS164" i="20" a="1"/>
  <c r="AS164" i="20" s="1"/>
  <c r="X165" i="20" a="1"/>
  <c r="X165" i="20" s="1"/>
  <c r="AU165" i="20" a="1"/>
  <c r="AU165" i="20" s="1"/>
  <c r="X166" i="20" a="1"/>
  <c r="X166" i="20" s="1"/>
  <c r="AK166" i="20" a="1"/>
  <c r="AK166" i="20" s="1"/>
  <c r="AV166" i="20" a="1"/>
  <c r="AV166" i="20" s="1"/>
  <c r="Z167" i="20" a="1"/>
  <c r="Z167" i="20" s="1"/>
  <c r="AK167" i="20" a="1"/>
  <c r="AK167" i="20" s="1"/>
  <c r="AV167" i="20" a="1"/>
  <c r="AV167" i="20" s="1"/>
  <c r="Z168" i="20" a="1"/>
  <c r="Z168" i="20" s="1"/>
  <c r="AJ168" i="20" a="1"/>
  <c r="AJ168" i="20" s="1"/>
  <c r="AV168" i="20" a="1"/>
  <c r="AV168" i="20" s="1"/>
  <c r="AL169" i="20" a="1"/>
  <c r="AL169" i="20" s="1"/>
  <c r="AM170" i="20" a="1"/>
  <c r="AM170" i="20" s="1"/>
  <c r="AC171" i="20" a="1"/>
  <c r="AC171" i="20" s="1"/>
  <c r="AO171" i="20" a="1"/>
  <c r="AO171" i="20" s="1"/>
  <c r="AZ171" i="20" a="1"/>
  <c r="AZ171" i="20" s="1"/>
  <c r="AD172" i="20" a="1"/>
  <c r="AD172" i="20" s="1"/>
  <c r="AN172" i="20" a="1"/>
  <c r="AN172" i="20" s="1"/>
  <c r="AV172" i="20" a="1"/>
  <c r="AV172" i="20" s="1"/>
  <c r="BB172" i="20" a="1"/>
  <c r="BB172" i="20" s="1"/>
  <c r="AA173" i="20" a="1"/>
  <c r="AA173" i="20" s="1"/>
  <c r="AK173" i="20" a="1"/>
  <c r="AK173" i="20" s="1"/>
  <c r="AR173" i="20" a="1"/>
  <c r="AR173" i="20" s="1"/>
  <c r="AB174" i="20" a="1"/>
  <c r="AB174" i="20" s="1"/>
  <c r="AG174" i="20" a="1"/>
  <c r="AG174" i="20" s="1"/>
  <c r="AM174" i="20" a="1"/>
  <c r="AM174" i="20" s="1"/>
  <c r="AS174" i="20" a="1"/>
  <c r="AS174" i="20" s="1"/>
  <c r="AY174" i="20" a="1"/>
  <c r="AY174" i="20" s="1"/>
  <c r="AC175" i="20" a="1"/>
  <c r="AC175" i="20" s="1"/>
  <c r="AO175" i="20" a="1"/>
  <c r="AO175" i="20" s="1"/>
  <c r="AU175" i="20" a="1"/>
  <c r="AU175" i="20" s="1"/>
  <c r="Y176" i="20" a="1"/>
  <c r="Y176" i="20" s="1"/>
  <c r="AE176" i="20" a="1"/>
  <c r="AE176" i="20" s="1"/>
  <c r="AK176" i="20" a="1"/>
  <c r="AK176" i="20" s="1"/>
  <c r="AQ176" i="20" a="1"/>
  <c r="AQ176" i="20" s="1"/>
  <c r="AA177" i="20" a="1"/>
  <c r="AA177" i="20" s="1"/>
  <c r="AL177" i="20" a="1"/>
  <c r="AL177" i="20" s="1"/>
  <c r="AW177" i="20" a="1"/>
  <c r="AW177" i="20" s="1"/>
  <c r="BB177" i="20" a="1"/>
  <c r="BB177" i="20" s="1"/>
  <c r="AF178" i="20" a="1"/>
  <c r="AF178" i="20" s="1"/>
  <c r="AL178" i="20" a="1"/>
  <c r="AL178" i="20" s="1"/>
  <c r="BA178" i="20" a="1"/>
  <c r="BA178" i="20" s="1"/>
  <c r="Z179" i="20" a="1"/>
  <c r="Z179" i="20" s="1"/>
  <c r="AE179" i="20" a="1"/>
  <c r="AE179" i="20" s="1"/>
  <c r="AK179" i="20" a="1"/>
  <c r="AK179" i="20" s="1"/>
  <c r="AP179" i="20" a="1"/>
  <c r="AP179" i="20" s="1"/>
  <c r="AV179" i="20" a="1"/>
  <c r="AV179" i="20" s="1"/>
  <c r="Z180" i="20" a="1"/>
  <c r="Z180" i="20" s="1"/>
  <c r="AE180" i="20" a="1"/>
  <c r="AE180" i="20" s="1"/>
  <c r="AK180" i="20" a="1"/>
  <c r="AK180" i="20" s="1"/>
  <c r="AP180" i="20" a="1"/>
  <c r="AP180" i="20" s="1"/>
  <c r="AW180" i="20" a="1"/>
  <c r="AW180" i="20" s="1"/>
  <c r="AA181" i="20" a="1"/>
  <c r="AA181" i="20" s="1"/>
  <c r="AG181" i="20" a="1"/>
  <c r="AG181" i="20" s="1"/>
  <c r="AM181" i="20" a="1"/>
  <c r="AM181" i="20" s="1"/>
  <c r="AS181" i="20" a="1"/>
  <c r="AS181" i="20" s="1"/>
  <c r="AY181" i="20" a="1"/>
  <c r="AY181" i="20" s="1"/>
  <c r="AC182" i="20" a="1"/>
  <c r="AC182" i="20" s="1"/>
  <c r="AI182" i="20" a="1"/>
  <c r="AI182" i="20" s="1"/>
  <c r="AT182" i="20" a="1"/>
  <c r="AT182" i="20" s="1"/>
  <c r="W183" i="20" a="1"/>
  <c r="W183" i="20" s="1"/>
  <c r="AC183" i="20" a="1"/>
  <c r="AC183" i="20" s="1"/>
  <c r="AH183" i="20" a="1"/>
  <c r="AH183" i="20" s="1"/>
  <c r="AM183" i="20" a="1"/>
  <c r="AM183" i="20" s="1"/>
  <c r="AS183" i="20" a="1"/>
  <c r="AS183" i="20" s="1"/>
  <c r="AB184" i="20" a="1"/>
  <c r="AB184" i="20" s="1"/>
  <c r="AO184" i="20" a="1"/>
  <c r="AO184" i="20" s="1"/>
  <c r="AT184" i="20" a="1"/>
  <c r="AT184" i="20" s="1"/>
  <c r="AY184" i="20" a="1"/>
  <c r="AY184" i="20" s="1"/>
  <c r="AD185" i="20" a="1"/>
  <c r="AD185" i="20" s="1"/>
  <c r="AO185" i="20" a="1"/>
  <c r="AO185" i="20" s="1"/>
  <c r="AT185" i="20" a="1"/>
  <c r="AT185" i="20" s="1"/>
  <c r="Y186" i="20" a="1"/>
  <c r="Y186" i="20" s="1"/>
  <c r="AP186" i="20" a="1"/>
  <c r="AP186" i="20" s="1"/>
  <c r="AU186" i="20" a="1"/>
  <c r="AU186" i="20" s="1"/>
  <c r="BA186" i="20" a="1"/>
  <c r="BA186" i="20" s="1"/>
  <c r="AA187" i="20" a="1"/>
  <c r="AA187" i="20" s="1"/>
  <c r="AF187" i="20" a="1"/>
  <c r="AF187" i="20" s="1"/>
  <c r="AL187" i="20" a="1"/>
  <c r="AL187" i="20" s="1"/>
  <c r="AQ187" i="20" a="1"/>
  <c r="AQ187" i="20" s="1"/>
  <c r="AV187" i="20" a="1"/>
  <c r="AV187" i="20" s="1"/>
  <c r="AF188" i="20" a="1"/>
  <c r="AF188" i="20" s="1"/>
  <c r="AV188" i="20" a="1"/>
  <c r="AV188" i="20" s="1"/>
  <c r="BA188" i="20" a="1"/>
  <c r="BA188" i="20" s="1"/>
  <c r="AE189" i="20" a="1"/>
  <c r="AE189" i="20" s="1"/>
  <c r="AJ189" i="20" a="1"/>
  <c r="AJ189" i="20" s="1"/>
  <c r="AO189" i="20" a="1"/>
  <c r="AO189" i="20" s="1"/>
  <c r="AT189" i="20" a="1"/>
  <c r="AT189" i="20" s="1"/>
  <c r="AH190" i="20" a="1"/>
  <c r="AH190" i="20" s="1"/>
  <c r="AN190" i="20" a="1"/>
  <c r="AN190" i="20" s="1"/>
  <c r="Y191" i="20" a="1"/>
  <c r="Y191" i="20" s="1"/>
  <c r="AE191" i="20" a="1"/>
  <c r="AE191" i="20" s="1"/>
  <c r="AK191" i="20" a="1"/>
  <c r="AK191" i="20" s="1"/>
  <c r="AP191" i="20" a="1"/>
  <c r="AP191" i="20" s="1"/>
  <c r="X192" i="20" a="1"/>
  <c r="X192" i="20" s="1"/>
  <c r="AC192" i="20" a="1"/>
  <c r="AC192" i="20" s="1"/>
  <c r="AH192" i="20" a="1"/>
  <c r="AH192" i="20" s="1"/>
  <c r="AN192" i="20" a="1"/>
  <c r="AN192" i="20" s="1"/>
  <c r="AT192" i="20" a="1"/>
  <c r="AT192" i="20" s="1"/>
  <c r="AZ192" i="20" a="1"/>
  <c r="AZ192" i="20" s="1"/>
  <c r="AD193" i="20" a="1"/>
  <c r="AD193" i="20" s="1"/>
  <c r="AK193" i="20" a="1"/>
  <c r="AK193" i="20" s="1"/>
  <c r="AQ193" i="20" a="1"/>
  <c r="AQ193" i="20" s="1"/>
  <c r="AX193" i="20" a="1"/>
  <c r="AX193" i="20" s="1"/>
  <c r="BC193" i="20" a="1"/>
  <c r="BC193" i="20" s="1"/>
  <c r="AH194" i="20" a="1"/>
  <c r="AH194" i="20" s="1"/>
  <c r="AS194" i="20" a="1"/>
  <c r="AS194" i="20" s="1"/>
  <c r="AY194" i="20" a="1"/>
  <c r="AY194" i="20" s="1"/>
  <c r="AI195" i="20" a="1"/>
  <c r="AI195" i="20" s="1"/>
  <c r="AO195" i="20" a="1"/>
  <c r="AO195" i="20" s="1"/>
  <c r="AV195" i="20" a="1"/>
  <c r="AV195" i="20" s="1"/>
  <c r="BA195" i="20" a="1"/>
  <c r="BA195" i="20" s="1"/>
  <c r="AF196" i="20" a="1"/>
  <c r="AF196" i="20" s="1"/>
  <c r="AQ196" i="20" a="1"/>
  <c r="AQ196" i="20" s="1"/>
  <c r="AW196" i="20" a="1"/>
  <c r="AW196" i="20" s="1"/>
  <c r="AG197" i="20" a="1"/>
  <c r="AG197" i="20" s="1"/>
  <c r="AM197" i="20" a="1"/>
  <c r="AM197" i="20" s="1"/>
  <c r="AT197" i="20" a="1"/>
  <c r="AT197" i="20" s="1"/>
  <c r="AY197" i="20" a="1"/>
  <c r="AY197" i="20" s="1"/>
  <c r="AD198" i="20" a="1"/>
  <c r="AD198" i="20" s="1"/>
  <c r="AO198" i="20" a="1"/>
  <c r="AO198" i="20" s="1"/>
  <c r="AU198" i="20" a="1"/>
  <c r="AU198" i="20" s="1"/>
  <c r="AE199" i="20" a="1"/>
  <c r="AE199" i="20" s="1"/>
  <c r="AL199" i="20" a="1"/>
  <c r="AL199" i="20" s="1"/>
  <c r="AR199" i="20" a="1"/>
  <c r="AR199" i="20" s="1"/>
  <c r="AY199" i="20" a="1"/>
  <c r="AY199" i="20" s="1"/>
  <c r="X200" i="20" a="1"/>
  <c r="X200" i="20" s="1"/>
  <c r="AC200" i="20" a="1"/>
  <c r="AC200" i="20" s="1"/>
  <c r="AJ200" i="20" a="1"/>
  <c r="AJ200" i="20" s="1"/>
  <c r="AQ200" i="20" a="1"/>
  <c r="AQ200" i="20" s="1"/>
  <c r="BB200" i="20" a="1"/>
  <c r="BB200" i="20" s="1"/>
  <c r="AG201" i="20" a="1"/>
  <c r="AG201" i="20" s="1"/>
  <c r="AM201" i="20" a="1"/>
  <c r="AM201" i="20" s="1"/>
  <c r="AT201" i="20" a="1"/>
  <c r="AT201" i="20" s="1"/>
  <c r="AY201" i="20" a="1"/>
  <c r="AY201" i="20" s="1"/>
  <c r="X202" i="20" a="1"/>
  <c r="X202" i="20" s="1"/>
  <c r="AE202" i="20" a="1"/>
  <c r="AE202" i="20" s="1"/>
  <c r="AK202" i="20" a="1"/>
  <c r="AK202" i="20" s="1"/>
  <c r="AQ202" i="20" a="1"/>
  <c r="AQ202" i="20" s="1"/>
  <c r="BC202" i="20" a="1"/>
  <c r="BC202" i="20" s="1"/>
  <c r="AA203" i="20" a="1"/>
  <c r="AA203" i="20" s="1"/>
  <c r="AH203" i="20" a="1"/>
  <c r="AH203" i="20" s="1"/>
  <c r="AN203" i="20" a="1"/>
  <c r="AN203" i="20" s="1"/>
  <c r="AT203" i="20" a="1"/>
  <c r="AT203" i="20" s="1"/>
  <c r="BA203" i="20" a="1"/>
  <c r="BA203" i="20" s="1"/>
  <c r="Z204" i="20" a="1"/>
  <c r="Z204" i="20" s="1"/>
  <c r="AG204" i="20" a="1"/>
  <c r="AG204" i="20" s="1"/>
  <c r="AM204" i="20" a="1"/>
  <c r="AM204" i="20" s="1"/>
  <c r="W205" i="20" a="1"/>
  <c r="W205" i="20" s="1"/>
  <c r="AH205" i="20" a="1"/>
  <c r="AH205" i="20" s="1"/>
  <c r="AP205" i="20" a="1"/>
  <c r="AP205" i="20" s="1"/>
  <c r="AV205" i="20" a="1"/>
  <c r="AV205" i="20" s="1"/>
  <c r="BC205" i="20" a="1"/>
  <c r="BC205" i="20" s="1"/>
  <c r="AG206" i="20" a="1"/>
  <c r="AG206" i="20" s="1"/>
  <c r="AM206" i="20" a="1"/>
  <c r="AM206" i="20" s="1"/>
  <c r="AS206" i="20" a="1"/>
  <c r="AS206" i="20" s="1"/>
  <c r="W207" i="20" a="1"/>
  <c r="W207" i="20" s="1"/>
  <c r="AD207" i="20" a="1"/>
  <c r="AD207" i="20" s="1"/>
  <c r="AJ207" i="20" a="1"/>
  <c r="AJ207" i="20" s="1"/>
  <c r="AQ207" i="20" a="1"/>
  <c r="AQ207" i="20" s="1"/>
  <c r="AW207" i="20" a="1"/>
  <c r="AW207" i="20" s="1"/>
  <c r="BB207" i="20" a="1"/>
  <c r="BB207" i="20" s="1"/>
  <c r="AB208" i="20" a="1"/>
  <c r="AB208" i="20" s="1"/>
  <c r="AI208" i="20" a="1"/>
  <c r="AI208" i="20" s="1"/>
  <c r="AN208" i="20" a="1"/>
  <c r="AN208" i="20" s="1"/>
  <c r="AZ208" i="20" a="1"/>
  <c r="AZ208" i="20" s="1"/>
  <c r="AD209" i="20" a="1"/>
  <c r="AD209" i="20" s="1"/>
  <c r="AK209" i="20" a="1"/>
  <c r="AK209" i="20" s="1"/>
  <c r="AV209" i="20" a="1"/>
  <c r="AV209" i="20" s="1"/>
  <c r="BC209" i="20" a="1"/>
  <c r="BC209" i="20" s="1"/>
  <c r="AB210" i="20" a="1"/>
  <c r="AB210" i="20" s="1"/>
  <c r="AO210" i="20" a="1"/>
  <c r="AO210" i="20" s="1"/>
  <c r="Y211" i="20" a="1"/>
  <c r="Y211" i="20" s="1"/>
  <c r="AE211" i="20" a="1"/>
  <c r="AE211" i="20" s="1"/>
  <c r="AK211" i="20" a="1"/>
  <c r="AK211" i="20" s="1"/>
  <c r="AR211" i="20" a="1"/>
  <c r="AR211" i="20" s="1"/>
  <c r="AX211" i="20" a="1"/>
  <c r="AX211" i="20" s="1"/>
  <c r="X212" i="20" a="1"/>
  <c r="X212" i="20" s="1"/>
  <c r="AD212" i="20" a="1"/>
  <c r="AD212" i="20" s="1"/>
  <c r="AJ212" i="20" a="1"/>
  <c r="AJ212" i="20" s="1"/>
  <c r="AO212" i="20" a="1"/>
  <c r="AO212" i="20" s="1"/>
  <c r="AT212" i="20" a="1"/>
  <c r="AT212" i="20" s="1"/>
  <c r="AZ212" i="20" a="1"/>
  <c r="AZ212" i="20" s="1"/>
  <c r="Y213" i="20" a="1"/>
  <c r="Y213" i="20" s="1"/>
  <c r="AF213" i="20" a="1"/>
  <c r="AF213" i="20" s="1"/>
  <c r="AL213" i="20" a="1"/>
  <c r="AL213" i="20" s="1"/>
  <c r="AQ213" i="20" a="1"/>
  <c r="AQ213" i="20" s="1"/>
  <c r="AV213" i="20" a="1"/>
  <c r="AV213" i="20" s="1"/>
  <c r="BA213" i="20" a="1"/>
  <c r="BA213" i="20" s="1"/>
  <c r="AA214" i="20" a="1"/>
  <c r="AA214" i="20" s="1"/>
  <c r="AH214" i="20" a="1"/>
  <c r="AH214" i="20" s="1"/>
  <c r="AS214" i="20" a="1"/>
  <c r="AS214" i="20" s="1"/>
  <c r="AY214" i="20" a="1"/>
  <c r="AY214" i="20" s="1"/>
  <c r="W215" i="20" a="1"/>
  <c r="W215" i="20" s="1"/>
  <c r="AD215" i="20" a="1"/>
  <c r="AD215" i="20" s="1"/>
  <c r="BA215" i="20" a="1"/>
  <c r="BA215" i="20" s="1"/>
  <c r="Z216" i="20" a="1"/>
  <c r="Z216" i="20" s="1"/>
  <c r="AF216" i="20" a="1"/>
  <c r="AF216" i="20" s="1"/>
  <c r="AK216" i="20" a="1"/>
  <c r="AK216" i="20" s="1"/>
  <c r="AP216" i="20" a="1"/>
  <c r="AP216" i="20" s="1"/>
  <c r="AV216" i="20" a="1"/>
  <c r="AV216" i="20" s="1"/>
  <c r="BB216" i="20" a="1"/>
  <c r="BB216" i="20" s="1"/>
  <c r="AB217" i="20" a="1"/>
  <c r="AB217" i="20" s="1"/>
  <c r="AH217" i="20" a="1"/>
  <c r="AH217" i="20" s="1"/>
  <c r="AM217" i="20" a="1"/>
  <c r="AM217" i="20" s="1"/>
  <c r="AR217" i="20" a="1"/>
  <c r="AR217" i="20" s="1"/>
  <c r="AW217" i="20" a="1"/>
  <c r="AW217" i="20" s="1"/>
  <c r="W218" i="20" a="1"/>
  <c r="W218" i="20" s="1"/>
  <c r="AD218" i="20" a="1"/>
  <c r="AD218" i="20" s="1"/>
  <c r="AS125" i="20" a="1"/>
  <c r="AS125" i="20" s="1"/>
  <c r="AM131" i="20" a="1"/>
  <c r="AM131" i="20" s="1"/>
  <c r="AL137" i="20" a="1"/>
  <c r="AL137" i="20" s="1"/>
  <c r="AU142" i="20" a="1"/>
  <c r="AU142" i="20" s="1"/>
  <c r="AD147" i="20" a="1"/>
  <c r="AD147" i="20" s="1"/>
  <c r="BA152" i="20" a="1"/>
  <c r="BA152" i="20" s="1"/>
  <c r="AH153" i="20" a="1"/>
  <c r="AH153" i="20" s="1"/>
  <c r="AT153" i="20" a="1"/>
  <c r="AT153" i="20" s="1"/>
  <c r="Z154" i="20" a="1"/>
  <c r="Z154" i="20" s="1"/>
  <c r="AL154" i="20" a="1"/>
  <c r="AL154" i="20" s="1"/>
  <c r="AX154" i="20" a="1"/>
  <c r="AX154" i="20" s="1"/>
  <c r="AB155" i="20" a="1"/>
  <c r="AB155" i="20" s="1"/>
  <c r="AZ155" i="20" a="1"/>
  <c r="AZ155" i="20" s="1"/>
  <c r="AE156" i="20" a="1"/>
  <c r="AE156" i="20" s="1"/>
  <c r="AP156" i="20" a="1"/>
  <c r="AP156" i="20" s="1"/>
  <c r="BA156" i="20" a="1"/>
  <c r="BA156" i="20" s="1"/>
  <c r="W158" i="20" a="1"/>
  <c r="W158" i="20" s="1"/>
  <c r="AT158" i="20" a="1"/>
  <c r="AT158" i="20" s="1"/>
  <c r="AK159" i="20" a="1"/>
  <c r="AK159" i="20" s="1"/>
  <c r="AW159" i="20" a="1"/>
  <c r="AW159" i="20" s="1"/>
  <c r="AB160" i="20" a="1"/>
  <c r="AB160" i="20" s="1"/>
  <c r="AY160" i="20" a="1"/>
  <c r="AY160" i="20" s="1"/>
  <c r="AC161" i="20" a="1"/>
  <c r="AC161" i="20" s="1"/>
  <c r="AP161" i="20" a="1"/>
  <c r="AP161" i="20" s="1"/>
  <c r="BC161" i="20" a="1"/>
  <c r="BC161" i="20" s="1"/>
  <c r="AH162" i="20" a="1"/>
  <c r="AH162" i="20" s="1"/>
  <c r="AS163" i="20" a="1"/>
  <c r="AS163" i="20" s="1"/>
  <c r="X164" i="20" a="1"/>
  <c r="X164" i="20" s="1"/>
  <c r="AI164" i="20" a="1"/>
  <c r="AI164" i="20" s="1"/>
  <c r="Y165" i="20" a="1"/>
  <c r="Y165" i="20" s="1"/>
  <c r="AJ165" i="20" a="1"/>
  <c r="AJ165" i="20" s="1"/>
  <c r="Y166" i="20" a="1"/>
  <c r="Y166" i="20" s="1"/>
  <c r="AL166" i="20" a="1"/>
  <c r="AL166" i="20" s="1"/>
  <c r="AW166" i="20" a="1"/>
  <c r="AW166" i="20" s="1"/>
  <c r="AA167" i="20" a="1"/>
  <c r="AA167" i="20" s="1"/>
  <c r="AL167" i="20" a="1"/>
  <c r="AL167" i="20" s="1"/>
  <c r="AW167" i="20" a="1"/>
  <c r="AW167" i="20" s="1"/>
  <c r="AK168" i="20" a="1"/>
  <c r="AK168" i="20" s="1"/>
  <c r="AW168" i="20" a="1"/>
  <c r="AW168" i="20" s="1"/>
  <c r="AB169" i="20" a="1"/>
  <c r="AB169" i="20" s="1"/>
  <c r="AM169" i="20" a="1"/>
  <c r="AM169" i="20" s="1"/>
  <c r="AX169" i="20" a="1"/>
  <c r="AX169" i="20" s="1"/>
  <c r="AB170" i="20" a="1"/>
  <c r="AB170" i="20" s="1"/>
  <c r="AY170" i="20" a="1"/>
  <c r="AY170" i="20" s="1"/>
  <c r="AP171" i="20" a="1"/>
  <c r="AP171" i="20" s="1"/>
  <c r="BA171" i="20" a="1"/>
  <c r="BA171" i="20" s="1"/>
  <c r="AO172" i="20" a="1"/>
  <c r="AO172" i="20" s="1"/>
  <c r="AG173" i="20" a="1"/>
  <c r="AG173" i="20" s="1"/>
  <c r="AL173" i="20" a="1"/>
  <c r="AL173" i="20" s="1"/>
  <c r="AW173" i="20" a="1"/>
  <c r="AW173" i="20" s="1"/>
  <c r="W174" i="20" a="1"/>
  <c r="W174" i="20" s="1"/>
  <c r="AH174" i="20" a="1"/>
  <c r="AH174" i="20" s="1"/>
  <c r="AN174" i="20" a="1"/>
  <c r="AN174" i="20" s="1"/>
  <c r="AT174" i="20" a="1"/>
  <c r="AT174" i="20" s="1"/>
  <c r="AZ174" i="20" a="1"/>
  <c r="AZ174" i="20" s="1"/>
  <c r="X175" i="20" a="1"/>
  <c r="X175" i="20" s="1"/>
  <c r="AD175" i="20" a="1"/>
  <c r="AD175" i="20" s="1"/>
  <c r="AI175" i="20" a="1"/>
  <c r="AI175" i="20" s="1"/>
  <c r="AP175" i="20" a="1"/>
  <c r="AP175" i="20" s="1"/>
  <c r="AV175" i="20" a="1"/>
  <c r="AV175" i="20" s="1"/>
  <c r="BB175" i="20" a="1"/>
  <c r="BB175" i="20" s="1"/>
  <c r="Z176" i="20" a="1"/>
  <c r="Z176" i="20" s="1"/>
  <c r="AF176" i="20" a="1"/>
  <c r="AF176" i="20" s="1"/>
  <c r="AL176" i="20" a="1"/>
  <c r="AL176" i="20" s="1"/>
  <c r="AR176" i="20" a="1"/>
  <c r="AR176" i="20" s="1"/>
  <c r="AX176" i="20" a="1"/>
  <c r="AX176" i="20" s="1"/>
  <c r="BC176" i="20" a="1"/>
  <c r="BC176" i="20" s="1"/>
  <c r="AB177" i="20" a="1"/>
  <c r="AB177" i="20" s="1"/>
  <c r="AG177" i="20" a="1"/>
  <c r="AG177" i="20" s="1"/>
  <c r="AM177" i="20" a="1"/>
  <c r="AM177" i="20" s="1"/>
  <c r="AR177" i="20" a="1"/>
  <c r="AR177" i="20" s="1"/>
  <c r="AX177" i="20" a="1"/>
  <c r="AX177" i="20" s="1"/>
  <c r="BC177" i="20" a="1"/>
  <c r="BC177" i="20" s="1"/>
  <c r="AB178" i="20" a="1"/>
  <c r="AB178" i="20" s="1"/>
  <c r="AG178" i="20" a="1"/>
  <c r="AG178" i="20" s="1"/>
  <c r="AQ178" i="20" a="1"/>
  <c r="AQ178" i="20" s="1"/>
  <c r="AW178" i="20" a="1"/>
  <c r="AW178" i="20" s="1"/>
  <c r="BB178" i="20" a="1"/>
  <c r="BB178" i="20" s="1"/>
  <c r="AF179" i="20" a="1"/>
  <c r="AF179" i="20" s="1"/>
  <c r="AL179" i="20" a="1"/>
  <c r="AL179" i="20" s="1"/>
  <c r="AW179" i="20" a="1"/>
  <c r="AW179" i="20" s="1"/>
  <c r="BB179" i="20" a="1"/>
  <c r="BB179" i="20" s="1"/>
  <c r="AF180" i="20" a="1"/>
  <c r="AF180" i="20" s="1"/>
  <c r="AL180" i="20" a="1"/>
  <c r="AL180" i="20" s="1"/>
  <c r="AQ180" i="20" a="1"/>
  <c r="AQ180" i="20" s="1"/>
  <c r="BC180" i="20" a="1"/>
  <c r="BC180" i="20" s="1"/>
  <c r="AB181" i="20" a="1"/>
  <c r="AB181" i="20" s="1"/>
  <c r="AH181" i="20" a="1"/>
  <c r="AH181" i="20" s="1"/>
  <c r="AT181" i="20" a="1"/>
  <c r="AT181" i="20" s="1"/>
  <c r="X182" i="20" a="1"/>
  <c r="X182" i="20" s="1"/>
  <c r="AD182" i="20" a="1"/>
  <c r="AD182" i="20" s="1"/>
  <c r="AN182" i="20" a="1"/>
  <c r="AN182" i="20" s="1"/>
  <c r="AY182" i="20" a="1"/>
  <c r="AY182" i="20" s="1"/>
  <c r="AN183" i="20" a="1"/>
  <c r="AN183" i="20" s="1"/>
  <c r="AX183" i="20" a="1"/>
  <c r="AX183" i="20" s="1"/>
  <c r="W184" i="20" a="1"/>
  <c r="W184" i="20" s="1"/>
  <c r="AC184" i="20" a="1"/>
  <c r="AC184" i="20" s="1"/>
  <c r="AI184" i="20" a="1"/>
  <c r="AI184" i="20" s="1"/>
  <c r="AP184" i="20" a="1"/>
  <c r="AP184" i="20" s="1"/>
  <c r="AZ184" i="20" a="1"/>
  <c r="AZ184" i="20" s="1"/>
  <c r="Y185" i="20" a="1"/>
  <c r="Y185" i="20" s="1"/>
  <c r="AE185" i="20" a="1"/>
  <c r="AE185" i="20" s="1"/>
  <c r="AJ185" i="20" a="1"/>
  <c r="AJ185" i="20" s="1"/>
  <c r="AP185" i="20" a="1"/>
  <c r="AP185" i="20" s="1"/>
  <c r="AU185" i="20" a="1"/>
  <c r="AU185" i="20" s="1"/>
  <c r="BA185" i="20" a="1"/>
  <c r="BA185" i="20" s="1"/>
  <c r="Z186" i="20" a="1"/>
  <c r="Z186" i="20" s="1"/>
  <c r="AE186" i="20" a="1"/>
  <c r="AE186" i="20" s="1"/>
  <c r="AJ186" i="20" a="1"/>
  <c r="AJ186" i="20" s="1"/>
  <c r="AQ186" i="20" a="1"/>
  <c r="AQ186" i="20" s="1"/>
  <c r="AV186" i="20" a="1"/>
  <c r="AV186" i="20" s="1"/>
  <c r="BB186" i="20" a="1"/>
  <c r="BB186" i="20" s="1"/>
  <c r="AG187" i="20" a="1"/>
  <c r="AG187" i="20" s="1"/>
  <c r="AW187" i="20" a="1"/>
  <c r="AW187" i="20" s="1"/>
  <c r="BB187" i="20" a="1"/>
  <c r="BB187" i="20" s="1"/>
  <c r="AA188" i="20" a="1"/>
  <c r="AA188" i="20" s="1"/>
  <c r="AL188" i="20" a="1"/>
  <c r="AL188" i="20" s="1"/>
  <c r="AQ188" i="20" a="1"/>
  <c r="AQ188" i="20" s="1"/>
  <c r="AW188" i="20" a="1"/>
  <c r="AW188" i="20" s="1"/>
  <c r="Z189" i="20" a="1"/>
  <c r="Z189" i="20" s="1"/>
  <c r="AK189" i="20" a="1"/>
  <c r="AK189" i="20" s="1"/>
  <c r="AP189" i="20" a="1"/>
  <c r="AP189" i="20" s="1"/>
  <c r="AU189" i="20" a="1"/>
  <c r="AU189" i="20" s="1"/>
  <c r="AZ189" i="20" a="1"/>
  <c r="AZ189" i="20" s="1"/>
  <c r="X190" i="20" a="1"/>
  <c r="X190" i="20" s="1"/>
  <c r="AC190" i="20" a="1"/>
  <c r="AC190" i="20" s="1"/>
  <c r="AI190" i="20" a="1"/>
  <c r="AI190" i="20" s="1"/>
  <c r="AO190" i="20" a="1"/>
  <c r="AO190" i="20" s="1"/>
  <c r="AU190" i="20" a="1"/>
  <c r="AU190" i="20" s="1"/>
  <c r="AZ190" i="20" a="1"/>
  <c r="AZ190" i="20" s="1"/>
  <c r="Z191" i="20" a="1"/>
  <c r="Z191" i="20" s="1"/>
  <c r="AU191" i="20" a="1"/>
  <c r="AU191" i="20" s="1"/>
  <c r="AZ191" i="20" a="1"/>
  <c r="AZ191" i="20" s="1"/>
  <c r="Y192" i="20" a="1"/>
  <c r="Y192" i="20" s="1"/>
  <c r="AD192" i="20" a="1"/>
  <c r="AD192" i="20" s="1"/>
  <c r="AO192" i="20" a="1"/>
  <c r="AO192" i="20" s="1"/>
  <c r="BA192" i="20" a="1"/>
  <c r="BA192" i="20" s="1"/>
  <c r="Y193" i="20" a="1"/>
  <c r="Y193" i="20" s="1"/>
  <c r="AE193" i="20" a="1"/>
  <c r="AE193" i="20" s="1"/>
  <c r="AR193" i="20" a="1"/>
  <c r="AR193" i="20" s="1"/>
  <c r="W194" i="20" a="1"/>
  <c r="W194" i="20" s="1"/>
  <c r="AB194" i="20" a="1"/>
  <c r="AB194" i="20" s="1"/>
  <c r="AN194" i="20" a="1"/>
  <c r="AN194" i="20" s="1"/>
  <c r="AT194" i="20" a="1"/>
  <c r="AT194" i="20" s="1"/>
  <c r="AZ194" i="20" a="1"/>
  <c r="AZ194" i="20" s="1"/>
  <c r="Y195" i="20" a="1"/>
  <c r="Y195" i="20" s="1"/>
  <c r="AD195" i="20" a="1"/>
  <c r="AD195" i="20" s="1"/>
  <c r="AJ195" i="20" a="1"/>
  <c r="AJ195" i="20" s="1"/>
  <c r="AP195" i="20" a="1"/>
  <c r="AP195" i="20" s="1"/>
  <c r="BB195" i="20" a="1"/>
  <c r="BB195" i="20" s="1"/>
  <c r="Z196" i="20" a="1"/>
  <c r="Z196" i="20" s="1"/>
  <c r="AL196" i="20" a="1"/>
  <c r="AL196" i="20" s="1"/>
  <c r="AR196" i="20" a="1"/>
  <c r="AR196" i="20" s="1"/>
  <c r="AX196" i="20" a="1"/>
  <c r="AX196" i="20" s="1"/>
  <c r="W197" i="20" a="1"/>
  <c r="W197" i="20" s="1"/>
  <c r="AB197" i="20" a="1"/>
  <c r="AB197" i="20" s="1"/>
  <c r="AH197" i="20" a="1"/>
  <c r="AH197" i="20" s="1"/>
  <c r="AN197" i="20" a="1"/>
  <c r="AN197" i="20" s="1"/>
  <c r="AZ197" i="20" a="1"/>
  <c r="AZ197" i="20" s="1"/>
  <c r="X198" i="20" a="1"/>
  <c r="X198" i="20" s="1"/>
  <c r="AJ198" i="20" a="1"/>
  <c r="AJ198" i="20" s="1"/>
  <c r="AP198" i="20" a="1"/>
  <c r="AP198" i="20" s="1"/>
  <c r="AV198" i="20" a="1"/>
  <c r="AV198" i="20" s="1"/>
  <c r="BB198" i="20" a="1"/>
  <c r="BB198" i="20" s="1"/>
  <c r="Z199" i="20" a="1"/>
  <c r="Z199" i="20" s="1"/>
  <c r="AF199" i="20" a="1"/>
  <c r="AF199" i="20" s="1"/>
  <c r="AS199" i="20" a="1"/>
  <c r="AS199" i="20" s="1"/>
  <c r="AZ199" i="20" a="1"/>
  <c r="AZ199" i="20" s="1"/>
  <c r="AD200" i="20" a="1"/>
  <c r="AD200" i="20" s="1"/>
  <c r="AK200" i="20" a="1"/>
  <c r="AK200" i="20" s="1"/>
  <c r="AW200" i="20" a="1"/>
  <c r="AW200" i="20" s="1"/>
  <c r="BC200" i="20" a="1"/>
  <c r="BC200" i="20" s="1"/>
  <c r="AB201" i="20" a="1"/>
  <c r="AB201" i="20" s="1"/>
  <c r="AH201" i="20" a="1"/>
  <c r="AH201" i="20" s="1"/>
  <c r="AN201" i="20" a="1"/>
  <c r="AN201" i="20" s="1"/>
  <c r="AZ201" i="20" a="1"/>
  <c r="AZ201" i="20" s="1"/>
  <c r="Y202" i="20" a="1"/>
  <c r="Y202" i="20" s="1"/>
  <c r="AL202" i="20" a="1"/>
  <c r="AL202" i="20" s="1"/>
  <c r="AR202" i="20" a="1"/>
  <c r="AR202" i="20" s="1"/>
  <c r="AX202" i="20" a="1"/>
  <c r="AX202" i="20" s="1"/>
  <c r="AB203" i="20" a="1"/>
  <c r="AB203" i="20" s="1"/>
  <c r="AO203" i="20" a="1"/>
  <c r="AO203" i="20" s="1"/>
  <c r="AU203" i="20" a="1"/>
  <c r="AU203" i="20" s="1"/>
  <c r="AA204" i="20" a="1"/>
  <c r="AA204" i="20" s="1"/>
  <c r="AS204" i="20" a="1"/>
  <c r="AS204" i="20" s="1"/>
  <c r="AX204" i="20" a="1"/>
  <c r="AX204" i="20" s="1"/>
  <c r="AC205" i="20" a="1"/>
  <c r="AC205" i="20" s="1"/>
  <c r="AI205" i="20" a="1"/>
  <c r="AI205" i="20" s="1"/>
  <c r="AW205" i="20" a="1"/>
  <c r="AW205" i="20" s="1"/>
  <c r="AB206" i="20" a="1"/>
  <c r="AB206" i="20" s="1"/>
  <c r="AH206" i="20" a="1"/>
  <c r="AH206" i="20" s="1"/>
  <c r="AN206" i="20" a="1"/>
  <c r="AN206" i="20" s="1"/>
  <c r="AY206" i="20" a="1"/>
  <c r="AY206" i="20" s="1"/>
  <c r="X207" i="20" a="1"/>
  <c r="X207" i="20" s="1"/>
  <c r="AK207" i="20" a="1"/>
  <c r="AK207" i="20" s="1"/>
  <c r="AR207" i="20" a="1"/>
  <c r="AR207" i="20" s="1"/>
  <c r="BC207" i="20" a="1"/>
  <c r="BC207" i="20" s="1"/>
  <c r="AC208" i="20" a="1"/>
  <c r="AC208" i="20" s="1"/>
  <c r="AT208" i="20" a="1"/>
  <c r="AT208" i="20" s="1"/>
  <c r="Y209" i="20" a="1"/>
  <c r="Y209" i="20" s="1"/>
  <c r="AE209" i="20" a="1"/>
  <c r="AE209" i="20" s="1"/>
  <c r="AL209" i="20" a="1"/>
  <c r="AL209" i="20" s="1"/>
  <c r="AQ209" i="20" a="1"/>
  <c r="AQ209" i="20" s="1"/>
  <c r="AW209" i="20" a="1"/>
  <c r="AW209" i="20" s="1"/>
  <c r="W210" i="20" a="1"/>
  <c r="W210" i="20" s="1"/>
  <c r="AC210" i="20" a="1"/>
  <c r="AC210" i="20" s="1"/>
  <c r="AI210" i="20" a="1"/>
  <c r="AI210" i="20" s="1"/>
  <c r="AU210" i="20" a="1"/>
  <c r="AU210" i="20" s="1"/>
  <c r="AZ210" i="20" a="1"/>
  <c r="AZ210" i="20" s="1"/>
  <c r="Z211" i="20" a="1"/>
  <c r="Z211" i="20" s="1"/>
  <c r="AF211" i="20" a="1"/>
  <c r="AF211" i="20" s="1"/>
  <c r="AL211" i="20" a="1"/>
  <c r="AL211" i="20" s="1"/>
  <c r="AS211" i="20" a="1"/>
  <c r="AS211" i="20" s="1"/>
  <c r="AY211" i="20" a="1"/>
  <c r="AY211" i="20" s="1"/>
  <c r="Y212" i="20" a="1"/>
  <c r="Y212" i="20" s="1"/>
  <c r="AE212" i="20" a="1"/>
  <c r="AE212" i="20" s="1"/>
  <c r="AK212" i="20" a="1"/>
  <c r="AK212" i="20" s="1"/>
  <c r="AU212" i="20" a="1"/>
  <c r="AU212" i="20" s="1"/>
  <c r="BA212" i="20" a="1"/>
  <c r="BA212" i="20" s="1"/>
  <c r="Z213" i="20" a="1"/>
  <c r="Z213" i="20" s="1"/>
  <c r="AG213" i="20" a="1"/>
  <c r="AG213" i="20" s="1"/>
  <c r="BB213" i="20" a="1"/>
  <c r="BB213" i="20" s="1"/>
  <c r="AB214" i="20" a="1"/>
  <c r="AB214" i="20" s="1"/>
  <c r="AI214" i="20" a="1"/>
  <c r="AI214" i="20" s="1"/>
  <c r="AN214" i="20" a="1"/>
  <c r="AN214" i="20" s="1"/>
  <c r="AT214" i="20" a="1"/>
  <c r="AT214" i="20" s="1"/>
  <c r="X215" i="20" a="1"/>
  <c r="X215" i="20" s="1"/>
  <c r="AE215" i="20" a="1"/>
  <c r="AE215" i="20" s="1"/>
  <c r="AK215" i="20" a="1"/>
  <c r="AK215" i="20" s="1"/>
  <c r="AP215" i="20" a="1"/>
  <c r="AP215" i="20" s="1"/>
  <c r="AU215" i="20" a="1"/>
  <c r="AU215" i="20" s="1"/>
  <c r="BB215" i="20" a="1"/>
  <c r="BB215" i="20" s="1"/>
  <c r="AA216" i="20" a="1"/>
  <c r="AA216" i="20" s="1"/>
  <c r="AG216" i="20" a="1"/>
  <c r="AG216" i="20" s="1"/>
  <c r="AQ216" i="20" a="1"/>
  <c r="AQ216" i="20" s="1"/>
  <c r="AW216" i="20" a="1"/>
  <c r="AW216" i="20" s="1"/>
  <c r="BC216" i="20" a="1"/>
  <c r="BC216" i="20" s="1"/>
  <c r="AC217" i="20" a="1"/>
  <c r="AC217" i="20" s="1"/>
  <c r="AX217" i="20" a="1"/>
  <c r="AX217" i="20" s="1"/>
  <c r="X218" i="20" a="1"/>
  <c r="X218" i="20" s="1"/>
  <c r="AW119" i="20" a="1"/>
  <c r="AW119" i="20" s="1"/>
  <c r="AE132" i="20" a="1"/>
  <c r="AE132" i="20" s="1"/>
  <c r="AF138" i="20" a="1"/>
  <c r="AF138" i="20" s="1"/>
  <c r="AK143" i="20" a="1"/>
  <c r="AK143" i="20" s="1"/>
  <c r="AV147" i="20" a="1"/>
  <c r="AV147" i="20" s="1"/>
  <c r="AX150" i="20" a="1"/>
  <c r="AX150" i="20" s="1"/>
  <c r="AC152" i="20" a="1"/>
  <c r="AC152" i="20" s="1"/>
  <c r="AR152" i="20" a="1"/>
  <c r="AR152" i="20" s="1"/>
  <c r="Y153" i="20" a="1"/>
  <c r="Y153" i="20" s="1"/>
  <c r="AX153" i="20" a="1"/>
  <c r="AX153" i="20" s="1"/>
  <c r="AD154" i="20" a="1"/>
  <c r="AD154" i="20" s="1"/>
  <c r="AP154" i="20" a="1"/>
  <c r="AP154" i="20" s="1"/>
  <c r="AG155" i="20" a="1"/>
  <c r="AG155" i="20" s="1"/>
  <c r="AS155" i="20" a="1"/>
  <c r="AS155" i="20" s="1"/>
  <c r="W156" i="20" a="1"/>
  <c r="W156" i="20" s="1"/>
  <c r="AS156" i="20" a="1"/>
  <c r="AS156" i="20" s="1"/>
  <c r="AJ157" i="20" a="1"/>
  <c r="AJ157" i="20" s="1"/>
  <c r="AV157" i="20" a="1"/>
  <c r="AV157" i="20" s="1"/>
  <c r="AA158" i="20" a="1"/>
  <c r="AA158" i="20" s="1"/>
  <c r="AM158" i="20" a="1"/>
  <c r="AM158" i="20" s="1"/>
  <c r="AX158" i="20" a="1"/>
  <c r="AX158" i="20" s="1"/>
  <c r="AC159" i="20" a="1"/>
  <c r="AC159" i="20" s="1"/>
  <c r="AO159" i="20" a="1"/>
  <c r="AO159" i="20" s="1"/>
  <c r="BA159" i="20" a="1"/>
  <c r="BA159" i="20" s="1"/>
  <c r="AE160" i="20" a="1"/>
  <c r="AE160" i="20" s="1"/>
  <c r="AP160" i="20" a="1"/>
  <c r="AP160" i="20" s="1"/>
  <c r="BC160" i="20" a="1"/>
  <c r="BC160" i="20" s="1"/>
  <c r="AG161" i="20" a="1"/>
  <c r="AG161" i="20" s="1"/>
  <c r="AT161" i="20" a="1"/>
  <c r="AT161" i="20" s="1"/>
  <c r="Y162" i="20" a="1"/>
  <c r="Y162" i="20" s="1"/>
  <c r="AV162" i="20" a="1"/>
  <c r="AV162" i="20" s="1"/>
  <c r="AW163" i="20" a="1"/>
  <c r="AW163" i="20" s="1"/>
  <c r="AA164" i="20" a="1"/>
  <c r="AA164" i="20" s="1"/>
  <c r="AX164" i="20" a="1"/>
  <c r="AX164" i="20" s="1"/>
  <c r="AN165" i="20" a="1"/>
  <c r="AN165" i="20" s="1"/>
  <c r="AY165" i="20" a="1"/>
  <c r="AY165" i="20" s="1"/>
  <c r="AD166" i="20" a="1"/>
  <c r="AD166" i="20" s="1"/>
  <c r="AO166" i="20" a="1"/>
  <c r="AO166" i="20" s="1"/>
  <c r="AZ166" i="20" a="1"/>
  <c r="AZ166" i="20" s="1"/>
  <c r="AD167" i="20" a="1"/>
  <c r="AD167" i="20" s="1"/>
  <c r="AO167" i="20" a="1"/>
  <c r="AO167" i="20" s="1"/>
  <c r="AE169" i="20" a="1"/>
  <c r="AE169" i="20" s="1"/>
  <c r="AQ169" i="20" a="1"/>
  <c r="AQ169" i="20" s="1"/>
  <c r="BA169" i="20" a="1"/>
  <c r="BA169" i="20" s="1"/>
  <c r="AE170" i="20" a="1"/>
  <c r="AE170" i="20" s="1"/>
  <c r="AR170" i="20" a="1"/>
  <c r="AR170" i="20" s="1"/>
  <c r="BC170" i="20" a="1"/>
  <c r="BC170" i="20" s="1"/>
  <c r="AH171" i="20" a="1"/>
  <c r="AH171" i="20" s="1"/>
  <c r="W172" i="20" a="1"/>
  <c r="W172" i="20" s="1"/>
  <c r="AH172" i="20" a="1"/>
  <c r="AH172" i="20" s="1"/>
  <c r="AP172" i="20" a="1"/>
  <c r="AP172" i="20" s="1"/>
  <c r="AW172" i="20" a="1"/>
  <c r="AW172" i="20" s="1"/>
  <c r="W173" i="20" a="1"/>
  <c r="W173" i="20" s="1"/>
  <c r="AB173" i="20" a="1"/>
  <c r="AB173" i="20" s="1"/>
  <c r="AM173" i="20" a="1"/>
  <c r="AM173" i="20" s="1"/>
  <c r="AS173" i="20" a="1"/>
  <c r="AS173" i="20" s="1"/>
  <c r="AX173" i="20" a="1"/>
  <c r="AX173" i="20" s="1"/>
  <c r="AC174" i="20" a="1"/>
  <c r="AC174" i="20" s="1"/>
  <c r="AO174" i="20" a="1"/>
  <c r="AO174" i="20" s="1"/>
  <c r="Y175" i="20" a="1"/>
  <c r="Y175" i="20" s="1"/>
  <c r="AJ175" i="20" a="1"/>
  <c r="AJ175" i="20" s="1"/>
  <c r="AQ175" i="20" a="1"/>
  <c r="AQ175" i="20" s="1"/>
  <c r="AW175" i="20" a="1"/>
  <c r="AW175" i="20" s="1"/>
  <c r="AY176" i="20" a="1"/>
  <c r="AY176" i="20" s="1"/>
  <c r="W177" i="20" a="1"/>
  <c r="W177" i="20" s="1"/>
  <c r="AC177" i="20" a="1"/>
  <c r="AC177" i="20" s="1"/>
  <c r="AH177" i="20" a="1"/>
  <c r="AH177" i="20" s="1"/>
  <c r="AN177" i="20" a="1"/>
  <c r="AN177" i="20" s="1"/>
  <c r="AY177" i="20" a="1"/>
  <c r="AY177" i="20" s="1"/>
  <c r="AH178" i="20" a="1"/>
  <c r="AH178" i="20" s="1"/>
  <c r="AM178" i="20" a="1"/>
  <c r="AM178" i="20" s="1"/>
  <c r="AX178" i="20" a="1"/>
  <c r="AX178" i="20" s="1"/>
  <c r="AA179" i="20" a="1"/>
  <c r="AA179" i="20" s="1"/>
  <c r="AG179" i="20" a="1"/>
  <c r="AG179" i="20" s="1"/>
  <c r="AQ179" i="20" a="1"/>
  <c r="AQ179" i="20" s="1"/>
  <c r="AE121" i="20" a="1"/>
  <c r="AE121" i="20" s="1"/>
  <c r="AA127" i="20" a="1"/>
  <c r="AA127" i="20" s="1"/>
  <c r="BC132" i="20" a="1"/>
  <c r="BC132" i="20" s="1"/>
  <c r="AB148" i="20" a="1"/>
  <c r="AB148" i="20" s="1"/>
  <c r="AB151" i="20" a="1"/>
  <c r="AB151" i="20" s="1"/>
  <c r="AD152" i="20" a="1"/>
  <c r="AD152" i="20" s="1"/>
  <c r="Z153" i="20" a="1"/>
  <c r="Z153" i="20" s="1"/>
  <c r="AL153" i="20" a="1"/>
  <c r="AL153" i="20" s="1"/>
  <c r="AY153" i="20" a="1"/>
  <c r="AY153" i="20" s="1"/>
  <c r="AE154" i="20" a="1"/>
  <c r="AE154" i="20" s="1"/>
  <c r="BA154" i="20" a="1"/>
  <c r="BA154" i="20" s="1"/>
  <c r="AH155" i="20" a="1"/>
  <c r="AH155" i="20" s="1"/>
  <c r="AT155" i="20" a="1"/>
  <c r="AT155" i="20" s="1"/>
  <c r="X156" i="20" a="1"/>
  <c r="X156" i="20" s="1"/>
  <c r="AI156" i="20" a="1"/>
  <c r="AI156" i="20" s="1"/>
  <c r="AT156" i="20" a="1"/>
  <c r="AT156" i="20" s="1"/>
  <c r="X157" i="20" a="1"/>
  <c r="X157" i="20" s="1"/>
  <c r="AW157" i="20" a="1"/>
  <c r="AW157" i="20" s="1"/>
  <c r="AB158" i="20" a="1"/>
  <c r="AB158" i="20" s="1"/>
  <c r="BB159" i="20" a="1"/>
  <c r="BB159" i="20" s="1"/>
  <c r="AF160" i="20" a="1"/>
  <c r="AF160" i="20" s="1"/>
  <c r="AQ160" i="20" a="1"/>
  <c r="AQ160" i="20" s="1"/>
  <c r="W161" i="20" a="1"/>
  <c r="W161" i="20" s="1"/>
  <c r="AH161" i="20" a="1"/>
  <c r="AH161" i="20" s="1"/>
  <c r="AU161" i="20" a="1"/>
  <c r="AU161" i="20" s="1"/>
  <c r="Z162" i="20" a="1"/>
  <c r="Z162" i="20" s="1"/>
  <c r="AK162" i="20" a="1"/>
  <c r="AK162" i="20" s="1"/>
  <c r="AW162" i="20" a="1"/>
  <c r="AW162" i="20" s="1"/>
  <c r="AA163" i="20" a="1"/>
  <c r="AA163" i="20" s="1"/>
  <c r="AL163" i="20" a="1"/>
  <c r="AL163" i="20" s="1"/>
  <c r="AB164" i="20" a="1"/>
  <c r="AB164" i="20" s="1"/>
  <c r="AM164" i="20" a="1"/>
  <c r="AM164" i="20" s="1"/>
  <c r="AD165" i="20" a="1"/>
  <c r="AD165" i="20" s="1"/>
  <c r="AZ165" i="20" a="1"/>
  <c r="AZ165" i="20" s="1"/>
  <c r="AP166" i="20" a="1"/>
  <c r="AP166" i="20" s="1"/>
  <c r="AP167" i="20" a="1"/>
  <c r="AP167" i="20" s="1"/>
  <c r="AZ167" i="20" a="1"/>
  <c r="AZ167" i="20" s="1"/>
  <c r="AD168" i="20" a="1"/>
  <c r="AD168" i="20" s="1"/>
  <c r="AO168" i="20" a="1"/>
  <c r="AO168" i="20" s="1"/>
  <c r="BA168" i="20" a="1"/>
  <c r="BA168" i="20" s="1"/>
  <c r="BB169" i="20" a="1"/>
  <c r="BB169" i="20" s="1"/>
  <c r="AF170" i="20" a="1"/>
  <c r="AF170" i="20" s="1"/>
  <c r="W171" i="20" a="1"/>
  <c r="W171" i="20" s="1"/>
  <c r="AT171" i="20" a="1"/>
  <c r="AT171" i="20" s="1"/>
  <c r="X172" i="20" a="1"/>
  <c r="X172" i="20" s="1"/>
  <c r="AR172" i="20" a="1"/>
  <c r="AR172" i="20" s="1"/>
  <c r="AX172" i="20" a="1"/>
  <c r="AX172" i="20" s="1"/>
  <c r="AC173" i="20" a="1"/>
  <c r="AC173" i="20" s="1"/>
  <c r="AH173" i="20" a="1"/>
  <c r="AH173" i="20" s="1"/>
  <c r="AY173" i="20" a="1"/>
  <c r="AY173" i="20" s="1"/>
  <c r="X174" i="20" a="1"/>
  <c r="X174" i="20" s="1"/>
  <c r="AD174" i="20" a="1"/>
  <c r="AD174" i="20" s="1"/>
  <c r="AI174" i="20" a="1"/>
  <c r="AI174" i="20" s="1"/>
  <c r="AP174" i="20" a="1"/>
  <c r="AP174" i="20" s="1"/>
  <c r="AU174" i="20" a="1"/>
  <c r="AU174" i="20" s="1"/>
  <c r="BA174" i="20" a="1"/>
  <c r="BA174" i="20" s="1"/>
  <c r="AE175" i="20" a="1"/>
  <c r="AE175" i="20" s="1"/>
  <c r="AK175" i="20" a="1"/>
  <c r="AK175" i="20" s="1"/>
  <c r="AX175" i="20" a="1"/>
  <c r="AX175" i="20" s="1"/>
  <c r="BC175" i="20" a="1"/>
  <c r="BC175" i="20" s="1"/>
  <c r="AA176" i="20" a="1"/>
  <c r="AA176" i="20" s="1"/>
  <c r="AG176" i="20" a="1"/>
  <c r="AG176" i="20" s="1"/>
  <c r="AM176" i="20" a="1"/>
  <c r="AM176" i="20" s="1"/>
  <c r="AS176" i="20" a="1"/>
  <c r="AS176" i="20" s="1"/>
  <c r="AZ176" i="20" a="1"/>
  <c r="AZ176" i="20" s="1"/>
  <c r="AI177" i="20" a="1"/>
  <c r="AI177" i="20" s="1"/>
  <c r="AS177" i="20" a="1"/>
  <c r="AS177" i="20" s="1"/>
  <c r="W178" i="20" a="1"/>
  <c r="W178" i="20" s="1"/>
  <c r="AC178" i="20" a="1"/>
  <c r="AC178" i="20" s="1"/>
  <c r="AR178" i="20" a="1"/>
  <c r="AR178" i="20" s="1"/>
  <c r="BC178" i="20" a="1"/>
  <c r="BC178" i="20" s="1"/>
  <c r="AM179" i="20" a="1"/>
  <c r="AM179" i="20" s="1"/>
  <c r="AR179" i="20" a="1"/>
  <c r="AR179" i="20" s="1"/>
  <c r="AB180" i="20" a="1"/>
  <c r="AB180" i="20" s="1"/>
  <c r="AH180" i="20" a="1"/>
  <c r="AH180" i="20" s="1"/>
  <c r="W122" i="20" a="1"/>
  <c r="W122" i="20" s="1"/>
  <c r="AY127" i="20" a="1"/>
  <c r="AY127" i="20" s="1"/>
  <c r="AV133" i="20" a="1"/>
  <c r="AV133" i="20" s="1"/>
  <c r="AU139" i="20" a="1"/>
  <c r="AU139" i="20" s="1"/>
  <c r="AN144" i="20" a="1"/>
  <c r="AN144" i="20" s="1"/>
  <c r="AN148" i="20" a="1"/>
  <c r="AN148" i="20" s="1"/>
  <c r="AL151" i="20" a="1"/>
  <c r="AL151" i="20" s="1"/>
  <c r="AS152" i="20" a="1"/>
  <c r="AS152" i="20" s="1"/>
  <c r="AA153" i="20" a="1"/>
  <c r="AA153" i="20" s="1"/>
  <c r="AF154" i="20" a="1"/>
  <c r="AF154" i="20" s="1"/>
  <c r="AQ154" i="20" a="1"/>
  <c r="AQ154" i="20" s="1"/>
  <c r="BB154" i="20" a="1"/>
  <c r="BB154" i="20" s="1"/>
  <c r="AI155" i="20" a="1"/>
  <c r="AI155" i="20" s="1"/>
  <c r="Y156" i="20" a="1"/>
  <c r="Y156" i="20" s="1"/>
  <c r="AJ156" i="20" a="1"/>
  <c r="AJ156" i="20" s="1"/>
  <c r="Y157" i="20" a="1"/>
  <c r="Y157" i="20" s="1"/>
  <c r="AK157" i="20" a="1"/>
  <c r="AK157" i="20" s="1"/>
  <c r="AN158" i="20" a="1"/>
  <c r="AN158" i="20" s="1"/>
  <c r="AY158" i="20" a="1"/>
  <c r="AY158" i="20" s="1"/>
  <c r="AD159" i="20" a="1"/>
  <c r="AD159" i="20" s="1"/>
  <c r="AP159" i="20" a="1"/>
  <c r="AP159" i="20" s="1"/>
  <c r="BC159" i="20" a="1"/>
  <c r="BC159" i="20" s="1"/>
  <c r="AG160" i="20" a="1"/>
  <c r="AG160" i="20" s="1"/>
  <c r="AR160" i="20" a="1"/>
  <c r="AR160" i="20" s="1"/>
  <c r="X161" i="20" a="1"/>
  <c r="X161" i="20" s="1"/>
  <c r="AI161" i="20" a="1"/>
  <c r="AI161" i="20" s="1"/>
  <c r="AV161" i="20" a="1"/>
  <c r="AV161" i="20" s="1"/>
  <c r="AL162" i="20" a="1"/>
  <c r="AL162" i="20" s="1"/>
  <c r="AX162" i="20" a="1"/>
  <c r="AX162" i="20" s="1"/>
  <c r="AB163" i="20" a="1"/>
  <c r="AB163" i="20" s="1"/>
  <c r="AM163" i="20" a="1"/>
  <c r="AM163" i="20" s="1"/>
  <c r="AX163" i="20" a="1"/>
  <c r="AX163" i="20" s="1"/>
  <c r="AC164" i="20" a="1"/>
  <c r="AC164" i="20" s="1"/>
  <c r="AN164" i="20" a="1"/>
  <c r="AN164" i="20" s="1"/>
  <c r="AY164" i="20" a="1"/>
  <c r="AY164" i="20" s="1"/>
  <c r="AE165" i="20" a="1"/>
  <c r="AE165" i="20" s="1"/>
  <c r="AO165" i="20" a="1"/>
  <c r="AO165" i="20" s="1"/>
  <c r="AE166" i="20" a="1"/>
  <c r="AE166" i="20" s="1"/>
  <c r="BA166" i="20" a="1"/>
  <c r="BA166" i="20" s="1"/>
  <c r="AE167" i="20" a="1"/>
  <c r="AE167" i="20" s="1"/>
  <c r="BA167" i="20" a="1"/>
  <c r="BA167" i="20" s="1"/>
  <c r="BB168" i="20" a="1"/>
  <c r="BB168" i="20" s="1"/>
  <c r="AF169" i="20" a="1"/>
  <c r="AF169" i="20" s="1"/>
  <c r="AR169" i="20" a="1"/>
  <c r="AR169" i="20" s="1"/>
  <c r="BC169" i="20" a="1"/>
  <c r="BC169" i="20" s="1"/>
  <c r="AG170" i="20" a="1"/>
  <c r="AG170" i="20" s="1"/>
  <c r="AS170" i="20" a="1"/>
  <c r="AS170" i="20" s="1"/>
  <c r="AI171" i="20" a="1"/>
  <c r="AI171" i="20" s="1"/>
  <c r="AU171" i="20" a="1"/>
  <c r="AU171" i="20" s="1"/>
  <c r="Y172" i="20" a="1"/>
  <c r="Y172" i="20" s="1"/>
  <c r="AI172" i="20" a="1"/>
  <c r="AI172" i="20" s="1"/>
  <c r="AS172" i="20" a="1"/>
  <c r="AS172" i="20" s="1"/>
  <c r="AY172" i="20" a="1"/>
  <c r="AY172" i="20" s="1"/>
  <c r="X173" i="20" a="1"/>
  <c r="X173" i="20" s="1"/>
  <c r="AI173" i="20" a="1"/>
  <c r="AI173" i="20" s="1"/>
  <c r="AN173" i="20" a="1"/>
  <c r="AN173" i="20" s="1"/>
  <c r="AT173" i="20" a="1"/>
  <c r="AT173" i="20" s="1"/>
  <c r="AZ173" i="20" a="1"/>
  <c r="AZ173" i="20" s="1"/>
  <c r="Y174" i="20" a="1"/>
  <c r="Y174" i="20" s="1"/>
  <c r="AE174" i="20" a="1"/>
  <c r="AE174" i="20" s="1"/>
  <c r="BB174" i="20" a="1"/>
  <c r="BB174" i="20" s="1"/>
  <c r="Z175" i="20" a="1"/>
  <c r="Z175" i="20" s="1"/>
  <c r="AL175" i="20" a="1"/>
  <c r="AL175" i="20" s="1"/>
  <c r="AR175" i="20" a="1"/>
  <c r="AR175" i="20" s="1"/>
  <c r="AB176" i="20" a="1"/>
  <c r="AB176" i="20" s="1"/>
  <c r="AN176" i="20" a="1"/>
  <c r="AN176" i="20" s="1"/>
  <c r="AT176" i="20" a="1"/>
  <c r="AT176" i="20" s="1"/>
  <c r="X177" i="20" a="1"/>
  <c r="X177" i="20" s="1"/>
  <c r="AD177" i="20" a="1"/>
  <c r="AD177" i="20" s="1"/>
  <c r="AO177" i="20" a="1"/>
  <c r="AO177" i="20" s="1"/>
  <c r="AT177" i="20" a="1"/>
  <c r="AT177" i="20" s="1"/>
  <c r="AZ177" i="20" a="1"/>
  <c r="AZ177" i="20" s="1"/>
  <c r="X178" i="20" a="1"/>
  <c r="X178" i="20" s="1"/>
  <c r="AD178" i="20" a="1"/>
  <c r="AD178" i="20" s="1"/>
  <c r="AI178" i="20" a="1"/>
  <c r="AI178" i="20" s="1"/>
  <c r="AN178" i="20" a="1"/>
  <c r="AN178" i="20" s="1"/>
  <c r="AU122" i="20" a="1"/>
  <c r="AU122" i="20" s="1"/>
  <c r="AP128" i="20" a="1"/>
  <c r="AP128" i="20" s="1"/>
  <c r="AL140" i="20" a="1"/>
  <c r="AL140" i="20" s="1"/>
  <c r="AF145" i="20" a="1"/>
  <c r="AF145" i="20" s="1"/>
  <c r="AE152" i="20" a="1"/>
  <c r="AE152" i="20" s="1"/>
  <c r="AT152" i="20" a="1"/>
  <c r="AT152" i="20" s="1"/>
  <c r="AB153" i="20" a="1"/>
  <c r="AB153" i="20" s="1"/>
  <c r="AN153" i="20" a="1"/>
  <c r="AN153" i="20" s="1"/>
  <c r="AZ153" i="20" a="1"/>
  <c r="AZ153" i="20" s="1"/>
  <c r="AR154" i="20" a="1"/>
  <c r="AR154" i="20" s="1"/>
  <c r="BC154" i="20" a="1"/>
  <c r="BC154" i="20" s="1"/>
  <c r="AU155" i="20" a="1"/>
  <c r="AU155" i="20" s="1"/>
  <c r="AU156" i="20" a="1"/>
  <c r="AU156" i="20" s="1"/>
  <c r="Z157" i="20" a="1"/>
  <c r="Z157" i="20" s="1"/>
  <c r="AL157" i="20" a="1"/>
  <c r="AL157" i="20" s="1"/>
  <c r="AX157" i="20" a="1"/>
  <c r="AX157" i="20" s="1"/>
  <c r="AC158" i="20" a="1"/>
  <c r="AC158" i="20" s="1"/>
  <c r="AQ159" i="20" a="1"/>
  <c r="AQ159" i="20" s="1"/>
  <c r="W160" i="20" a="1"/>
  <c r="W160" i="20" s="1"/>
  <c r="AS160" i="20" a="1"/>
  <c r="AS160" i="20" s="1"/>
  <c r="AJ161" i="20" a="1"/>
  <c r="AJ161" i="20" s="1"/>
  <c r="AA162" i="20" a="1"/>
  <c r="AA162" i="20" s="1"/>
  <c r="AY162" i="20" a="1"/>
  <c r="AY162" i="20" s="1"/>
  <c r="AC163" i="20" a="1"/>
  <c r="AC163" i="20" s="1"/>
  <c r="AY163" i="20" a="1"/>
  <c r="AY163" i="20" s="1"/>
  <c r="AO164" i="20" a="1"/>
  <c r="AO164" i="20" s="1"/>
  <c r="AZ164" i="20" a="1"/>
  <c r="AZ164" i="20" s="1"/>
  <c r="BA165" i="20" a="1"/>
  <c r="BA165" i="20" s="1"/>
  <c r="AQ166" i="20" a="1"/>
  <c r="AQ166" i="20" s="1"/>
  <c r="BB166" i="20" a="1"/>
  <c r="BB166" i="20" s="1"/>
  <c r="AQ167" i="20" a="1"/>
  <c r="AQ167" i="20" s="1"/>
  <c r="AE168" i="20" a="1"/>
  <c r="AE168" i="20" s="1"/>
  <c r="AP168" i="20" a="1"/>
  <c r="AP168" i="20" s="1"/>
  <c r="BC168" i="20" a="1"/>
  <c r="BC168" i="20" s="1"/>
  <c r="AG169" i="20" a="1"/>
  <c r="AG169" i="20" s="1"/>
  <c r="AS169" i="20" a="1"/>
  <c r="AS169" i="20" s="1"/>
  <c r="W170" i="20" a="1"/>
  <c r="W170" i="20" s="1"/>
  <c r="AH170" i="20" a="1"/>
  <c r="AH170" i="20" s="1"/>
  <c r="AT170" i="20" a="1"/>
  <c r="AT170" i="20" s="1"/>
  <c r="X171" i="20" a="1"/>
  <c r="X171" i="20" s="1"/>
  <c r="AJ172" i="20" a="1"/>
  <c r="AJ172" i="20" s="1"/>
  <c r="AT172" i="20" a="1"/>
  <c r="AT172" i="20" s="1"/>
  <c r="AZ172" i="20" a="1"/>
  <c r="AZ172" i="20" s="1"/>
  <c r="AD173" i="20" a="1"/>
  <c r="AD173" i="20" s="1"/>
  <c r="AO173" i="20" a="1"/>
  <c r="AO173" i="20" s="1"/>
  <c r="AU173" i="20" a="1"/>
  <c r="AU173" i="20" s="1"/>
  <c r="BA173" i="20" a="1"/>
  <c r="BA173" i="20" s="1"/>
  <c r="Z174" i="20" a="1"/>
  <c r="Z174" i="20" s="1"/>
  <c r="AJ174" i="20" a="1"/>
  <c r="AJ174" i="20" s="1"/>
  <c r="AQ174" i="20" a="1"/>
  <c r="AQ174" i="20" s="1"/>
  <c r="AV174" i="20" a="1"/>
  <c r="AV174" i="20" s="1"/>
  <c r="BC174" i="20" a="1"/>
  <c r="BC174" i="20" s="1"/>
  <c r="AA175" i="20" a="1"/>
  <c r="AA175" i="20" s="1"/>
  <c r="AF175" i="20" a="1"/>
  <c r="AF175" i="20" s="1"/>
  <c r="AM175" i="20" a="1"/>
  <c r="AM175" i="20" s="1"/>
  <c r="AS175" i="20" a="1"/>
  <c r="AS175" i="20" s="1"/>
  <c r="AY175" i="20" a="1"/>
  <c r="AY175" i="20" s="1"/>
  <c r="W176" i="20" a="1"/>
  <c r="W176" i="20" s="1"/>
  <c r="AC176" i="20" a="1"/>
  <c r="AC176" i="20" s="1"/>
  <c r="AH176" i="20" a="1"/>
  <c r="AH176" i="20" s="1"/>
  <c r="AO176" i="20" a="1"/>
  <c r="AO176" i="20" s="1"/>
  <c r="AU176" i="20" a="1"/>
  <c r="AU176" i="20" s="1"/>
  <c r="BA176" i="20" a="1"/>
  <c r="BA176" i="20" s="1"/>
  <c r="Y177" i="20" a="1"/>
  <c r="Y177" i="20" s="1"/>
  <c r="AE177" i="20" a="1"/>
  <c r="AE177" i="20" s="1"/>
  <c r="AJ177" i="20" a="1"/>
  <c r="AJ177" i="20" s="1"/>
  <c r="AU177" i="20" a="1"/>
  <c r="AU177" i="20" s="1"/>
  <c r="Y178" i="20" a="1"/>
  <c r="Y178" i="20" s="1"/>
  <c r="AJ178" i="20" a="1"/>
  <c r="AJ178" i="20" s="1"/>
  <c r="AT178" i="20" a="1"/>
  <c r="AT178" i="20" s="1"/>
  <c r="AC179" i="20" a="1"/>
  <c r="AC179" i="20" s="1"/>
  <c r="AL123" i="20" a="1"/>
  <c r="AL123" i="20" s="1"/>
  <c r="AG129" i="20" a="1"/>
  <c r="AG129" i="20" s="1"/>
  <c r="AD135" i="20" a="1"/>
  <c r="AD135" i="20" s="1"/>
  <c r="W141" i="20" a="1"/>
  <c r="W141" i="20" s="1"/>
  <c r="AT145" i="20" a="1"/>
  <c r="AT145" i="20" s="1"/>
  <c r="AG149" i="20" a="1"/>
  <c r="AG149" i="20" s="1"/>
  <c r="AZ151" i="20" a="1"/>
  <c r="AZ151" i="20" s="1"/>
  <c r="AJ152" i="20" a="1"/>
  <c r="AJ152" i="20" s="1"/>
  <c r="AY152" i="20" a="1"/>
  <c r="AY152" i="20" s="1"/>
  <c r="AR153" i="20" a="1"/>
  <c r="AR153" i="20" s="1"/>
  <c r="W154" i="20" a="1"/>
  <c r="W154" i="20" s="1"/>
  <c r="AJ154" i="20" a="1"/>
  <c r="AJ154" i="20" s="1"/>
  <c r="AV154" i="20" a="1"/>
  <c r="AV154" i="20" s="1"/>
  <c r="Z155" i="20" a="1"/>
  <c r="Z155" i="20" s="1"/>
  <c r="AM155" i="20" a="1"/>
  <c r="AM155" i="20" s="1"/>
  <c r="AX155" i="20" a="1"/>
  <c r="AX155" i="20" s="1"/>
  <c r="AN156" i="20" a="1"/>
  <c r="AN156" i="20" s="1"/>
  <c r="AY156" i="20" a="1"/>
  <c r="AY156" i="20" s="1"/>
  <c r="BB157" i="20" a="1"/>
  <c r="BB157" i="20" s="1"/>
  <c r="AG158" i="20" a="1"/>
  <c r="AG158" i="20" s="1"/>
  <c r="AR158" i="20" a="1"/>
  <c r="AR158" i="20" s="1"/>
  <c r="W159" i="20" a="1"/>
  <c r="W159" i="20" s="1"/>
  <c r="AI159" i="20" a="1"/>
  <c r="AI159" i="20" s="1"/>
  <c r="AU159" i="20" a="1"/>
  <c r="AU159" i="20" s="1"/>
  <c r="Z160" i="20" a="1"/>
  <c r="Z160" i="20" s="1"/>
  <c r="AK160" i="20" a="1"/>
  <c r="AK160" i="20" s="1"/>
  <c r="AW160" i="20" a="1"/>
  <c r="AW160" i="20" s="1"/>
  <c r="AZ161" i="20" a="1"/>
  <c r="AZ161" i="20" s="1"/>
  <c r="AE162" i="20" a="1"/>
  <c r="AE162" i="20" s="1"/>
  <c r="AQ162" i="20" a="1"/>
  <c r="AQ162" i="20" s="1"/>
  <c r="AG163" i="20" a="1"/>
  <c r="AG163" i="20" s="1"/>
  <c r="AQ163" i="20" a="1"/>
  <c r="AQ163" i="20" s="1"/>
  <c r="BC163" i="20" a="1"/>
  <c r="BC163" i="20" s="1"/>
  <c r="AR164" i="20" a="1"/>
  <c r="AR164" i="20" s="1"/>
  <c r="W165" i="20" a="1"/>
  <c r="W165" i="20" s="1"/>
  <c r="AH165" i="20" a="1"/>
  <c r="AH165" i="20" s="1"/>
  <c r="AS165" i="20" a="1"/>
  <c r="AS165" i="20" s="1"/>
  <c r="W166" i="20" a="1"/>
  <c r="W166" i="20" s="1"/>
  <c r="AI166" i="20" a="1"/>
  <c r="AI166" i="20" s="1"/>
  <c r="X167" i="20" a="1"/>
  <c r="X167" i="20" s="1"/>
  <c r="AI167" i="20" a="1"/>
  <c r="AI167" i="20" s="1"/>
  <c r="AU167" i="20" a="1"/>
  <c r="AU167" i="20" s="1"/>
  <c r="Y168" i="20" a="1"/>
  <c r="Y168" i="20" s="1"/>
  <c r="Z169" i="20" a="1"/>
  <c r="Z169" i="20" s="1"/>
  <c r="AK169" i="20" a="1"/>
  <c r="AK169" i="20" s="1"/>
  <c r="AK170" i="20" a="1"/>
  <c r="AK170" i="20" s="1"/>
  <c r="AW170" i="20" a="1"/>
  <c r="AW170" i="20" s="1"/>
  <c r="AM171" i="20" a="1"/>
  <c r="AM171" i="20" s="1"/>
  <c r="BA172" i="20" a="1"/>
  <c r="BA172" i="20" s="1"/>
  <c r="Y173" i="20" a="1"/>
  <c r="Y173" i="20" s="1"/>
  <c r="AE173" i="20" a="1"/>
  <c r="AE173" i="20" s="1"/>
  <c r="AJ173" i="20" a="1"/>
  <c r="AJ173" i="20" s="1"/>
  <c r="AP173" i="20" a="1"/>
  <c r="AP173" i="20" s="1"/>
  <c r="BB173" i="20" a="1"/>
  <c r="BB173" i="20" s="1"/>
  <c r="AF174" i="20" a="1"/>
  <c r="AF174" i="20" s="1"/>
  <c r="AK174" i="20" a="1"/>
  <c r="AK174" i="20" s="1"/>
  <c r="AR174" i="20" a="1"/>
  <c r="AR174" i="20" s="1"/>
  <c r="AW174" i="20" a="1"/>
  <c r="AW174" i="20" s="1"/>
  <c r="AG175" i="20" a="1"/>
  <c r="AG175" i="20" s="1"/>
  <c r="AZ175" i="20" a="1"/>
  <c r="AZ175" i="20" s="1"/>
  <c r="X176" i="20" a="1"/>
  <c r="X176" i="20" s="1"/>
  <c r="AD176" i="20" a="1"/>
  <c r="AD176" i="20" s="1"/>
  <c r="AI176" i="20" a="1"/>
  <c r="AI176" i="20" s="1"/>
  <c r="AP176" i="20" a="1"/>
  <c r="AP176" i="20" s="1"/>
  <c r="AV176" i="20" a="1"/>
  <c r="AV176" i="20" s="1"/>
  <c r="AK177" i="20" a="1"/>
  <c r="AK177" i="20" s="1"/>
  <c r="AP177" i="20" a="1"/>
  <c r="AP177" i="20" s="1"/>
  <c r="AV177" i="20" a="1"/>
  <c r="AV177" i="20" s="1"/>
  <c r="BA177" i="20" a="1"/>
  <c r="BA177" i="20" s="1"/>
  <c r="Z178" i="20" a="1"/>
  <c r="Z178" i="20" s="1"/>
  <c r="AE178" i="20" a="1"/>
  <c r="AE178" i="20" s="1"/>
  <c r="AO178" i="20" a="1"/>
  <c r="AO178" i="20" s="1"/>
  <c r="AU178" i="20" a="1"/>
  <c r="AU178" i="20" s="1"/>
  <c r="AZ178" i="20" a="1"/>
  <c r="AZ178" i="20" s="1"/>
  <c r="X179" i="20" a="1"/>
  <c r="X179" i="20" s="1"/>
  <c r="AD179" i="20" a="1"/>
  <c r="AD179" i="20" s="1"/>
  <c r="AO179" i="20" a="1"/>
  <c r="AO179" i="20" s="1"/>
  <c r="AZ179" i="20" a="1"/>
  <c r="AZ179" i="20" s="1"/>
  <c r="Y180" i="20" a="1"/>
  <c r="Y180" i="20" s="1"/>
  <c r="AJ180" i="20" a="1"/>
  <c r="AJ180" i="20" s="1"/>
  <c r="AO180" i="20" a="1"/>
  <c r="AO180" i="20" s="1"/>
  <c r="AV180" i="20" a="1"/>
  <c r="AV180" i="20" s="1"/>
  <c r="BA180" i="20" a="1"/>
  <c r="BA180" i="20" s="1"/>
  <c r="AQ181" i="20" a="1"/>
  <c r="AQ181" i="20" s="1"/>
  <c r="AW181" i="20" a="1"/>
  <c r="AW181" i="20" s="1"/>
  <c r="BC181" i="20" a="1"/>
  <c r="BC181" i="20" s="1"/>
  <c r="AH182" i="20" a="1"/>
  <c r="AH182" i="20" s="1"/>
  <c r="AW182" i="20" a="1"/>
  <c r="AW182" i="20" s="1"/>
  <c r="BC182" i="20" a="1"/>
  <c r="BC182" i="20" s="1"/>
  <c r="AA183" i="20" a="1"/>
  <c r="AA183" i="20" s="1"/>
  <c r="AG183" i="20" a="1"/>
  <c r="AG183" i="20" s="1"/>
  <c r="AV183" i="20" a="1"/>
  <c r="AV183" i="20" s="1"/>
  <c r="BB183" i="20" a="1"/>
  <c r="BB183" i="20" s="1"/>
  <c r="Z184" i="20" a="1"/>
  <c r="Z184" i="20" s="1"/>
  <c r="AG184" i="20" a="1"/>
  <c r="AG184" i="20" s="1"/>
  <c r="AM184" i="20" a="1"/>
  <c r="AM184" i="20" s="1"/>
  <c r="AS184" i="20" a="1"/>
  <c r="AS184" i="20" s="1"/>
  <c r="AX184" i="20" a="1"/>
  <c r="AX184" i="20" s="1"/>
  <c r="W185" i="20" a="1"/>
  <c r="W185" i="20" s="1"/>
  <c r="AC185" i="20" a="1"/>
  <c r="AC185" i="20" s="1"/>
  <c r="AH185" i="20" a="1"/>
  <c r="AH185" i="20" s="1"/>
  <c r="AN185" i="20" a="1"/>
  <c r="AN185" i="20" s="1"/>
  <c r="AS185" i="20" a="1"/>
  <c r="AS185" i="20" s="1"/>
  <c r="AY185" i="20" a="1"/>
  <c r="AY185" i="20" s="1"/>
  <c r="AC186" i="20" a="1"/>
  <c r="AC186" i="20" s="1"/>
  <c r="AT186" i="20" a="1"/>
  <c r="AT186" i="20" s="1"/>
  <c r="AZ186" i="20" a="1"/>
  <c r="AZ186" i="20" s="1"/>
  <c r="Y187" i="20" a="1"/>
  <c r="Y187" i="20" s="1"/>
  <c r="AE187" i="20" a="1"/>
  <c r="AE187" i="20" s="1"/>
  <c r="AJ187" i="20" a="1"/>
  <c r="AJ187" i="20" s="1"/>
  <c r="AP187" i="20" a="1"/>
  <c r="AP187" i="20" s="1"/>
  <c r="AU187" i="20" a="1"/>
  <c r="AU187" i="20" s="1"/>
  <c r="AZ187" i="20" a="1"/>
  <c r="AZ187" i="20" s="1"/>
  <c r="Y188" i="20" a="1"/>
  <c r="Y188" i="20" s="1"/>
  <c r="AJ188" i="20" a="1"/>
  <c r="AJ188" i="20" s="1"/>
  <c r="AZ188" i="20" a="1"/>
  <c r="AZ188" i="20" s="1"/>
  <c r="X189" i="20" a="1"/>
  <c r="X189" i="20" s="1"/>
  <c r="AI189" i="20" a="1"/>
  <c r="AI189" i="20" s="1"/>
  <c r="AN189" i="20" a="1"/>
  <c r="AN189" i="20" s="1"/>
  <c r="AS189" i="20" a="1"/>
  <c r="AS189" i="20" s="1"/>
  <c r="AX189" i="20" a="1"/>
  <c r="AX189" i="20" s="1"/>
  <c r="BC189" i="20" a="1"/>
  <c r="BC189" i="20" s="1"/>
  <c r="AL190" i="20" a="1"/>
  <c r="AL190" i="20" s="1"/>
  <c r="AS190" i="20" a="1"/>
  <c r="AS190" i="20" s="1"/>
  <c r="W191" i="20" a="1"/>
  <c r="W191" i="20" s="1"/>
  <c r="AC191" i="20" a="1"/>
  <c r="AC191" i="20" s="1"/>
  <c r="AO191" i="20" a="1"/>
  <c r="AO191" i="20" s="1"/>
  <c r="AB192" i="20" a="1"/>
  <c r="AB192" i="20" s="1"/>
  <c r="AG192" i="20" a="1"/>
  <c r="AG192" i="20" s="1"/>
  <c r="AL192" i="20" a="1"/>
  <c r="AL192" i="20" s="1"/>
  <c r="AX192" i="20" a="1"/>
  <c r="AX192" i="20" s="1"/>
  <c r="AC193" i="20" a="1"/>
  <c r="AC193" i="20" s="1"/>
  <c r="AI193" i="20" a="1"/>
  <c r="AI193" i="20" s="1"/>
  <c r="AV193" i="20" a="1"/>
  <c r="AV193" i="20" s="1"/>
  <c r="BB193" i="20" a="1"/>
  <c r="BB193" i="20" s="1"/>
  <c r="AF194" i="20" a="1"/>
  <c r="AF194" i="20" s="1"/>
  <c r="AL194" i="20" a="1"/>
  <c r="AL194" i="20" s="1"/>
  <c r="AX194" i="20" a="1"/>
  <c r="AX194" i="20" s="1"/>
  <c r="W195" i="20" a="1"/>
  <c r="W195" i="20" s="1"/>
  <c r="AB195" i="20" a="1"/>
  <c r="AB195" i="20" s="1"/>
  <c r="AH195" i="20" a="1"/>
  <c r="AH195" i="20" s="1"/>
  <c r="AN195" i="20" a="1"/>
  <c r="AN195" i="20" s="1"/>
  <c r="AT195" i="20" a="1"/>
  <c r="AT195" i="20" s="1"/>
  <c r="AZ195" i="20" a="1"/>
  <c r="AZ195" i="20" s="1"/>
  <c r="AD196" i="20" a="1"/>
  <c r="AD196" i="20" s="1"/>
  <c r="AJ196" i="20" a="1"/>
  <c r="AJ196" i="20" s="1"/>
  <c r="AV196" i="20" a="1"/>
  <c r="AV196" i="20" s="1"/>
  <c r="BB196" i="20" a="1"/>
  <c r="BB196" i="20" s="1"/>
  <c r="Z197" i="20" a="1"/>
  <c r="Z197" i="20" s="1"/>
  <c r="AF197" i="20" a="1"/>
  <c r="AF197" i="20" s="1"/>
  <c r="AL197" i="20" a="1"/>
  <c r="AL197" i="20" s="1"/>
  <c r="AR197" i="20" a="1"/>
  <c r="AR197" i="20" s="1"/>
  <c r="AX197" i="20" a="1"/>
  <c r="AX197" i="20" s="1"/>
  <c r="AB198" i="20" a="1"/>
  <c r="AB198" i="20" s="1"/>
  <c r="AH198" i="20" a="1"/>
  <c r="AH198" i="20" s="1"/>
  <c r="AT198" i="20" a="1"/>
  <c r="AT198" i="20" s="1"/>
  <c r="AZ198" i="20" a="1"/>
  <c r="AZ198" i="20" s="1"/>
  <c r="X199" i="20" a="1"/>
  <c r="X199" i="20" s="1"/>
  <c r="AD199" i="20" a="1"/>
  <c r="AD199" i="20" s="1"/>
  <c r="AJ199" i="20" a="1"/>
  <c r="AJ199" i="20" s="1"/>
  <c r="AP199" i="20" a="1"/>
  <c r="AP199" i="20" s="1"/>
  <c r="AW199" i="20" a="1"/>
  <c r="AW199" i="20" s="1"/>
  <c r="BC199" i="20" a="1"/>
  <c r="BC199" i="20" s="1"/>
  <c r="AB200" i="20" a="1"/>
  <c r="AB200" i="20" s="1"/>
  <c r="AH200" i="20" a="1"/>
  <c r="AH200" i="20" s="1"/>
  <c r="AO200" i="20" a="1"/>
  <c r="AO200" i="20" s="1"/>
  <c r="BA200" i="20" a="1"/>
  <c r="BA200" i="20" s="1"/>
  <c r="Z201" i="20" a="1"/>
  <c r="Z201" i="20" s="1"/>
  <c r="AF201" i="20" a="1"/>
  <c r="AF201" i="20" s="1"/>
  <c r="AK201" i="20" a="1"/>
  <c r="AK201" i="20" s="1"/>
  <c r="AR201" i="20" a="1"/>
  <c r="AR201" i="20" s="1"/>
  <c r="AX201" i="20" a="1"/>
  <c r="AX201" i="20" s="1"/>
  <c r="AC202" i="20" a="1"/>
  <c r="AC202" i="20" s="1"/>
  <c r="AP202" i="20" a="1"/>
  <c r="AP202" i="20" s="1"/>
  <c r="AV202" i="20" a="1"/>
  <c r="AV202" i="20" s="1"/>
  <c r="BB202" i="20" a="1"/>
  <c r="BB202" i="20" s="1"/>
  <c r="Z203" i="20" a="1"/>
  <c r="Z203" i="20" s="1"/>
  <c r="AF203" i="20" a="1"/>
  <c r="AF203" i="20" s="1"/>
  <c r="AL203" i="20" a="1"/>
  <c r="AL203" i="20" s="1"/>
  <c r="AY203" i="20" a="1"/>
  <c r="AY203" i="20" s="1"/>
  <c r="AE204" i="20" a="1"/>
  <c r="AE204" i="20" s="1"/>
  <c r="AK204" i="20" a="1"/>
  <c r="AK204" i="20" s="1"/>
  <c r="BB204" i="20" a="1"/>
  <c r="BB204" i="20" s="1"/>
  <c r="AA205" i="20" a="1"/>
  <c r="AA205" i="20" s="1"/>
  <c r="AN205" i="20" a="1"/>
  <c r="AN205" i="20" s="1"/>
  <c r="BA205" i="20" a="1"/>
  <c r="BA205" i="20" s="1"/>
  <c r="Z206" i="20" a="1"/>
  <c r="Z206" i="20" s="1"/>
  <c r="AL206" i="20" a="1"/>
  <c r="AL206" i="20" s="1"/>
  <c r="AQ206" i="20" a="1"/>
  <c r="AQ206" i="20" s="1"/>
  <c r="AW206" i="20" a="1"/>
  <c r="AW206" i="20" s="1"/>
  <c r="AB207" i="20" a="1"/>
  <c r="AB207" i="20" s="1"/>
  <c r="AH207" i="20" a="1"/>
  <c r="AH207" i="20" s="1"/>
  <c r="AO207" i="20" a="1"/>
  <c r="AO207" i="20" s="1"/>
  <c r="AU207" i="20" a="1"/>
  <c r="AU207" i="20" s="1"/>
  <c r="BA207" i="20" a="1"/>
  <c r="BA207" i="20" s="1"/>
  <c r="Z208" i="20" a="1"/>
  <c r="Z208" i="20" s="1"/>
  <c r="AG208" i="20" a="1"/>
  <c r="AG208" i="20" s="1"/>
  <c r="AM208" i="20" a="1"/>
  <c r="AM208" i="20" s="1"/>
  <c r="AR208" i="20" a="1"/>
  <c r="AR208" i="20" s="1"/>
  <c r="AX208" i="20" a="1"/>
  <c r="AX208" i="20" s="1"/>
  <c r="W209" i="20" a="1"/>
  <c r="W209" i="20" s="1"/>
  <c r="AI209" i="20" a="1"/>
  <c r="AI209" i="20" s="1"/>
  <c r="AO209" i="20" a="1"/>
  <c r="AO209" i="20" s="1"/>
  <c r="AU209" i="20" a="1"/>
  <c r="AU209" i="20" s="1"/>
  <c r="BA209" i="20" a="1"/>
  <c r="BA209" i="20" s="1"/>
  <c r="AA210" i="20" a="1"/>
  <c r="AA210" i="20" s="1"/>
  <c r="AM210" i="20" a="1"/>
  <c r="AM210" i="20" s="1"/>
  <c r="AS210" i="20" a="1"/>
  <c r="AS210" i="20" s="1"/>
  <c r="W211" i="20" a="1"/>
  <c r="W211" i="20" s="1"/>
  <c r="AC211" i="20" a="1"/>
  <c r="AC211" i="20" s="1"/>
  <c r="AJ211" i="20" a="1"/>
  <c r="AJ211" i="20" s="1"/>
  <c r="AP211" i="20" a="1"/>
  <c r="AP211" i="20" s="1"/>
  <c r="AW211" i="20" a="1"/>
  <c r="AW211" i="20" s="1"/>
  <c r="BC211" i="20" a="1"/>
  <c r="BC211" i="20" s="1"/>
  <c r="AB212" i="20" a="1"/>
  <c r="AB212" i="20" s="1"/>
  <c r="AI212" i="20" a="1"/>
  <c r="AI212" i="20" s="1"/>
  <c r="AN212" i="20" a="1"/>
  <c r="AN212" i="20" s="1"/>
  <c r="AS212" i="20" a="1"/>
  <c r="AS212" i="20" s="1"/>
  <c r="AX212" i="20" a="1"/>
  <c r="AX212" i="20" s="1"/>
  <c r="X213" i="20" a="1"/>
  <c r="X213" i="20" s="1"/>
  <c r="AJ213" i="20" a="1"/>
  <c r="AJ213" i="20" s="1"/>
  <c r="AO213" i="20" a="1"/>
  <c r="AO213" i="20" s="1"/>
  <c r="AU213" i="20" a="1"/>
  <c r="AU213" i="20" s="1"/>
  <c r="AZ213" i="20" a="1"/>
  <c r="AZ213" i="20" s="1"/>
  <c r="Y214" i="20" a="1"/>
  <c r="Y214" i="20" s="1"/>
  <c r="AG214" i="20" a="1"/>
  <c r="AG214" i="20" s="1"/>
  <c r="AW214" i="20" a="1"/>
  <c r="AW214" i="20" s="1"/>
  <c r="BC214" i="20" a="1"/>
  <c r="BC214" i="20" s="1"/>
  <c r="AB215" i="20" a="1"/>
  <c r="AB215" i="20" s="1"/>
  <c r="AI215" i="20" a="1"/>
  <c r="AI215" i="20" s="1"/>
  <c r="AN215" i="20" a="1"/>
  <c r="AN215" i="20" s="1"/>
  <c r="AY215" i="20" a="1"/>
  <c r="AY215" i="20" s="1"/>
  <c r="X216" i="20" a="1"/>
  <c r="X216" i="20" s="1"/>
  <c r="AE216" i="20" a="1"/>
  <c r="AE216" i="20" s="1"/>
  <c r="AJ216" i="20" a="1"/>
  <c r="AJ216" i="20" s="1"/>
  <c r="AO216" i="20" a="1"/>
  <c r="AO216" i="20" s="1"/>
  <c r="AT216" i="20" a="1"/>
  <c r="AT216" i="20" s="1"/>
  <c r="BA216" i="20" a="1"/>
  <c r="BA216" i="20" s="1"/>
  <c r="AI179" i="20" a="1"/>
  <c r="AI179" i="20" s="1"/>
  <c r="BC179" i="20" a="1"/>
  <c r="BC179" i="20" s="1"/>
  <c r="AI180" i="20" a="1"/>
  <c r="AI180" i="20" s="1"/>
  <c r="AU180" i="20" a="1"/>
  <c r="AU180" i="20" s="1"/>
  <c r="Y181" i="20" a="1"/>
  <c r="Y181" i="20" s="1"/>
  <c r="AK181" i="20" a="1"/>
  <c r="AK181" i="20" s="1"/>
  <c r="AA182" i="20" a="1"/>
  <c r="AA182" i="20" s="1"/>
  <c r="AL182" i="20" a="1"/>
  <c r="AL182" i="20" s="1"/>
  <c r="AK183" i="20" a="1"/>
  <c r="AK183" i="20" s="1"/>
  <c r="AL184" i="20" a="1"/>
  <c r="AL184" i="20" s="1"/>
  <c r="AW184" i="20" a="1"/>
  <c r="AW184" i="20" s="1"/>
  <c r="AB185" i="20" a="1"/>
  <c r="AB185" i="20" s="1"/>
  <c r="AM185" i="20" a="1"/>
  <c r="AM185" i="20" s="1"/>
  <c r="AX185" i="20" a="1"/>
  <c r="AX185" i="20" s="1"/>
  <c r="AN186" i="20" a="1"/>
  <c r="AN186" i="20" s="1"/>
  <c r="AD187" i="20" a="1"/>
  <c r="AD187" i="20" s="1"/>
  <c r="AO187" i="20" a="1"/>
  <c r="AO187" i="20" s="1"/>
  <c r="AD188" i="20" a="1"/>
  <c r="AD188" i="20" s="1"/>
  <c r="AO188" i="20" a="1"/>
  <c r="AO188" i="20" s="1"/>
  <c r="AY188" i="20" a="1"/>
  <c r="AY188" i="20" s="1"/>
  <c r="AC189" i="20" a="1"/>
  <c r="AC189" i="20" s="1"/>
  <c r="AA190" i="20" a="1"/>
  <c r="AA190" i="20" s="1"/>
  <c r="AK190" i="20" a="1"/>
  <c r="AK190" i="20" s="1"/>
  <c r="AX190" i="20" a="1"/>
  <c r="AX190" i="20" s="1"/>
  <c r="AB191" i="20" a="1"/>
  <c r="AB191" i="20" s="1"/>
  <c r="AN191" i="20" a="1"/>
  <c r="AN191" i="20" s="1"/>
  <c r="AX191" i="20" a="1"/>
  <c r="AX191" i="20" s="1"/>
  <c r="AA192" i="20" a="1"/>
  <c r="AA192" i="20" s="1"/>
  <c r="AW192" i="20" a="1"/>
  <c r="AW192" i="20" s="1"/>
  <c r="AB193" i="20" a="1"/>
  <c r="AB193" i="20" s="1"/>
  <c r="AO193" i="20" a="1"/>
  <c r="AO193" i="20" s="1"/>
  <c r="BA193" i="20" a="1"/>
  <c r="BA193" i="20" s="1"/>
  <c r="AE194" i="20" a="1"/>
  <c r="AE194" i="20" s="1"/>
  <c r="AQ194" i="20" a="1"/>
  <c r="AQ194" i="20" s="1"/>
  <c r="BC194" i="20" a="1"/>
  <c r="BC194" i="20" s="1"/>
  <c r="AS195" i="20" a="1"/>
  <c r="AS195" i="20" s="1"/>
  <c r="X196" i="20" a="1"/>
  <c r="X196" i="20" s="1"/>
  <c r="AI196" i="20" a="1"/>
  <c r="AI196" i="20" s="1"/>
  <c r="Y197" i="20" a="1"/>
  <c r="Y197" i="20" s="1"/>
  <c r="AK197" i="20" a="1"/>
  <c r="AK197" i="20" s="1"/>
  <c r="AW197" i="20" a="1"/>
  <c r="AW197" i="20" s="1"/>
  <c r="AA198" i="20" a="1"/>
  <c r="AA198" i="20" s="1"/>
  <c r="AM198" i="20" a="1"/>
  <c r="AM198" i="20" s="1"/>
  <c r="AY198" i="20" a="1"/>
  <c r="AY198" i="20" s="1"/>
  <c r="AO199" i="20" a="1"/>
  <c r="AO199" i="20" s="1"/>
  <c r="BB199" i="20" a="1"/>
  <c r="BB199" i="20" s="1"/>
  <c r="AU200" i="20" a="1"/>
  <c r="AU200" i="20" s="1"/>
  <c r="Y201" i="20" a="1"/>
  <c r="Y201" i="20" s="1"/>
  <c r="AW201" i="20" a="1"/>
  <c r="AW201" i="20" s="1"/>
  <c r="AB202" i="20" a="1"/>
  <c r="AB202" i="20" s="1"/>
  <c r="BA202" i="20" a="1"/>
  <c r="BA202" i="20" s="1"/>
  <c r="AE203" i="20" a="1"/>
  <c r="AE203" i="20" s="1"/>
  <c r="AR203" i="20" a="1"/>
  <c r="AR203" i="20" s="1"/>
  <c r="X204" i="20" a="1"/>
  <c r="X204" i="20" s="1"/>
  <c r="AJ204" i="20" a="1"/>
  <c r="AJ204" i="20" s="1"/>
  <c r="AV204" i="20" a="1"/>
  <c r="AV204" i="20" s="1"/>
  <c r="Z205" i="20" a="1"/>
  <c r="Z205" i="20" s="1"/>
  <c r="AM205" i="20" a="1"/>
  <c r="AM205" i="20" s="1"/>
  <c r="AZ205" i="20" a="1"/>
  <c r="AZ205" i="20" s="1"/>
  <c r="AE206" i="20" a="1"/>
  <c r="AE206" i="20" s="1"/>
  <c r="BB206" i="20" a="1"/>
  <c r="BB206" i="20" s="1"/>
  <c r="AG207" i="20" a="1"/>
  <c r="AG207" i="20" s="1"/>
  <c r="AT207" i="20" a="1"/>
  <c r="AT207" i="20" s="1"/>
  <c r="AL208" i="20" a="1"/>
  <c r="AL208" i="20" s="1"/>
  <c r="AW208" i="20" a="1"/>
  <c r="AW208" i="20" s="1"/>
  <c r="AB209" i="20" a="1"/>
  <c r="AB209" i="20" s="1"/>
  <c r="AN209" i="20" a="1"/>
  <c r="AN209" i="20" s="1"/>
  <c r="AZ209" i="20" a="1"/>
  <c r="AZ209" i="20" s="1"/>
  <c r="AG210" i="20" a="1"/>
  <c r="AG210" i="20" s="1"/>
  <c r="AR210" i="20" a="1"/>
  <c r="AR210" i="20" s="1"/>
  <c r="AI211" i="20" a="1"/>
  <c r="AI211" i="20" s="1"/>
  <c r="AV211" i="20" a="1"/>
  <c r="AV211" i="20" s="1"/>
  <c r="AD213" i="20" a="1"/>
  <c r="AD213" i="20" s="1"/>
  <c r="AY213" i="20" a="1"/>
  <c r="AY213" i="20" s="1"/>
  <c r="AF214" i="20" a="1"/>
  <c r="AF214" i="20" s="1"/>
  <c r="AQ214" i="20" a="1"/>
  <c r="AQ214" i="20" s="1"/>
  <c r="BB214" i="20" a="1"/>
  <c r="BB214" i="20" s="1"/>
  <c r="AH215" i="20" a="1"/>
  <c r="AH215" i="20" s="1"/>
  <c r="AS215" i="20" a="1"/>
  <c r="AS215" i="20" s="1"/>
  <c r="Z217" i="20" a="1"/>
  <c r="Z217" i="20" s="1"/>
  <c r="AQ217" i="20" a="1"/>
  <c r="AQ217" i="20" s="1"/>
  <c r="AE218" i="20" a="1"/>
  <c r="AE218" i="20" s="1"/>
  <c r="AK218" i="20" a="1"/>
  <c r="AK218" i="20" s="1"/>
  <c r="AQ218" i="20" a="1"/>
  <c r="AQ218" i="20" s="1"/>
  <c r="W219" i="20" a="1"/>
  <c r="W219" i="20" s="1"/>
  <c r="AE219" i="20" a="1"/>
  <c r="AE219" i="20" s="1"/>
  <c r="AQ219" i="20" a="1"/>
  <c r="AQ219" i="20" s="1"/>
  <c r="AE220" i="20" a="1"/>
  <c r="AE220" i="20" s="1"/>
  <c r="AP220" i="20" a="1"/>
  <c r="AP220" i="20" s="1"/>
  <c r="AX220" i="20" a="1"/>
  <c r="AX220" i="20" s="1"/>
  <c r="AG221" i="20" a="1"/>
  <c r="AG221" i="20" s="1"/>
  <c r="AM221" i="20" a="1"/>
  <c r="AM221" i="20" s="1"/>
  <c r="AR221" i="20" a="1"/>
  <c r="AR221" i="20" s="1"/>
  <c r="AX221" i="20" a="1"/>
  <c r="AX221" i="20" s="1"/>
  <c r="X222" i="20" a="1"/>
  <c r="X222" i="20" s="1"/>
  <c r="AS222" i="20" a="1"/>
  <c r="AS222" i="20" s="1"/>
  <c r="AD223" i="20" a="1"/>
  <c r="AD223" i="20" s="1"/>
  <c r="AI223" i="20" a="1"/>
  <c r="AI223" i="20" s="1"/>
  <c r="AO223" i="20" a="1"/>
  <c r="AO223" i="20" s="1"/>
  <c r="AZ223" i="20" a="1"/>
  <c r="AZ223" i="20" s="1"/>
  <c r="Y224" i="20" a="1"/>
  <c r="Y224" i="20" s="1"/>
  <c r="AI224" i="20" a="1"/>
  <c r="AI224" i="20" s="1"/>
  <c r="AO224" i="20" a="1"/>
  <c r="AO224" i="20" s="1"/>
  <c r="AU224" i="20" a="1"/>
  <c r="AU224" i="20" s="1"/>
  <c r="AC225" i="20" a="1"/>
  <c r="AC225" i="20" s="1"/>
  <c r="AI225" i="20" a="1"/>
  <c r="AI225" i="20" s="1"/>
  <c r="AN225" i="20" a="1"/>
  <c r="AN225" i="20" s="1"/>
  <c r="AT225" i="20" a="1"/>
  <c r="AT225" i="20" s="1"/>
  <c r="BA225" i="20" a="1"/>
  <c r="BA225" i="20" s="1"/>
  <c r="AO226" i="20" a="1"/>
  <c r="AO226" i="20" s="1"/>
  <c r="Z227" i="20" a="1"/>
  <c r="Z227" i="20" s="1"/>
  <c r="AE227" i="20" a="1"/>
  <c r="AE227" i="20" s="1"/>
  <c r="AK227" i="20" a="1"/>
  <c r="AK227" i="20" s="1"/>
  <c r="AV227" i="20" a="1"/>
  <c r="AV227" i="20" s="1"/>
  <c r="BB227" i="20" a="1"/>
  <c r="BB227" i="20" s="1"/>
  <c r="AE228" i="20" a="1"/>
  <c r="AE228" i="20" s="1"/>
  <c r="AK228" i="20" a="1"/>
  <c r="AK228" i="20" s="1"/>
  <c r="AQ228" i="20" a="1"/>
  <c r="AQ228" i="20" s="1"/>
  <c r="Y229" i="20" a="1"/>
  <c r="Y229" i="20" s="1"/>
  <c r="AE229" i="20" a="1"/>
  <c r="AE229" i="20" s="1"/>
  <c r="AJ229" i="20" a="1"/>
  <c r="AJ229" i="20" s="1"/>
  <c r="AP229" i="20" a="1"/>
  <c r="AP229" i="20" s="1"/>
  <c r="AW229" i="20" a="1"/>
  <c r="AW229" i="20" s="1"/>
  <c r="AK230" i="20" a="1"/>
  <c r="AK230" i="20" s="1"/>
  <c r="BC230" i="20" a="1"/>
  <c r="BC230" i="20" s="1"/>
  <c r="AA231" i="20" a="1"/>
  <c r="AA231" i="20" s="1"/>
  <c r="W180" i="20" a="1"/>
  <c r="W180" i="20" s="1"/>
  <c r="AX180" i="20" a="1"/>
  <c r="AX180" i="20" s="1"/>
  <c r="AN181" i="20" a="1"/>
  <c r="AN181" i="20" s="1"/>
  <c r="AZ181" i="20" a="1"/>
  <c r="AZ181" i="20" s="1"/>
  <c r="AO182" i="20" a="1"/>
  <c r="AO182" i="20" s="1"/>
  <c r="AZ182" i="20" a="1"/>
  <c r="AZ182" i="20" s="1"/>
  <c r="AD183" i="20" a="1"/>
  <c r="AD183" i="20" s="1"/>
  <c r="AO183" i="20" a="1"/>
  <c r="AO183" i="20" s="1"/>
  <c r="AY183" i="20" a="1"/>
  <c r="AY183" i="20" s="1"/>
  <c r="AD184" i="20" a="1"/>
  <c r="AD184" i="20" s="1"/>
  <c r="BA184" i="20" a="1"/>
  <c r="BA184" i="20" s="1"/>
  <c r="AF185" i="20" a="1"/>
  <c r="AF185" i="20" s="1"/>
  <c r="AQ185" i="20" a="1"/>
  <c r="AQ185" i="20" s="1"/>
  <c r="AF186" i="20" a="1"/>
  <c r="AF186" i="20" s="1"/>
  <c r="BC186" i="20" a="1"/>
  <c r="BC186" i="20" s="1"/>
  <c r="AR187" i="20" a="1"/>
  <c r="AR187" i="20" s="1"/>
  <c r="AG188" i="20" a="1"/>
  <c r="AG188" i="20" s="1"/>
  <c r="AR188" i="20" a="1"/>
  <c r="AR188" i="20" s="1"/>
  <c r="BB188" i="20" a="1"/>
  <c r="BB188" i="20" s="1"/>
  <c r="AF189" i="20" a="1"/>
  <c r="AF189" i="20" s="1"/>
  <c r="AQ189" i="20" a="1"/>
  <c r="AQ189" i="20" s="1"/>
  <c r="AD190" i="20" a="1"/>
  <c r="AD190" i="20" s="1"/>
  <c r="AP190" i="20" a="1"/>
  <c r="AP190" i="20" s="1"/>
  <c r="BA190" i="20" a="1"/>
  <c r="BA190" i="20" s="1"/>
  <c r="AF191" i="20" a="1"/>
  <c r="AF191" i="20" s="1"/>
  <c r="AQ191" i="20" a="1"/>
  <c r="AQ191" i="20" s="1"/>
  <c r="BA191" i="20" a="1"/>
  <c r="BA191" i="20" s="1"/>
  <c r="AP192" i="20" a="1"/>
  <c r="AP192" i="20" s="1"/>
  <c r="AF193" i="20" a="1"/>
  <c r="AF193" i="20" s="1"/>
  <c r="AS193" i="20" a="1"/>
  <c r="AS193" i="20" s="1"/>
  <c r="X194" i="20" a="1"/>
  <c r="X194" i="20" s="1"/>
  <c r="AI194" i="20" a="1"/>
  <c r="AI194" i="20" s="1"/>
  <c r="AU194" i="20" a="1"/>
  <c r="AU194" i="20" s="1"/>
  <c r="AK195" i="20" a="1"/>
  <c r="AK195" i="20" s="1"/>
  <c r="AW195" i="20" a="1"/>
  <c r="AW195" i="20" s="1"/>
  <c r="AA196" i="20" a="1"/>
  <c r="AA196" i="20" s="1"/>
  <c r="AM196" i="20" a="1"/>
  <c r="AM196" i="20" s="1"/>
  <c r="AY196" i="20" a="1"/>
  <c r="AY196" i="20" s="1"/>
  <c r="AC197" i="20" a="1"/>
  <c r="AC197" i="20" s="1"/>
  <c r="BA197" i="20" a="1"/>
  <c r="BA197" i="20" s="1"/>
  <c r="AE198" i="20" a="1"/>
  <c r="AE198" i="20" s="1"/>
  <c r="AQ198" i="20" a="1"/>
  <c r="AQ198" i="20" s="1"/>
  <c r="AG199" i="20" a="1"/>
  <c r="AG199" i="20" s="1"/>
  <c r="AT199" i="20" a="1"/>
  <c r="AT199" i="20" s="1"/>
  <c r="Y200" i="20" a="1"/>
  <c r="Y200" i="20" s="1"/>
  <c r="AX200" i="20" a="1"/>
  <c r="AX200" i="20" s="1"/>
  <c r="AO201" i="20" a="1"/>
  <c r="AO201" i="20" s="1"/>
  <c r="AF202" i="20" a="1"/>
  <c r="AF202" i="20" s="1"/>
  <c r="AS202" i="20" a="1"/>
  <c r="AS202" i="20" s="1"/>
  <c r="W203" i="20" a="1"/>
  <c r="W203" i="20" s="1"/>
  <c r="AI203" i="20" a="1"/>
  <c r="AI203" i="20" s="1"/>
  <c r="AV203" i="20" a="1"/>
  <c r="AV203" i="20" s="1"/>
  <c r="AB204" i="20" a="1"/>
  <c r="AB204" i="20" s="1"/>
  <c r="AN204" i="20" a="1"/>
  <c r="AN204" i="20" s="1"/>
  <c r="AY204" i="20" a="1"/>
  <c r="AY204" i="20" s="1"/>
  <c r="AD205" i="20" a="1"/>
  <c r="AD205" i="20" s="1"/>
  <c r="AQ205" i="20" a="1"/>
  <c r="AQ205" i="20" s="1"/>
  <c r="W206" i="20" a="1"/>
  <c r="W206" i="20" s="1"/>
  <c r="AI206" i="20" a="1"/>
  <c r="AI206" i="20" s="1"/>
  <c r="AT206" i="20" a="1"/>
  <c r="AT206" i="20" s="1"/>
  <c r="Y207" i="20" a="1"/>
  <c r="Y207" i="20" s="1"/>
  <c r="AL207" i="20" a="1"/>
  <c r="AL207" i="20" s="1"/>
  <c r="AX207" i="20" a="1"/>
  <c r="AX207" i="20" s="1"/>
  <c r="AO208" i="20" a="1"/>
  <c r="AO208" i="20" s="1"/>
  <c r="BA208" i="20" a="1"/>
  <c r="BA208" i="20" s="1"/>
  <c r="AF209" i="20" a="1"/>
  <c r="AF209" i="20" s="1"/>
  <c r="AR209" i="20" a="1"/>
  <c r="AR209" i="20" s="1"/>
  <c r="AJ210" i="20" a="1"/>
  <c r="AJ210" i="20" s="1"/>
  <c r="AM211" i="20" a="1"/>
  <c r="AM211" i="20" s="1"/>
  <c r="AZ211" i="20" a="1"/>
  <c r="AZ211" i="20" s="1"/>
  <c r="AF212" i="20" a="1"/>
  <c r="AF212" i="20" s="1"/>
  <c r="AP212" i="20" a="1"/>
  <c r="AP212" i="20" s="1"/>
  <c r="AH213" i="20" a="1"/>
  <c r="AH213" i="20" s="1"/>
  <c r="AR213" i="20" a="1"/>
  <c r="AR213" i="20" s="1"/>
  <c r="BC213" i="20" a="1"/>
  <c r="BC213" i="20" s="1"/>
  <c r="AJ214" i="20" a="1"/>
  <c r="AJ214" i="20" s="1"/>
  <c r="Y215" i="20" a="1"/>
  <c r="Y215" i="20" s="1"/>
  <c r="AV215" i="20" a="1"/>
  <c r="AV215" i="20" s="1"/>
  <c r="AB216" i="20" a="1"/>
  <c r="AB216" i="20" s="1"/>
  <c r="AL216" i="20" a="1"/>
  <c r="AL216" i="20" s="1"/>
  <c r="AJ217" i="20" a="1"/>
  <c r="AJ217" i="20" s="1"/>
  <c r="AS217" i="20" a="1"/>
  <c r="AS217" i="20" s="1"/>
  <c r="BA217" i="20" a="1"/>
  <c r="BA217" i="20" s="1"/>
  <c r="AF218" i="20" a="1"/>
  <c r="AF218" i="20" s="1"/>
  <c r="AL218" i="20" a="1"/>
  <c r="AL218" i="20" s="1"/>
  <c r="AX218" i="20" a="1"/>
  <c r="AX218" i="20" s="1"/>
  <c r="X219" i="20" a="1"/>
  <c r="X219" i="20" s="1"/>
  <c r="AL219" i="20" a="1"/>
  <c r="AL219" i="20" s="1"/>
  <c r="AR219" i="20" a="1"/>
  <c r="AR219" i="20" s="1"/>
  <c r="AY219" i="20" a="1"/>
  <c r="AY219" i="20" s="1"/>
  <c r="Y220" i="20" a="1"/>
  <c r="Y220" i="20" s="1"/>
  <c r="AK220" i="20" a="1"/>
  <c r="AK220" i="20" s="1"/>
  <c r="AR220" i="20" a="1"/>
  <c r="AR220" i="20" s="1"/>
  <c r="AY220" i="20" a="1"/>
  <c r="AY220" i="20" s="1"/>
  <c r="X221" i="20" a="1"/>
  <c r="X221" i="20" s="1"/>
  <c r="AC221" i="20" a="1"/>
  <c r="AC221" i="20" s="1"/>
  <c r="AH221" i="20" a="1"/>
  <c r="AH221" i="20" s="1"/>
  <c r="AY221" i="20" a="1"/>
  <c r="AY221" i="20" s="1"/>
  <c r="Y222" i="20" a="1"/>
  <c r="Y222" i="20" s="1"/>
  <c r="AD222" i="20" a="1"/>
  <c r="AD222" i="20" s="1"/>
  <c r="AI222" i="20" a="1"/>
  <c r="AI222" i="20" s="1"/>
  <c r="AN222" i="20" a="1"/>
  <c r="AN222" i="20" s="1"/>
  <c r="AY222" i="20" a="1"/>
  <c r="AY222" i="20" s="1"/>
  <c r="Y223" i="20" a="1"/>
  <c r="Y223" i="20" s="1"/>
  <c r="AJ223" i="20" a="1"/>
  <c r="AJ223" i="20" s="1"/>
  <c r="AP223" i="20" a="1"/>
  <c r="AP223" i="20" s="1"/>
  <c r="AU223" i="20" a="1"/>
  <c r="AU223" i="20" s="1"/>
  <c r="BA223" i="20" a="1"/>
  <c r="BA223" i="20" s="1"/>
  <c r="AD224" i="20" a="1"/>
  <c r="AD224" i="20" s="1"/>
  <c r="AJ224" i="20" a="1"/>
  <c r="AJ224" i="20" s="1"/>
  <c r="BA224" i="20" a="1"/>
  <c r="BA224" i="20" s="1"/>
  <c r="Y225" i="20" a="1"/>
  <c r="Y225" i="20" s="1"/>
  <c r="AD225" i="20" a="1"/>
  <c r="AD225" i="20" s="1"/>
  <c r="AU225" i="20" a="1"/>
  <c r="AU225" i="20" s="1"/>
  <c r="BB225" i="20" a="1"/>
  <c r="BB225" i="20" s="1"/>
  <c r="Z226" i="20" a="1"/>
  <c r="Z226" i="20" s="1"/>
  <c r="AE226" i="20" a="1"/>
  <c r="AE226" i="20" s="1"/>
  <c r="AJ226" i="20" a="1"/>
  <c r="AJ226" i="20" s="1"/>
  <c r="AU226" i="20" a="1"/>
  <c r="AU226" i="20" s="1"/>
  <c r="BB226" i="20" a="1"/>
  <c r="BB226" i="20" s="1"/>
  <c r="AF227" i="20" a="1"/>
  <c r="AF227" i="20" s="1"/>
  <c r="AL227" i="20" a="1"/>
  <c r="AL227" i="20" s="1"/>
  <c r="AQ227" i="20" a="1"/>
  <c r="AQ227" i="20" s="1"/>
  <c r="AW227" i="20" a="1"/>
  <c r="AW227" i="20" s="1"/>
  <c r="Z228" i="20" a="1"/>
  <c r="Z228" i="20" s="1"/>
  <c r="AF228" i="20" a="1"/>
  <c r="AF228" i="20" s="1"/>
  <c r="AW228" i="20" a="1"/>
  <c r="AW228" i="20" s="1"/>
  <c r="AN179" i="20" a="1"/>
  <c r="AN179" i="20" s="1"/>
  <c r="X180" i="20" a="1"/>
  <c r="X180" i="20" s="1"/>
  <c r="AM180" i="20" a="1"/>
  <c r="AM180" i="20" s="1"/>
  <c r="AY180" i="20" a="1"/>
  <c r="AY180" i="20" s="1"/>
  <c r="AC181" i="20" a="1"/>
  <c r="AC181" i="20" s="1"/>
  <c r="BA181" i="20" a="1"/>
  <c r="BA181" i="20" s="1"/>
  <c r="AE182" i="20" a="1"/>
  <c r="AE182" i="20" s="1"/>
  <c r="AP182" i="20" a="1"/>
  <c r="AP182" i="20" s="1"/>
  <c r="AE183" i="20" a="1"/>
  <c r="AE183" i="20" s="1"/>
  <c r="AP183" i="20" a="1"/>
  <c r="AP183" i="20" s="1"/>
  <c r="AQ184" i="20" a="1"/>
  <c r="AQ184" i="20" s="1"/>
  <c r="BB184" i="20" a="1"/>
  <c r="BB184" i="20" s="1"/>
  <c r="BB185" i="20" a="1"/>
  <c r="BB185" i="20" s="1"/>
  <c r="AR186" i="20" a="1"/>
  <c r="AR186" i="20" s="1"/>
  <c r="AH187" i="20" a="1"/>
  <c r="AH187" i="20" s="1"/>
  <c r="AS187" i="20" a="1"/>
  <c r="AS187" i="20" s="1"/>
  <c r="BC187" i="20" a="1"/>
  <c r="BC187" i="20" s="1"/>
  <c r="BC188" i="20" a="1"/>
  <c r="BC188" i="20" s="1"/>
  <c r="BA189" i="20" a="1"/>
  <c r="BA189" i="20" s="1"/>
  <c r="BB190" i="20" a="1"/>
  <c r="BB190" i="20" s="1"/>
  <c r="AG191" i="20" a="1"/>
  <c r="AG191" i="20" s="1"/>
  <c r="BB191" i="20" a="1"/>
  <c r="BB191" i="20" s="1"/>
  <c r="AE192" i="20" a="1"/>
  <c r="AE192" i="20" s="1"/>
  <c r="BB192" i="20" a="1"/>
  <c r="BB192" i="20" s="1"/>
  <c r="AG193" i="20" a="1"/>
  <c r="AG193" i="20" s="1"/>
  <c r="Y194" i="20" a="1"/>
  <c r="Y194" i="20" s="1"/>
  <c r="AV194" i="20" a="1"/>
  <c r="AV194" i="20" s="1"/>
  <c r="Z195" i="20" a="1"/>
  <c r="Z195" i="20" s="1"/>
  <c r="AL195" i="20" a="1"/>
  <c r="AL195" i="20" s="1"/>
  <c r="AB196" i="20" a="1"/>
  <c r="AB196" i="20" s="1"/>
  <c r="AD197" i="20" a="1"/>
  <c r="AD197" i="20" s="1"/>
  <c r="AO197" i="20" a="1"/>
  <c r="AO197" i="20" s="1"/>
  <c r="BB197" i="20" a="1"/>
  <c r="BB197" i="20" s="1"/>
  <c r="AR198" i="20" a="1"/>
  <c r="AR198" i="20" s="1"/>
  <c r="BC198" i="20" a="1"/>
  <c r="BC198" i="20" s="1"/>
  <c r="AH199" i="20" a="1"/>
  <c r="AH199" i="20" s="1"/>
  <c r="AU199" i="20" a="1"/>
  <c r="AU199" i="20" s="1"/>
  <c r="AL200" i="20" a="1"/>
  <c r="AL200" i="20" s="1"/>
  <c r="AY200" i="20" a="1"/>
  <c r="AY200" i="20" s="1"/>
  <c r="AC201" i="20" a="1"/>
  <c r="AC201" i="20" s="1"/>
  <c r="AP201" i="20" a="1"/>
  <c r="AP201" i="20" s="1"/>
  <c r="BA201" i="20" a="1"/>
  <c r="BA201" i="20" s="1"/>
  <c r="AG202" i="20" a="1"/>
  <c r="AG202" i="20" s="1"/>
  <c r="X203" i="20" a="1"/>
  <c r="X203" i="20" s="1"/>
  <c r="AJ203" i="20" a="1"/>
  <c r="AJ203" i="20" s="1"/>
  <c r="AC204" i="20" a="1"/>
  <c r="AC204" i="20" s="1"/>
  <c r="AO204" i="20" a="1"/>
  <c r="AO204" i="20" s="1"/>
  <c r="AZ204" i="20" a="1"/>
  <c r="AZ204" i="20" s="1"/>
  <c r="AR205" i="20" a="1"/>
  <c r="AR205" i="20" s="1"/>
  <c r="AJ206" i="20" a="1"/>
  <c r="AJ206" i="20" s="1"/>
  <c r="Z207" i="20" a="1"/>
  <c r="Z207" i="20" s="1"/>
  <c r="AM207" i="20" a="1"/>
  <c r="AM207" i="20" s="1"/>
  <c r="AD208" i="20" a="1"/>
  <c r="AD208" i="20" s="1"/>
  <c r="AP208" i="20" a="1"/>
  <c r="AP208" i="20" s="1"/>
  <c r="AG209" i="20" a="1"/>
  <c r="AG209" i="20" s="1"/>
  <c r="X210" i="20" a="1"/>
  <c r="X210" i="20" s="1"/>
  <c r="AK210" i="20" a="1"/>
  <c r="AK210" i="20" s="1"/>
  <c r="AV210" i="20" a="1"/>
  <c r="AV210" i="20" s="1"/>
  <c r="AA211" i="20" a="1"/>
  <c r="AA211" i="20" s="1"/>
  <c r="AN211" i="20" a="1"/>
  <c r="AN211" i="20" s="1"/>
  <c r="BA211" i="20" a="1"/>
  <c r="BA211" i="20" s="1"/>
  <c r="AQ212" i="20" a="1"/>
  <c r="AQ212" i="20" s="1"/>
  <c r="BB212" i="20" a="1"/>
  <c r="BB212" i="20" s="1"/>
  <c r="W214" i="20" a="1"/>
  <c r="W214" i="20" s="1"/>
  <c r="AK214" i="20" a="1"/>
  <c r="AK214" i="20" s="1"/>
  <c r="AU214" i="20" a="1"/>
  <c r="AU214" i="20" s="1"/>
  <c r="AL215" i="20" a="1"/>
  <c r="AL215" i="20" s="1"/>
  <c r="AW215" i="20" a="1"/>
  <c r="AW215" i="20" s="1"/>
  <c r="AM216" i="20" a="1"/>
  <c r="AM216" i="20" s="1"/>
  <c r="AX216" i="20" a="1"/>
  <c r="AX216" i="20" s="1"/>
  <c r="AD217" i="20" a="1"/>
  <c r="AD217" i="20" s="1"/>
  <c r="AT217" i="20" a="1"/>
  <c r="AT217" i="20" s="1"/>
  <c r="BB217" i="20" a="1"/>
  <c r="BB217" i="20" s="1"/>
  <c r="AG218" i="20" a="1"/>
  <c r="AG218" i="20" s="1"/>
  <c r="AR218" i="20" a="1"/>
  <c r="AR218" i="20" s="1"/>
  <c r="AY218" i="20" a="1"/>
  <c r="AY218" i="20" s="1"/>
  <c r="Z219" i="20" a="1"/>
  <c r="Z219" i="20" s="1"/>
  <c r="AG219" i="20" a="1"/>
  <c r="AG219" i="20" s="1"/>
  <c r="AS219" i="20" a="1"/>
  <c r="AS219" i="20" s="1"/>
  <c r="AZ219" i="20" a="1"/>
  <c r="AZ219" i="20" s="1"/>
  <c r="Z220" i="20" a="1"/>
  <c r="Z220" i="20" s="1"/>
  <c r="AF220" i="20" a="1"/>
  <c r="AF220" i="20" s="1"/>
  <c r="AL220" i="20" a="1"/>
  <c r="AL220" i="20" s="1"/>
  <c r="AS220" i="20" a="1"/>
  <c r="AS220" i="20" s="1"/>
  <c r="Y221" i="20" a="1"/>
  <c r="Y221" i="20" s="1"/>
  <c r="AD221" i="20" a="1"/>
  <c r="AD221" i="20" s="1"/>
  <c r="AI221" i="20" a="1"/>
  <c r="AI221" i="20" s="1"/>
  <c r="AN221" i="20" a="1"/>
  <c r="AN221" i="20" s="1"/>
  <c r="AS221" i="20" a="1"/>
  <c r="AS221" i="20" s="1"/>
  <c r="AZ221" i="20" a="1"/>
  <c r="AZ221" i="20" s="1"/>
  <c r="AO222" i="20" a="1"/>
  <c r="AO222" i="20" s="1"/>
  <c r="AT222" i="20" a="1"/>
  <c r="AT222" i="20" s="1"/>
  <c r="AZ222" i="20" a="1"/>
  <c r="AZ222" i="20" s="1"/>
  <c r="Z223" i="20" a="1"/>
  <c r="Z223" i="20" s="1"/>
  <c r="AE223" i="20" a="1"/>
  <c r="AE223" i="20" s="1"/>
  <c r="AK223" i="20" a="1"/>
  <c r="AK223" i="20" s="1"/>
  <c r="AV223" i="20" a="1"/>
  <c r="AV223" i="20" s="1"/>
  <c r="Z224" i="20" a="1"/>
  <c r="Z224" i="20" s="1"/>
  <c r="AE224" i="20" a="1"/>
  <c r="AE224" i="20" s="1"/>
  <c r="AP224" i="20" a="1"/>
  <c r="AP224" i="20" s="1"/>
  <c r="AV224" i="20" a="1"/>
  <c r="AV224" i="20" s="1"/>
  <c r="BB224" i="20" a="1"/>
  <c r="BB224" i="20" s="1"/>
  <c r="Z225" i="20" a="1"/>
  <c r="Z225" i="20" s="1"/>
  <c r="AE225" i="20" a="1"/>
  <c r="AE225" i="20" s="1"/>
  <c r="AJ225" i="20" a="1"/>
  <c r="AJ225" i="20" s="1"/>
  <c r="AO225" i="20" a="1"/>
  <c r="AO225" i="20" s="1"/>
  <c r="AV225" i="20" a="1"/>
  <c r="AV225" i="20" s="1"/>
  <c r="AK226" i="20" a="1"/>
  <c r="AK226" i="20" s="1"/>
  <c r="AP226" i="20" a="1"/>
  <c r="AP226" i="20" s="1"/>
  <c r="AV226" i="20" a="1"/>
  <c r="AV226" i="20" s="1"/>
  <c r="BC226" i="20" a="1"/>
  <c r="BC226" i="20" s="1"/>
  <c r="AA227" i="20" a="1"/>
  <c r="AA227" i="20" s="1"/>
  <c r="AG227" i="20" a="1"/>
  <c r="AG227" i="20" s="1"/>
  <c r="AR227" i="20" a="1"/>
  <c r="AR227" i="20" s="1"/>
  <c r="BC227" i="20" a="1"/>
  <c r="BC227" i="20" s="1"/>
  <c r="AA228" i="20" a="1"/>
  <c r="AA228" i="20" s="1"/>
  <c r="AL228" i="20" a="1"/>
  <c r="AL228" i="20" s="1"/>
  <c r="AR228" i="20" a="1"/>
  <c r="AR228" i="20" s="1"/>
  <c r="AX228" i="20" a="1"/>
  <c r="AX228" i="20" s="1"/>
  <c r="BC228" i="20" a="1"/>
  <c r="BC228" i="20" s="1"/>
  <c r="AA229" i="20" a="1"/>
  <c r="AA229" i="20" s="1"/>
  <c r="AF229" i="20" a="1"/>
  <c r="AF229" i="20" s="1"/>
  <c r="AK229" i="20" a="1"/>
  <c r="AK229" i="20" s="1"/>
  <c r="AR229" i="20" a="1"/>
  <c r="AR229" i="20" s="1"/>
  <c r="AG230" i="20" a="1"/>
  <c r="AG230" i="20" s="1"/>
  <c r="AL230" i="20" a="1"/>
  <c r="AL230" i="20" s="1"/>
  <c r="AS178" i="20" a="1"/>
  <c r="AS178" i="20" s="1"/>
  <c r="AS179" i="20" a="1"/>
  <c r="AS179" i="20" s="1"/>
  <c r="AA180" i="20" a="1"/>
  <c r="AA180" i="20" s="1"/>
  <c r="AN180" i="20" a="1"/>
  <c r="AN180" i="20" s="1"/>
  <c r="AZ180" i="20" a="1"/>
  <c r="AZ180" i="20" s="1"/>
  <c r="AD181" i="20" a="1"/>
  <c r="AD181" i="20" s="1"/>
  <c r="AO181" i="20" a="1"/>
  <c r="AO181" i="20" s="1"/>
  <c r="AF182" i="20" a="1"/>
  <c r="AF182" i="20" s="1"/>
  <c r="AQ182" i="20" a="1"/>
  <c r="AQ182" i="20" s="1"/>
  <c r="BA182" i="20" a="1"/>
  <c r="BA182" i="20" s="1"/>
  <c r="AZ183" i="20" a="1"/>
  <c r="AZ183" i="20" s="1"/>
  <c r="AE184" i="20" a="1"/>
  <c r="AE184" i="20" s="1"/>
  <c r="AR184" i="20" a="1"/>
  <c r="AR184" i="20" s="1"/>
  <c r="AG185" i="20" a="1"/>
  <c r="AG185" i="20" s="1"/>
  <c r="AR185" i="20" a="1"/>
  <c r="AR185" i="20" s="1"/>
  <c r="BC185" i="20" a="1"/>
  <c r="BC185" i="20" s="1"/>
  <c r="AG186" i="20" a="1"/>
  <c r="AG186" i="20" s="1"/>
  <c r="W187" i="20" a="1"/>
  <c r="W187" i="20" s="1"/>
  <c r="W188" i="20" a="1"/>
  <c r="W188" i="20" s="1"/>
  <c r="AH188" i="20" a="1"/>
  <c r="AH188" i="20" s="1"/>
  <c r="AS188" i="20" a="1"/>
  <c r="AS188" i="20" s="1"/>
  <c r="W189" i="20" a="1"/>
  <c r="W189" i="20" s="1"/>
  <c r="AG189" i="20" a="1"/>
  <c r="AG189" i="20" s="1"/>
  <c r="AR189" i="20" a="1"/>
  <c r="AR189" i="20" s="1"/>
  <c r="AE190" i="20" a="1"/>
  <c r="AE190" i="20" s="1"/>
  <c r="AQ190" i="20" a="1"/>
  <c r="AQ190" i="20" s="1"/>
  <c r="BC190" i="20" a="1"/>
  <c r="BC190" i="20" s="1"/>
  <c r="AH191" i="20" a="1"/>
  <c r="AH191" i="20" s="1"/>
  <c r="AR191" i="20" a="1"/>
  <c r="AR191" i="20" s="1"/>
  <c r="AF192" i="20" a="1"/>
  <c r="AF192" i="20" s="1"/>
  <c r="AQ192" i="20" a="1"/>
  <c r="AQ192" i="20" s="1"/>
  <c r="BC192" i="20" a="1"/>
  <c r="BC192" i="20" s="1"/>
  <c r="AT193" i="20" a="1"/>
  <c r="AT193" i="20" s="1"/>
  <c r="AJ194" i="20" a="1"/>
  <c r="AJ194" i="20" s="1"/>
  <c r="AW194" i="20" a="1"/>
  <c r="AW194" i="20" s="1"/>
  <c r="AX195" i="20" a="1"/>
  <c r="AX195" i="20" s="1"/>
  <c r="AN196" i="20" a="1"/>
  <c r="AN196" i="20" s="1"/>
  <c r="AZ196" i="20" a="1"/>
  <c r="AZ196" i="20" s="1"/>
  <c r="AE197" i="20" a="1"/>
  <c r="AE197" i="20" s="1"/>
  <c r="AP197" i="20" a="1"/>
  <c r="AP197" i="20" s="1"/>
  <c r="AF198" i="20" a="1"/>
  <c r="AF198" i="20" s="1"/>
  <c r="AS198" i="20" a="1"/>
  <c r="AS198" i="20" s="1"/>
  <c r="AV199" i="20" a="1"/>
  <c r="AV199" i="20" s="1"/>
  <c r="Z200" i="20" a="1"/>
  <c r="Z200" i="20" s="1"/>
  <c r="AM200" i="20" a="1"/>
  <c r="AM200" i="20" s="1"/>
  <c r="AD201" i="20" a="1"/>
  <c r="AD201" i="20" s="1"/>
  <c r="BB201" i="20" a="1"/>
  <c r="BB201" i="20" s="1"/>
  <c r="AH202" i="20" a="1"/>
  <c r="AH202" i="20" s="1"/>
  <c r="AT202" i="20" a="1"/>
  <c r="AT202" i="20" s="1"/>
  <c r="Y203" i="20" a="1"/>
  <c r="Y203" i="20" s="1"/>
  <c r="AW203" i="20" a="1"/>
  <c r="AW203" i="20" s="1"/>
  <c r="AP204" i="20" a="1"/>
  <c r="AP204" i="20" s="1"/>
  <c r="AE205" i="20" a="1"/>
  <c r="AE205" i="20" s="1"/>
  <c r="AS205" i="20" a="1"/>
  <c r="AS205" i="20" s="1"/>
  <c r="X206" i="20" a="1"/>
  <c r="X206" i="20" s="1"/>
  <c r="AK206" i="20" a="1"/>
  <c r="AK206" i="20" s="1"/>
  <c r="AU206" i="20" a="1"/>
  <c r="AU206" i="20" s="1"/>
  <c r="AN207" i="20" a="1"/>
  <c r="AN207" i="20" s="1"/>
  <c r="AY207" i="20" a="1"/>
  <c r="AY207" i="20" s="1"/>
  <c r="AE208" i="20" a="1"/>
  <c r="AE208" i="20" s="1"/>
  <c r="AQ208" i="20" a="1"/>
  <c r="AQ208" i="20" s="1"/>
  <c r="BB208" i="20" a="1"/>
  <c r="BB208" i="20" s="1"/>
  <c r="AH209" i="20" a="1"/>
  <c r="AH209" i="20" s="1"/>
  <c r="AS209" i="20" a="1"/>
  <c r="AS209" i="20" s="1"/>
  <c r="Y210" i="20" a="1"/>
  <c r="Y210" i="20" s="1"/>
  <c r="AW210" i="20" a="1"/>
  <c r="AW210" i="20" s="1"/>
  <c r="AB211" i="20" a="1"/>
  <c r="AB211" i="20" s="1"/>
  <c r="BB211" i="20" a="1"/>
  <c r="BB211" i="20" s="1"/>
  <c r="AG212" i="20" a="1"/>
  <c r="AG212" i="20" s="1"/>
  <c r="AR212" i="20" a="1"/>
  <c r="AR212" i="20" s="1"/>
  <c r="BC212" i="20" a="1"/>
  <c r="BC212" i="20" s="1"/>
  <c r="AI213" i="20" a="1"/>
  <c r="AI213" i="20" s="1"/>
  <c r="AS213" i="20" a="1"/>
  <c r="AS213" i="20" s="1"/>
  <c r="Z215" i="20" a="1"/>
  <c r="Z215" i="20" s="1"/>
  <c r="AX215" i="20" a="1"/>
  <c r="AX215" i="20" s="1"/>
  <c r="AC216" i="20" a="1"/>
  <c r="AC216" i="20" s="1"/>
  <c r="AN216" i="20" a="1"/>
  <c r="AN216" i="20" s="1"/>
  <c r="AY216" i="20" a="1"/>
  <c r="AY216" i="20" s="1"/>
  <c r="AK217" i="20" a="1"/>
  <c r="AK217" i="20" s="1"/>
  <c r="Y218" i="20" a="1"/>
  <c r="Y218" i="20" s="1"/>
  <c r="AM218" i="20" a="1"/>
  <c r="AM218" i="20" s="1"/>
  <c r="AS218" i="20" a="1"/>
  <c r="AS218" i="20" s="1"/>
  <c r="AZ218" i="20" a="1"/>
  <c r="AZ218" i="20" s="1"/>
  <c r="AA219" i="20" a="1"/>
  <c r="AA219" i="20" s="1"/>
  <c r="AM219" i="20" a="1"/>
  <c r="AM219" i="20" s="1"/>
  <c r="AT219" i="20" a="1"/>
  <c r="AT219" i="20" s="1"/>
  <c r="AA220" i="20" a="1"/>
  <c r="AA220" i="20" s="1"/>
  <c r="AG220" i="20" a="1"/>
  <c r="AG220" i="20" s="1"/>
  <c r="AM220" i="20" a="1"/>
  <c r="AM220" i="20" s="1"/>
  <c r="AZ220" i="20" a="1"/>
  <c r="AZ220" i="20" s="1"/>
  <c r="Z221" i="20" a="1"/>
  <c r="Z221" i="20" s="1"/>
  <c r="AT221" i="20" a="1"/>
  <c r="AT221" i="20" s="1"/>
  <c r="BA221" i="20" a="1"/>
  <c r="BA221" i="20" s="1"/>
  <c r="Z222" i="20" a="1"/>
  <c r="Z222" i="20" s="1"/>
  <c r="AE222" i="20" a="1"/>
  <c r="AE222" i="20" s="1"/>
  <c r="AJ222" i="20" a="1"/>
  <c r="AJ222" i="20" s="1"/>
  <c r="AU222" i="20" a="1"/>
  <c r="AU222" i="20" s="1"/>
  <c r="BA222" i="20" a="1"/>
  <c r="BA222" i="20" s="1"/>
  <c r="AA223" i="20" a="1"/>
  <c r="AA223" i="20" s="1"/>
  <c r="AF223" i="20" a="1"/>
  <c r="AF223" i="20" s="1"/>
  <c r="AQ223" i="20" a="1"/>
  <c r="AQ223" i="20" s="1"/>
  <c r="BB223" i="20" a="1"/>
  <c r="BB223" i="20" s="1"/>
  <c r="AA224" i="20" a="1"/>
  <c r="AA224" i="20" s="1"/>
  <c r="AF224" i="20" a="1"/>
  <c r="AF224" i="20" s="1"/>
  <c r="AK224" i="20" a="1"/>
  <c r="AK224" i="20" s="1"/>
  <c r="AQ224" i="20" a="1"/>
  <c r="AQ224" i="20" s="1"/>
  <c r="AW224" i="20" a="1"/>
  <c r="AW224" i="20" s="1"/>
  <c r="BC224" i="20" a="1"/>
  <c r="BC224" i="20" s="1"/>
  <c r="AP225" i="20" a="1"/>
  <c r="AP225" i="20" s="1"/>
  <c r="AW225" i="20" a="1"/>
  <c r="AW225" i="20" s="1"/>
  <c r="BC225" i="20" a="1"/>
  <c r="BC225" i="20" s="1"/>
  <c r="AA226" i="20" a="1"/>
  <c r="AA226" i="20" s="1"/>
  <c r="AF226" i="20" a="1"/>
  <c r="AF226" i="20" s="1"/>
  <c r="AQ226" i="20" a="1"/>
  <c r="AQ226" i="20" s="1"/>
  <c r="AW226" i="20" a="1"/>
  <c r="AW226" i="20" s="1"/>
  <c r="W227" i="20" a="1"/>
  <c r="W227" i="20" s="1"/>
  <c r="AB227" i="20" a="1"/>
  <c r="AB227" i="20" s="1"/>
  <c r="AM227" i="20" a="1"/>
  <c r="AM227" i="20" s="1"/>
  <c r="AX227" i="20" a="1"/>
  <c r="AX227" i="20" s="1"/>
  <c r="W228" i="20" a="1"/>
  <c r="W228" i="20" s="1"/>
  <c r="AB228" i="20" a="1"/>
  <c r="AB228" i="20" s="1"/>
  <c r="AG228" i="20" a="1"/>
  <c r="AG228" i="20" s="1"/>
  <c r="AM228" i="20" a="1"/>
  <c r="AM228" i="20" s="1"/>
  <c r="AY178" i="20" a="1"/>
  <c r="AY178" i="20" s="1"/>
  <c r="AT179" i="20" a="1"/>
  <c r="AT179" i="20" s="1"/>
  <c r="AE181" i="20" a="1"/>
  <c r="AE181" i="20" s="1"/>
  <c r="AP181" i="20" a="1"/>
  <c r="AP181" i="20" s="1"/>
  <c r="BB181" i="20" a="1"/>
  <c r="BB181" i="20" s="1"/>
  <c r="AG182" i="20" a="1"/>
  <c r="AG182" i="20" s="1"/>
  <c r="AR182" i="20" a="1"/>
  <c r="AR182" i="20" s="1"/>
  <c r="BB182" i="20" a="1"/>
  <c r="BB182" i="20" s="1"/>
  <c r="AF183" i="20" a="1"/>
  <c r="AF183" i="20" s="1"/>
  <c r="AQ183" i="20" a="1"/>
  <c r="AQ183" i="20" s="1"/>
  <c r="BA183" i="20" a="1"/>
  <c r="BA183" i="20" s="1"/>
  <c r="AF184" i="20" a="1"/>
  <c r="AF184" i="20" s="1"/>
  <c r="BC184" i="20" a="1"/>
  <c r="BC184" i="20" s="1"/>
  <c r="W186" i="20" a="1"/>
  <c r="W186" i="20" s="1"/>
  <c r="AH186" i="20" a="1"/>
  <c r="AH186" i="20" s="1"/>
  <c r="AS186" i="20" a="1"/>
  <c r="AS186" i="20" s="1"/>
  <c r="X187" i="20" a="1"/>
  <c r="X187" i="20" s="1"/>
  <c r="AI187" i="20" a="1"/>
  <c r="AI187" i="20" s="1"/>
  <c r="AT187" i="20" a="1"/>
  <c r="AT187" i="20" s="1"/>
  <c r="X188" i="20" a="1"/>
  <c r="X188" i="20" s="1"/>
  <c r="AI188" i="20" a="1"/>
  <c r="AI188" i="20" s="1"/>
  <c r="AT188" i="20" a="1"/>
  <c r="AT188" i="20" s="1"/>
  <c r="AH189" i="20" a="1"/>
  <c r="AH189" i="20" s="1"/>
  <c r="BB189" i="20" a="1"/>
  <c r="BB189" i="20" s="1"/>
  <c r="AF190" i="20" a="1"/>
  <c r="AF190" i="20" s="1"/>
  <c r="AR190" i="20" a="1"/>
  <c r="AR190" i="20" s="1"/>
  <c r="AI191" i="20" a="1"/>
  <c r="AI191" i="20" s="1"/>
  <c r="AS191" i="20" a="1"/>
  <c r="AS191" i="20" s="1"/>
  <c r="BC191" i="20" a="1"/>
  <c r="BC191" i="20" s="1"/>
  <c r="AR192" i="20" a="1"/>
  <c r="AR192" i="20" s="1"/>
  <c r="W193" i="20" a="1"/>
  <c r="W193" i="20" s="1"/>
  <c r="AH193" i="20" a="1"/>
  <c r="AH193" i="20" s="1"/>
  <c r="AU193" i="20" a="1"/>
  <c r="AU193" i="20" s="1"/>
  <c r="Z194" i="20" a="1"/>
  <c r="Z194" i="20" s="1"/>
  <c r="AK194" i="20" a="1"/>
  <c r="AK194" i="20" s="1"/>
  <c r="AA195" i="20" a="1"/>
  <c r="AA195" i="20" s="1"/>
  <c r="AM195" i="20" a="1"/>
  <c r="AM195" i="20" s="1"/>
  <c r="AY195" i="20" a="1"/>
  <c r="AY195" i="20" s="1"/>
  <c r="AC196" i="20" a="1"/>
  <c r="AC196" i="20" s="1"/>
  <c r="W179" i="20" a="1"/>
  <c r="W179" i="20" s="1"/>
  <c r="AX179" i="20" a="1"/>
  <c r="AX179" i="20" s="1"/>
  <c r="AC180" i="20" a="1"/>
  <c r="AC180" i="20" s="1"/>
  <c r="AR180" i="20" a="1"/>
  <c r="AR180" i="20" s="1"/>
  <c r="W181" i="20" a="1"/>
  <c r="W181" i="20" s="1"/>
  <c r="AI181" i="20" a="1"/>
  <c r="AI181" i="20" s="1"/>
  <c r="AU181" i="20" a="1"/>
  <c r="AU181" i="20" s="1"/>
  <c r="AJ182" i="20" a="1"/>
  <c r="AJ182" i="20" s="1"/>
  <c r="AU182" i="20" a="1"/>
  <c r="AU182" i="20" s="1"/>
  <c r="X183" i="20" a="1"/>
  <c r="X183" i="20" s="1"/>
  <c r="AI183" i="20" a="1"/>
  <c r="AI183" i="20" s="1"/>
  <c r="AT183" i="20" a="1"/>
  <c r="AT183" i="20" s="1"/>
  <c r="X184" i="20" a="1"/>
  <c r="X184" i="20" s="1"/>
  <c r="AJ184" i="20" a="1"/>
  <c r="AJ184" i="20" s="1"/>
  <c r="AU184" i="20" a="1"/>
  <c r="AU184" i="20" s="1"/>
  <c r="Z185" i="20" a="1"/>
  <c r="Z185" i="20" s="1"/>
  <c r="AK186" i="20" a="1"/>
  <c r="AK186" i="20" s="1"/>
  <c r="AW186" i="20" a="1"/>
  <c r="AW186" i="20" s="1"/>
  <c r="AB187" i="20" a="1"/>
  <c r="AB187" i="20" s="1"/>
  <c r="AM187" i="20" a="1"/>
  <c r="AM187" i="20" s="1"/>
  <c r="AX187" i="20" a="1"/>
  <c r="AX187" i="20" s="1"/>
  <c r="AB188" i="20" a="1"/>
  <c r="AB188" i="20" s="1"/>
  <c r="AM188" i="20" a="1"/>
  <c r="AM188" i="20" s="1"/>
  <c r="AA189" i="20" a="1"/>
  <c r="AA189" i="20" s="1"/>
  <c r="Y190" i="20" a="1"/>
  <c r="Y190" i="20" s="1"/>
  <c r="AL191" i="20" a="1"/>
  <c r="AL191" i="20" s="1"/>
  <c r="AV191" i="20" a="1"/>
  <c r="AV191" i="20" s="1"/>
  <c r="AI192" i="20" a="1"/>
  <c r="AI192" i="20" s="1"/>
  <c r="AU192" i="20" a="1"/>
  <c r="AU192" i="20" s="1"/>
  <c r="AL193" i="20" a="1"/>
  <c r="AL193" i="20" s="1"/>
  <c r="AY193" i="20" a="1"/>
  <c r="AY193" i="20" s="1"/>
  <c r="AC194" i="20" a="1"/>
  <c r="AC194" i="20" s="1"/>
  <c r="AO194" i="20" a="1"/>
  <c r="AO194" i="20" s="1"/>
  <c r="BA194" i="20" a="1"/>
  <c r="BA194" i="20" s="1"/>
  <c r="AE195" i="20" a="1"/>
  <c r="AE195" i="20" s="1"/>
  <c r="BC195" i="20" a="1"/>
  <c r="BC195" i="20" s="1"/>
  <c r="AG196" i="20" a="1"/>
  <c r="AG196" i="20" s="1"/>
  <c r="AS196" i="20" a="1"/>
  <c r="AS196" i="20" s="1"/>
  <c r="AI197" i="20" a="1"/>
  <c r="AI197" i="20" s="1"/>
  <c r="AB179" i="20" a="1"/>
  <c r="AB179" i="20" s="1"/>
  <c r="AY179" i="20" a="1"/>
  <c r="AY179" i="20" s="1"/>
  <c r="AG180" i="20" a="1"/>
  <c r="AG180" i="20" s="1"/>
  <c r="AS180" i="20" a="1"/>
  <c r="AS180" i="20" s="1"/>
  <c r="X181" i="20" a="1"/>
  <c r="X181" i="20" s="1"/>
  <c r="AJ181" i="20" a="1"/>
  <c r="AJ181" i="20" s="1"/>
  <c r="Y182" i="20" a="1"/>
  <c r="Y182" i="20" s="1"/>
  <c r="Y183" i="20" a="1"/>
  <c r="Y183" i="20" s="1"/>
  <c r="AV184" i="20" a="1"/>
  <c r="AV184" i="20" s="1"/>
  <c r="AA185" i="20" a="1"/>
  <c r="AA185" i="20" s="1"/>
  <c r="AK185" i="20" a="1"/>
  <c r="AK185" i="20" s="1"/>
  <c r="AV185" i="20" a="1"/>
  <c r="AV185" i="20" s="1"/>
  <c r="AA186" i="20" a="1"/>
  <c r="AA186" i="20" s="1"/>
  <c r="AL186" i="20" a="1"/>
  <c r="AL186" i="20" s="1"/>
  <c r="AX186" i="20" a="1"/>
  <c r="AX186" i="20" s="1"/>
  <c r="AC187" i="20" a="1"/>
  <c r="AC187" i="20" s="1"/>
  <c r="AN188" i="20" a="1"/>
  <c r="AN188" i="20" s="1"/>
  <c r="AX188" i="20" a="1"/>
  <c r="AX188" i="20" s="1"/>
  <c r="AB189" i="20" a="1"/>
  <c r="AB189" i="20" s="1"/>
  <c r="AL189" i="20" a="1"/>
  <c r="AL189" i="20" s="1"/>
  <c r="AV189" i="20" a="1"/>
  <c r="AV189" i="20" s="1"/>
  <c r="Z190" i="20" a="1"/>
  <c r="Z190" i="20" s="1"/>
  <c r="AJ190" i="20" a="1"/>
  <c r="AJ190" i="20" s="1"/>
  <c r="AV190" i="20" a="1"/>
  <c r="AV190" i="20" s="1"/>
  <c r="AA191" i="20" a="1"/>
  <c r="AA191" i="20" s="1"/>
  <c r="AW191" i="20" a="1"/>
  <c r="AW191" i="20" s="1"/>
  <c r="Z192" i="20" a="1"/>
  <c r="Z192" i="20" s="1"/>
  <c r="AJ192" i="20" a="1"/>
  <c r="AJ192" i="20" s="1"/>
  <c r="AV192" i="20" a="1"/>
  <c r="AV192" i="20" s="1"/>
  <c r="Z193" i="20" a="1"/>
  <c r="Z193" i="20" s="1"/>
  <c r="AM193" i="20" a="1"/>
  <c r="AM193" i="20" s="1"/>
  <c r="AD194" i="20" a="1"/>
  <c r="AD194" i="20" s="1"/>
  <c r="AF195" i="20" a="1"/>
  <c r="AF195" i="20" s="1"/>
  <c r="AQ195" i="20" a="1"/>
  <c r="AQ195" i="20" s="1"/>
  <c r="W196" i="20" a="1"/>
  <c r="W196" i="20" s="1"/>
  <c r="AT196" i="20" a="1"/>
  <c r="AT196" i="20" s="1"/>
  <c r="X197" i="20" a="1"/>
  <c r="X197" i="20" s="1"/>
  <c r="AH179" i="20" a="1"/>
  <c r="AH179" i="20" s="1"/>
  <c r="AT180" i="20" a="1"/>
  <c r="AT180" i="20" s="1"/>
  <c r="AV181" i="20" a="1"/>
  <c r="AV181" i="20" s="1"/>
  <c r="Z182" i="20" a="1"/>
  <c r="Z182" i="20" s="1"/>
  <c r="AK182" i="20" a="1"/>
  <c r="AK182" i="20" s="1"/>
  <c r="AV182" i="20" a="1"/>
  <c r="AV182" i="20" s="1"/>
  <c r="Z183" i="20" a="1"/>
  <c r="Z183" i="20" s="1"/>
  <c r="AJ183" i="20" a="1"/>
  <c r="AJ183" i="20" s="1"/>
  <c r="AU183" i="20" a="1"/>
  <c r="AU183" i="20" s="1"/>
  <c r="Y184" i="20" a="1"/>
  <c r="Y184" i="20" s="1"/>
  <c r="AK184" i="20" a="1"/>
  <c r="AK184" i="20" s="1"/>
  <c r="AL185" i="20" a="1"/>
  <c r="AL185" i="20" s="1"/>
  <c r="AW185" i="20" a="1"/>
  <c r="AW185" i="20" s="1"/>
  <c r="AB186" i="20" a="1"/>
  <c r="AB186" i="20" s="1"/>
  <c r="AM186" i="20" a="1"/>
  <c r="AM186" i="20" s="1"/>
  <c r="AY186" i="20" a="1"/>
  <c r="AY186" i="20" s="1"/>
  <c r="AN187" i="20" a="1"/>
  <c r="AN187" i="20" s="1"/>
  <c r="AY187" i="20" a="1"/>
  <c r="AY187" i="20" s="1"/>
  <c r="AC188" i="20" a="1"/>
  <c r="AC188" i="20" s="1"/>
  <c r="AM189" i="20" a="1"/>
  <c r="AM189" i="20" s="1"/>
  <c r="AW189" i="20" a="1"/>
  <c r="AW189" i="20" s="1"/>
  <c r="AW190" i="20" a="1"/>
  <c r="AW190" i="20" s="1"/>
  <c r="AM191" i="20" a="1"/>
  <c r="AM191" i="20" s="1"/>
  <c r="AK192" i="20" a="1"/>
  <c r="AK192" i="20" s="1"/>
  <c r="AA193" i="20" a="1"/>
  <c r="AA193" i="20" s="1"/>
  <c r="AN193" i="20" a="1"/>
  <c r="AN193" i="20" s="1"/>
  <c r="AZ193" i="20" a="1"/>
  <c r="AZ193" i="20" s="1"/>
  <c r="AP194" i="20" a="1"/>
  <c r="AP194" i="20" s="1"/>
  <c r="BB194" i="20" a="1"/>
  <c r="BB194" i="20" s="1"/>
  <c r="AG195" i="20" a="1"/>
  <c r="AG195" i="20" s="1"/>
  <c r="AR195" i="20" a="1"/>
  <c r="AR195" i="20" s="1"/>
  <c r="AH196" i="20" a="1"/>
  <c r="AH196" i="20" s="1"/>
  <c r="AU196" i="20" a="1"/>
  <c r="AU196" i="20" s="1"/>
  <c r="AV197" i="20" a="1"/>
  <c r="AV197" i="20" s="1"/>
  <c r="AL198" i="20" a="1"/>
  <c r="AL198" i="20" s="1"/>
  <c r="AX198" i="20" a="1"/>
  <c r="AX198" i="20" s="1"/>
  <c r="AU197" i="20" a="1"/>
  <c r="AU197" i="20" s="1"/>
  <c r="AM199" i="20" a="1"/>
  <c r="AM199" i="20" s="1"/>
  <c r="AE200" i="20" a="1"/>
  <c r="AE200" i="20" s="1"/>
  <c r="W201" i="20" a="1"/>
  <c r="W201" i="20" s="1"/>
  <c r="AU201" i="20" a="1"/>
  <c r="AU201" i="20" s="1"/>
  <c r="AM202" i="20" a="1"/>
  <c r="AM202" i="20" s="1"/>
  <c r="AC203" i="20" a="1"/>
  <c r="AC203" i="20" s="1"/>
  <c r="BB203" i="20" a="1"/>
  <c r="BB203" i="20" s="1"/>
  <c r="AT204" i="20" a="1"/>
  <c r="AT204" i="20" s="1"/>
  <c r="AJ205" i="20" a="1"/>
  <c r="AJ205" i="20" s="1"/>
  <c r="AC206" i="20" a="1"/>
  <c r="AC206" i="20" s="1"/>
  <c r="AJ208" i="20" a="1"/>
  <c r="AJ208" i="20" s="1"/>
  <c r="Z209" i="20" a="1"/>
  <c r="Z209" i="20" s="1"/>
  <c r="AX209" i="20" a="1"/>
  <c r="AX209" i="20" s="1"/>
  <c r="AP210" i="20" a="1"/>
  <c r="AP210" i="20" s="1"/>
  <c r="AG211" i="20" a="1"/>
  <c r="AG211" i="20" s="1"/>
  <c r="AV212" i="20" a="1"/>
  <c r="AV212" i="20" s="1"/>
  <c r="AM213" i="20" a="1"/>
  <c r="AM213" i="20" s="1"/>
  <c r="AC214" i="20" a="1"/>
  <c r="AC214" i="20" s="1"/>
  <c r="AZ214" i="20" a="1"/>
  <c r="AZ214" i="20" s="1"/>
  <c r="W217" i="20" a="1"/>
  <c r="W217" i="20" s="1"/>
  <c r="AA218" i="20" a="1"/>
  <c r="AA218" i="20" s="1"/>
  <c r="AO218" i="20" a="1"/>
  <c r="AO218" i="20" s="1"/>
  <c r="BB218" i="20" a="1"/>
  <c r="BB218" i="20" s="1"/>
  <c r="AU219" i="20" a="1"/>
  <c r="AU219" i="20" s="1"/>
  <c r="AC220" i="20" a="1"/>
  <c r="AC220" i="20" s="1"/>
  <c r="BB220" i="20" a="1"/>
  <c r="BB220" i="20" s="1"/>
  <c r="AP221" i="20" a="1"/>
  <c r="AP221" i="20" s="1"/>
  <c r="AF222" i="20" a="1"/>
  <c r="AF222" i="20" s="1"/>
  <c r="AQ222" i="20" a="1"/>
  <c r="AQ222" i="20" s="1"/>
  <c r="BC222" i="20" a="1"/>
  <c r="BC222" i="20" s="1"/>
  <c r="W224" i="20" a="1"/>
  <c r="W224" i="20" s="1"/>
  <c r="AG224" i="20" a="1"/>
  <c r="AG224" i="20" s="1"/>
  <c r="AS224" i="20" a="1"/>
  <c r="AS224" i="20" s="1"/>
  <c r="W225" i="20" a="1"/>
  <c r="W225" i="20" s="1"/>
  <c r="AR225" i="20" a="1"/>
  <c r="AR225" i="20" s="1"/>
  <c r="W226" i="20" a="1"/>
  <c r="W226" i="20" s="1"/>
  <c r="AH226" i="20" a="1"/>
  <c r="AH226" i="20" s="1"/>
  <c r="AR226" i="20" a="1"/>
  <c r="AR226" i="20" s="1"/>
  <c r="X228" i="20" a="1"/>
  <c r="X228" i="20" s="1"/>
  <c r="AH228" i="20" a="1"/>
  <c r="AH228" i="20" s="1"/>
  <c r="AT228" i="20" a="1"/>
  <c r="AT228" i="20" s="1"/>
  <c r="BA228" i="20" a="1"/>
  <c r="BA228" i="20" s="1"/>
  <c r="AH229" i="20" a="1"/>
  <c r="AH229" i="20" s="1"/>
  <c r="AO229" i="20" a="1"/>
  <c r="AO229" i="20" s="1"/>
  <c r="AY229" i="20" a="1"/>
  <c r="AY229" i="20" s="1"/>
  <c r="X230" i="20" a="1"/>
  <c r="X230" i="20" s="1"/>
  <c r="AE230" i="20" a="1"/>
  <c r="AE230" i="20" s="1"/>
  <c r="AM230" i="20" a="1"/>
  <c r="AM230" i="20" s="1"/>
  <c r="AT230" i="20" a="1"/>
  <c r="AT230" i="20" s="1"/>
  <c r="Z231" i="20" a="1"/>
  <c r="Z231" i="20" s="1"/>
  <c r="AF231" i="20" a="1"/>
  <c r="AF231" i="20" s="1"/>
  <c r="AL231" i="20" a="1"/>
  <c r="AL231" i="20" s="1"/>
  <c r="AQ231" i="20" a="1"/>
  <c r="AQ231" i="20" s="1"/>
  <c r="AW231" i="20" a="1"/>
  <c r="AW231" i="20" s="1"/>
  <c r="BB231" i="20" a="1"/>
  <c r="BB231" i="20" s="1"/>
  <c r="Z232" i="20" a="1"/>
  <c r="Z232" i="20" s="1"/>
  <c r="AF232" i="20" a="1"/>
  <c r="AF232" i="20" s="1"/>
  <c r="AL232" i="20" a="1"/>
  <c r="AL232" i="20" s="1"/>
  <c r="AR232" i="20" a="1"/>
  <c r="AR232" i="20" s="1"/>
  <c r="AW232" i="20" a="1"/>
  <c r="AW232" i="20" s="1"/>
  <c r="Z233" i="20" a="1"/>
  <c r="Z233" i="20" s="1"/>
  <c r="AE233" i="20" a="1"/>
  <c r="AE233" i="20" s="1"/>
  <c r="AP233" i="20" a="1"/>
  <c r="AP233" i="20" s="1"/>
  <c r="AZ233" i="20" a="1"/>
  <c r="AZ233" i="20" s="1"/>
  <c r="W234" i="20" a="1"/>
  <c r="W234" i="20" s="1"/>
  <c r="AA234" i="20" a="1"/>
  <c r="AA234" i="20" s="1"/>
  <c r="AE234" i="20" a="1"/>
  <c r="AE234" i="20" s="1"/>
  <c r="AI234" i="20" a="1"/>
  <c r="AI234" i="20" s="1"/>
  <c r="AM234" i="20" a="1"/>
  <c r="AM234" i="20" s="1"/>
  <c r="AQ234" i="20" a="1"/>
  <c r="AQ234" i="20" s="1"/>
  <c r="AU234" i="20" a="1"/>
  <c r="AU234" i="20" s="1"/>
  <c r="AY234" i="20" a="1"/>
  <c r="AY234" i="20" s="1"/>
  <c r="BC234" i="20" a="1"/>
  <c r="BC234" i="20" s="1"/>
  <c r="AA235" i="20" a="1"/>
  <c r="AA235" i="20" s="1"/>
  <c r="AF235" i="20" a="1"/>
  <c r="AF235" i="20" s="1"/>
  <c r="AU235" i="20" a="1"/>
  <c r="AU235" i="20" s="1"/>
  <c r="BA235" i="20" a="1"/>
  <c r="BA235" i="20" s="1"/>
  <c r="V6" i="20" a="1"/>
  <c r="V6" i="20" s="1"/>
  <c r="V13" i="20" a="1"/>
  <c r="V13" i="20" s="1"/>
  <c r="V21" i="20" a="1"/>
  <c r="V21" i="20" s="1"/>
  <c r="V29" i="20" a="1"/>
  <c r="V29" i="20" s="1"/>
  <c r="V37" i="20" a="1"/>
  <c r="V37" i="20" s="1"/>
  <c r="V45" i="20" a="1"/>
  <c r="V45" i="20" s="1"/>
  <c r="V53" i="20" a="1"/>
  <c r="V53" i="20" s="1"/>
  <c r="V61" i="20" a="1"/>
  <c r="V61" i="20" s="1"/>
  <c r="V69" i="20" a="1"/>
  <c r="V69" i="20" s="1"/>
  <c r="V77" i="20" a="1"/>
  <c r="V77" i="20" s="1"/>
  <c r="V85" i="20" a="1"/>
  <c r="V85" i="20" s="1"/>
  <c r="V93" i="20" a="1"/>
  <c r="V93" i="20" s="1"/>
  <c r="V101" i="20" a="1"/>
  <c r="V101" i="20" s="1"/>
  <c r="V109" i="20" a="1"/>
  <c r="V109" i="20" s="1"/>
  <c r="V117" i="20" a="1"/>
  <c r="V117" i="20" s="1"/>
  <c r="V125" i="20" a="1"/>
  <c r="V125" i="20" s="1"/>
  <c r="V133" i="20" a="1"/>
  <c r="V133" i="20" s="1"/>
  <c r="V141" i="20" a="1"/>
  <c r="V141" i="20" s="1"/>
  <c r="V149" i="20" a="1"/>
  <c r="V149" i="20" s="1"/>
  <c r="V157" i="20" a="1"/>
  <c r="V157" i="20" s="1"/>
  <c r="V165" i="20" a="1"/>
  <c r="V165" i="20" s="1"/>
  <c r="V173" i="20" a="1"/>
  <c r="V173" i="20" s="1"/>
  <c r="V181" i="20" a="1"/>
  <c r="V181" i="20" s="1"/>
  <c r="V189" i="20" a="1"/>
  <c r="V189" i="20" s="1"/>
  <c r="V197" i="20" a="1"/>
  <c r="V197" i="20" s="1"/>
  <c r="V205" i="20" a="1"/>
  <c r="V205" i="20" s="1"/>
  <c r="V213" i="20" a="1"/>
  <c r="V213" i="20" s="1"/>
  <c r="V221" i="20" a="1"/>
  <c r="V221" i="20" s="1"/>
  <c r="V229" i="20" a="1"/>
  <c r="V229" i="20" s="1"/>
  <c r="U5" i="20" a="1"/>
  <c r="U5" i="20" s="1"/>
  <c r="U11" i="20" a="1"/>
  <c r="U11" i="20" s="1"/>
  <c r="U19" i="20" a="1"/>
  <c r="U19" i="20" s="1"/>
  <c r="U27" i="20" a="1"/>
  <c r="U27" i="20" s="1"/>
  <c r="U35" i="20" a="1"/>
  <c r="U35" i="20" s="1"/>
  <c r="U43" i="20" a="1"/>
  <c r="U43" i="20" s="1"/>
  <c r="U51" i="20" a="1"/>
  <c r="U51" i="20" s="1"/>
  <c r="U59" i="20" a="1"/>
  <c r="U59" i="20" s="1"/>
  <c r="U67" i="20" a="1"/>
  <c r="U67" i="20" s="1"/>
  <c r="U75" i="20" a="1"/>
  <c r="U75" i="20" s="1"/>
  <c r="U83" i="20" a="1"/>
  <c r="U83" i="20" s="1"/>
  <c r="U91" i="20" a="1"/>
  <c r="U91" i="20" s="1"/>
  <c r="U99" i="20" a="1"/>
  <c r="U99" i="20" s="1"/>
  <c r="U107" i="20" a="1"/>
  <c r="U107" i="20" s="1"/>
  <c r="U115" i="20" a="1"/>
  <c r="U115" i="20" s="1"/>
  <c r="U123" i="20" a="1"/>
  <c r="U123" i="20" s="1"/>
  <c r="U131" i="20" a="1"/>
  <c r="U131" i="20" s="1"/>
  <c r="U139" i="20" a="1"/>
  <c r="U139" i="20" s="1"/>
  <c r="U147" i="20" a="1"/>
  <c r="U147" i="20" s="1"/>
  <c r="U155" i="20" a="1"/>
  <c r="U155" i="20" s="1"/>
  <c r="U163" i="20" a="1"/>
  <c r="U163" i="20" s="1"/>
  <c r="U171" i="20" a="1"/>
  <c r="U171" i="20" s="1"/>
  <c r="U179" i="20" a="1"/>
  <c r="U179" i="20" s="1"/>
  <c r="U187" i="20" a="1"/>
  <c r="U187" i="20" s="1"/>
  <c r="U195" i="20" a="1"/>
  <c r="U195" i="20" s="1"/>
  <c r="U203" i="20" a="1"/>
  <c r="U203" i="20" s="1"/>
  <c r="U211" i="20" a="1"/>
  <c r="U211" i="20" s="1"/>
  <c r="U219" i="20" a="1"/>
  <c r="U219" i="20" s="1"/>
  <c r="U227" i="20" a="1"/>
  <c r="U227" i="20" s="1"/>
  <c r="U235" i="20" a="1"/>
  <c r="U235" i="20" s="1"/>
  <c r="T8" i="20" a="1"/>
  <c r="T8" i="20" s="1"/>
  <c r="T13" i="20" a="1"/>
  <c r="T13" i="20" s="1"/>
  <c r="T22" i="20" a="1"/>
  <c r="T22" i="20" s="1"/>
  <c r="T33" i="20" a="1"/>
  <c r="T33" i="20" s="1"/>
  <c r="T39" i="20" a="1"/>
  <c r="T39" i="20" s="1"/>
  <c r="T45" i="20" a="1"/>
  <c r="T45" i="20" s="1"/>
  <c r="T58" i="20" a="1"/>
  <c r="T58" i="20" s="1"/>
  <c r="T64" i="20" a="1"/>
  <c r="T64" i="20" s="1"/>
  <c r="T71" i="20" a="1"/>
  <c r="T71" i="20" s="1"/>
  <c r="T77" i="20" a="1"/>
  <c r="T77" i="20" s="1"/>
  <c r="T90" i="20" a="1"/>
  <c r="T90" i="20" s="1"/>
  <c r="T96" i="20" a="1"/>
  <c r="T96" i="20" s="1"/>
  <c r="T103" i="20" a="1"/>
  <c r="T103" i="20" s="1"/>
  <c r="T109" i="20" a="1"/>
  <c r="T109" i="20" s="1"/>
  <c r="T122" i="20" a="1"/>
  <c r="T122" i="20" s="1"/>
  <c r="T128" i="20" a="1"/>
  <c r="T128" i="20" s="1"/>
  <c r="T135" i="20" a="1"/>
  <c r="T135" i="20" s="1"/>
  <c r="T141" i="20" a="1"/>
  <c r="T141" i="20" s="1"/>
  <c r="T154" i="20" a="1"/>
  <c r="T154" i="20" s="1"/>
  <c r="T160" i="20" a="1"/>
  <c r="T160" i="20" s="1"/>
  <c r="T167" i="20" a="1"/>
  <c r="T167" i="20" s="1"/>
  <c r="T173" i="20" a="1"/>
  <c r="T173" i="20" s="1"/>
  <c r="T186" i="20" a="1"/>
  <c r="T186" i="20" s="1"/>
  <c r="T192" i="20" a="1"/>
  <c r="T192" i="20" s="1"/>
  <c r="T199" i="20" a="1"/>
  <c r="T199" i="20" s="1"/>
  <c r="T205" i="20" a="1"/>
  <c r="T205" i="20" s="1"/>
  <c r="T218" i="20" a="1"/>
  <c r="T218" i="20" s="1"/>
  <c r="T224" i="20" a="1"/>
  <c r="T224" i="20" s="1"/>
  <c r="S6" i="20" a="1"/>
  <c r="S6" i="20" s="1"/>
  <c r="S12" i="20" a="1"/>
  <c r="S12" i="20" s="1"/>
  <c r="S19" i="20" a="1"/>
  <c r="S19" i="20" s="1"/>
  <c r="S25" i="20" a="1"/>
  <c r="S25" i="20" s="1"/>
  <c r="S38" i="20" a="1"/>
  <c r="S38" i="20" s="1"/>
  <c r="S44" i="20" a="1"/>
  <c r="S44" i="20" s="1"/>
  <c r="S51" i="20" a="1"/>
  <c r="S51" i="20" s="1"/>
  <c r="S57" i="20" a="1"/>
  <c r="S57" i="20" s="1"/>
  <c r="S70" i="20" a="1"/>
  <c r="S70" i="20" s="1"/>
  <c r="S76" i="20" a="1"/>
  <c r="S76" i="20" s="1"/>
  <c r="S83" i="20" a="1"/>
  <c r="S83" i="20" s="1"/>
  <c r="S89" i="20" a="1"/>
  <c r="S89" i="20" s="1"/>
  <c r="S102" i="20" a="1"/>
  <c r="S102" i="20" s="1"/>
  <c r="S108" i="20" a="1"/>
  <c r="S108" i="20" s="1"/>
  <c r="S115" i="20" a="1"/>
  <c r="S115" i="20" s="1"/>
  <c r="S121" i="20" a="1"/>
  <c r="S121" i="20" s="1"/>
  <c r="S134" i="20" a="1"/>
  <c r="S134" i="20" s="1"/>
  <c r="S140" i="20" a="1"/>
  <c r="S140" i="20" s="1"/>
  <c r="S147" i="20" a="1"/>
  <c r="S147" i="20" s="1"/>
  <c r="S153" i="20" a="1"/>
  <c r="S153" i="20" s="1"/>
  <c r="S166" i="20" a="1"/>
  <c r="S166" i="20" s="1"/>
  <c r="S172" i="20" a="1"/>
  <c r="S172" i="20" s="1"/>
  <c r="S179" i="20" a="1"/>
  <c r="S179" i="20" s="1"/>
  <c r="S185" i="20" a="1"/>
  <c r="S185" i="20" s="1"/>
  <c r="S198" i="20" a="1"/>
  <c r="S198" i="20" s="1"/>
  <c r="S204" i="20" a="1"/>
  <c r="S204" i="20" s="1"/>
  <c r="S211" i="20" a="1"/>
  <c r="S211" i="20" s="1"/>
  <c r="S217" i="20" a="1"/>
  <c r="S217" i="20" s="1"/>
  <c r="S230" i="20" a="1"/>
  <c r="S230" i="20" s="1"/>
  <c r="R4" i="20" a="1"/>
  <c r="R4" i="20" s="1"/>
  <c r="R9" i="20" a="1"/>
  <c r="R9" i="20" s="1"/>
  <c r="R22" i="20" a="1"/>
  <c r="R22" i="20" s="1"/>
  <c r="R28" i="20" a="1"/>
  <c r="R28" i="20" s="1"/>
  <c r="R35" i="20" a="1"/>
  <c r="R35" i="20" s="1"/>
  <c r="R41" i="20" a="1"/>
  <c r="R41" i="20" s="1"/>
  <c r="R54" i="20" a="1"/>
  <c r="R54" i="20" s="1"/>
  <c r="R60" i="20" a="1"/>
  <c r="R60" i="20" s="1"/>
  <c r="R67" i="20" a="1"/>
  <c r="R67" i="20" s="1"/>
  <c r="R73" i="20" a="1"/>
  <c r="R73" i="20" s="1"/>
  <c r="R86" i="20" a="1"/>
  <c r="R86" i="20" s="1"/>
  <c r="R92" i="20" a="1"/>
  <c r="R92" i="20" s="1"/>
  <c r="R99" i="20" a="1"/>
  <c r="R99" i="20" s="1"/>
  <c r="R105" i="20" a="1"/>
  <c r="R105" i="20" s="1"/>
  <c r="R118" i="20" a="1"/>
  <c r="R118" i="20" s="1"/>
  <c r="R124" i="20" a="1"/>
  <c r="R124" i="20" s="1"/>
  <c r="R131" i="20" a="1"/>
  <c r="R131" i="20" s="1"/>
  <c r="R137" i="20" a="1"/>
  <c r="R137" i="20" s="1"/>
  <c r="R150" i="20" a="1"/>
  <c r="R150" i="20" s="1"/>
  <c r="R156" i="20" a="1"/>
  <c r="R156" i="20" s="1"/>
  <c r="R163" i="20" a="1"/>
  <c r="R163" i="20" s="1"/>
  <c r="R169" i="20" a="1"/>
  <c r="R169" i="20" s="1"/>
  <c r="R182" i="20" a="1"/>
  <c r="R182" i="20" s="1"/>
  <c r="R188" i="20" a="1"/>
  <c r="R188" i="20" s="1"/>
  <c r="R195" i="20" a="1"/>
  <c r="R195" i="20" s="1"/>
  <c r="R201" i="20" a="1"/>
  <c r="R201" i="20" s="1"/>
  <c r="R214" i="20" a="1"/>
  <c r="R214" i="20" s="1"/>
  <c r="R220" i="20" a="1"/>
  <c r="R220" i="20" s="1"/>
  <c r="R227" i="20" a="1"/>
  <c r="R227" i="20" s="1"/>
  <c r="R235" i="20" a="1"/>
  <c r="R235" i="20" s="1"/>
  <c r="Q16" i="20" a="1"/>
  <c r="Q16" i="20" s="1"/>
  <c r="Q24" i="20" a="1"/>
  <c r="Q24" i="20" s="1"/>
  <c r="Q32" i="20" a="1"/>
  <c r="Q32" i="20" s="1"/>
  <c r="Q40" i="20" a="1"/>
  <c r="Q40" i="20" s="1"/>
  <c r="Q48" i="20" a="1"/>
  <c r="Q48" i="20" s="1"/>
  <c r="Q56" i="20" a="1"/>
  <c r="Q56" i="20" s="1"/>
  <c r="Q64" i="20" a="1"/>
  <c r="Q64" i="20" s="1"/>
  <c r="Q72" i="20" a="1"/>
  <c r="Q72" i="20" s="1"/>
  <c r="Q80" i="20" a="1"/>
  <c r="Q80" i="20" s="1"/>
  <c r="Q88" i="20" a="1"/>
  <c r="Q88" i="20" s="1"/>
  <c r="Q96" i="20" a="1"/>
  <c r="Q96" i="20" s="1"/>
  <c r="Q104" i="20" a="1"/>
  <c r="Q104" i="20" s="1"/>
  <c r="Q112" i="20" a="1"/>
  <c r="Q112" i="20" s="1"/>
  <c r="Q120" i="20" a="1"/>
  <c r="Q120" i="20" s="1"/>
  <c r="Q128" i="20" a="1"/>
  <c r="Q128" i="20" s="1"/>
  <c r="Q136" i="20" a="1"/>
  <c r="Q136" i="20" s="1"/>
  <c r="Q144" i="20" a="1"/>
  <c r="Q144" i="20" s="1"/>
  <c r="Q152" i="20" a="1"/>
  <c r="Q152" i="20" s="1"/>
  <c r="Q160" i="20" a="1"/>
  <c r="Q160" i="20" s="1"/>
  <c r="Q168" i="20" a="1"/>
  <c r="Q168" i="20" s="1"/>
  <c r="Q176" i="20" a="1"/>
  <c r="Q176" i="20" s="1"/>
  <c r="Q184" i="20" a="1"/>
  <c r="Q184" i="20" s="1"/>
  <c r="Q192" i="20" a="1"/>
  <c r="Q192" i="20" s="1"/>
  <c r="Q200" i="20" a="1"/>
  <c r="Q200" i="20" s="1"/>
  <c r="Q208" i="20" a="1"/>
  <c r="Q208" i="20" s="1"/>
  <c r="Q216" i="20" a="1"/>
  <c r="Q216" i="20" s="1"/>
  <c r="Q224" i="20" a="1"/>
  <c r="Q224" i="20" s="1"/>
  <c r="Q232" i="20" a="1"/>
  <c r="Q232" i="20" s="1"/>
  <c r="P7" i="20" a="1"/>
  <c r="P7" i="20" s="1"/>
  <c r="P21" i="20" a="1"/>
  <c r="P21" i="20" s="1"/>
  <c r="P29" i="20" a="1"/>
  <c r="P29" i="20" s="1"/>
  <c r="P37" i="20" a="1"/>
  <c r="P37" i="20" s="1"/>
  <c r="P45" i="20" a="1"/>
  <c r="P45" i="20" s="1"/>
  <c r="P53" i="20" a="1"/>
  <c r="P53" i="20" s="1"/>
  <c r="P61" i="20" a="1"/>
  <c r="P61" i="20" s="1"/>
  <c r="P69" i="20" a="1"/>
  <c r="P69" i="20" s="1"/>
  <c r="P77" i="20" a="1"/>
  <c r="P77" i="20" s="1"/>
  <c r="P85" i="20" a="1"/>
  <c r="P85" i="20" s="1"/>
  <c r="P93" i="20" a="1"/>
  <c r="P93" i="20" s="1"/>
  <c r="P101" i="20" a="1"/>
  <c r="P101" i="20" s="1"/>
  <c r="P109" i="20" a="1"/>
  <c r="P109" i="20" s="1"/>
  <c r="P117" i="20" a="1"/>
  <c r="P117" i="20" s="1"/>
  <c r="P125" i="20" a="1"/>
  <c r="P125" i="20" s="1"/>
  <c r="P133" i="20" a="1"/>
  <c r="P133" i="20" s="1"/>
  <c r="P141" i="20" a="1"/>
  <c r="P141" i="20" s="1"/>
  <c r="P149" i="20" a="1"/>
  <c r="P149" i="20" s="1"/>
  <c r="P157" i="20" a="1"/>
  <c r="P157" i="20" s="1"/>
  <c r="P165" i="20" a="1"/>
  <c r="P165" i="20" s="1"/>
  <c r="P173" i="20" a="1"/>
  <c r="P173" i="20" s="1"/>
  <c r="P181" i="20" a="1"/>
  <c r="P181" i="20" s="1"/>
  <c r="P189" i="20" a="1"/>
  <c r="P189" i="20" s="1"/>
  <c r="P197" i="20" a="1"/>
  <c r="P197" i="20" s="1"/>
  <c r="P205" i="20" a="1"/>
  <c r="P205" i="20" s="1"/>
  <c r="P213" i="20" a="1"/>
  <c r="P213" i="20" s="1"/>
  <c r="P221" i="20" a="1"/>
  <c r="P221" i="20" s="1"/>
  <c r="P229" i="20" a="1"/>
  <c r="P229" i="20" s="1"/>
  <c r="O5" i="20" a="1"/>
  <c r="O5" i="20" s="1"/>
  <c r="O10" i="20" a="1"/>
  <c r="O10" i="20" s="1"/>
  <c r="O16" i="20" a="1"/>
  <c r="O16" i="20" s="1"/>
  <c r="O23" i="20" a="1"/>
  <c r="O23" i="20" s="1"/>
  <c r="O29" i="20" a="1"/>
  <c r="O29" i="20" s="1"/>
  <c r="O42" i="20" a="1"/>
  <c r="O42" i="20" s="1"/>
  <c r="O48" i="20" a="1"/>
  <c r="O48" i="20" s="1"/>
  <c r="O55" i="20" a="1"/>
  <c r="O55" i="20" s="1"/>
  <c r="O61" i="20" a="1"/>
  <c r="O61" i="20" s="1"/>
  <c r="O74" i="20" a="1"/>
  <c r="O74" i="20" s="1"/>
  <c r="O80" i="20" a="1"/>
  <c r="O80" i="20" s="1"/>
  <c r="AW198" i="20" a="1"/>
  <c r="AW198" i="20" s="1"/>
  <c r="AN199" i="20" a="1"/>
  <c r="AN199" i="20" s="1"/>
  <c r="AF200" i="20" a="1"/>
  <c r="AF200" i="20" s="1"/>
  <c r="AN202" i="20" a="1"/>
  <c r="AN202" i="20" s="1"/>
  <c r="AD203" i="20" a="1"/>
  <c r="AD203" i="20" s="1"/>
  <c r="BC203" i="20" a="1"/>
  <c r="BC203" i="20" s="1"/>
  <c r="AU204" i="20" a="1"/>
  <c r="AU204" i="20" s="1"/>
  <c r="AK205" i="20" a="1"/>
  <c r="AK205" i="20" s="1"/>
  <c r="AZ206" i="20" a="1"/>
  <c r="AZ206" i="20" s="1"/>
  <c r="AS207" i="20" a="1"/>
  <c r="AS207" i="20" s="1"/>
  <c r="AY209" i="20" a="1"/>
  <c r="AY209" i="20" s="1"/>
  <c r="Z212" i="20" a="1"/>
  <c r="Z212" i="20" s="1"/>
  <c r="AD214" i="20" a="1"/>
  <c r="AD214" i="20" s="1"/>
  <c r="BA214" i="20" a="1"/>
  <c r="BA214" i="20" s="1"/>
  <c r="AQ215" i="20" a="1"/>
  <c r="AQ215" i="20" s="1"/>
  <c r="AH216" i="20" a="1"/>
  <c r="AH216" i="20" s="1"/>
  <c r="X217" i="20" a="1"/>
  <c r="X217" i="20" s="1"/>
  <c r="AO217" i="20" a="1"/>
  <c r="AO217" i="20" s="1"/>
  <c r="AB218" i="20" a="1"/>
  <c r="AB218" i="20" s="1"/>
  <c r="AP218" i="20" a="1"/>
  <c r="AP218" i="20" s="1"/>
  <c r="AI219" i="20" a="1"/>
  <c r="AI219" i="20" s="1"/>
  <c r="AW219" i="20" a="1"/>
  <c r="AW219" i="20" s="1"/>
  <c r="AO220" i="20" a="1"/>
  <c r="AO220" i="20" s="1"/>
  <c r="BC220" i="20" a="1"/>
  <c r="BC220" i="20" s="1"/>
  <c r="AF221" i="20" a="1"/>
  <c r="AF221" i="20" s="1"/>
  <c r="BC221" i="20" a="1"/>
  <c r="BC221" i="20" s="1"/>
  <c r="AG222" i="20" a="1"/>
  <c r="AG222" i="20" s="1"/>
  <c r="W223" i="20" a="1"/>
  <c r="W223" i="20" s="1"/>
  <c r="AH223" i="20" a="1"/>
  <c r="AH223" i="20" s="1"/>
  <c r="AS223" i="20" a="1"/>
  <c r="AS223" i="20" s="1"/>
  <c r="AG225" i="20" a="1"/>
  <c r="AG225" i="20" s="1"/>
  <c r="X226" i="20" a="1"/>
  <c r="X226" i="20" s="1"/>
  <c r="AS226" i="20" a="1"/>
  <c r="AS226" i="20" s="1"/>
  <c r="Y227" i="20" a="1"/>
  <c r="Y227" i="20" s="1"/>
  <c r="AI227" i="20" a="1"/>
  <c r="AI227" i="20" s="1"/>
  <c r="AT227" i="20" a="1"/>
  <c r="AT227" i="20" s="1"/>
  <c r="AI228" i="20" a="1"/>
  <c r="AI228" i="20" s="1"/>
  <c r="AU228" i="20" a="1"/>
  <c r="AU228" i="20" s="1"/>
  <c r="BB228" i="20" a="1"/>
  <c r="BB228" i="20" s="1"/>
  <c r="AB229" i="20" a="1"/>
  <c r="AB229" i="20" s="1"/>
  <c r="AQ229" i="20" a="1"/>
  <c r="AQ229" i="20" s="1"/>
  <c r="Y230" i="20" a="1"/>
  <c r="Y230" i="20" s="1"/>
  <c r="AF230" i="20" a="1"/>
  <c r="AF230" i="20" s="1"/>
  <c r="AU230" i="20" a="1"/>
  <c r="AU230" i="20" s="1"/>
  <c r="BB230" i="20" a="1"/>
  <c r="BB230" i="20" s="1"/>
  <c r="AG231" i="20" a="1"/>
  <c r="AG231" i="20" s="1"/>
  <c r="AR231" i="20" a="1"/>
  <c r="AR231" i="20" s="1"/>
  <c r="AX231" i="20" a="1"/>
  <c r="AX231" i="20" s="1"/>
  <c r="AA232" i="20" a="1"/>
  <c r="AA232" i="20" s="1"/>
  <c r="AG232" i="20" a="1"/>
  <c r="AG232" i="20" s="1"/>
  <c r="AM232" i="20" a="1"/>
  <c r="AM232" i="20" s="1"/>
  <c r="BB232" i="20" a="1"/>
  <c r="BB232" i="20" s="1"/>
  <c r="AA233" i="20" a="1"/>
  <c r="AA233" i="20" s="1"/>
  <c r="AF233" i="20" a="1"/>
  <c r="AF233" i="20" s="1"/>
  <c r="AK233" i="20" a="1"/>
  <c r="AK233" i="20" s="1"/>
  <c r="AU233" i="20" a="1"/>
  <c r="AU233" i="20" s="1"/>
  <c r="AB235" i="20" a="1"/>
  <c r="AB235" i="20" s="1"/>
  <c r="AG235" i="20" a="1"/>
  <c r="AG235" i="20" s="1"/>
  <c r="AL235" i="20" a="1"/>
  <c r="AL235" i="20" s="1"/>
  <c r="AQ235" i="20" a="1"/>
  <c r="AQ235" i="20" s="1"/>
  <c r="V14" i="20" a="1"/>
  <c r="V14" i="20" s="1"/>
  <c r="V22" i="20" a="1"/>
  <c r="V22" i="20" s="1"/>
  <c r="V30" i="20" a="1"/>
  <c r="V30" i="20" s="1"/>
  <c r="V38" i="20" a="1"/>
  <c r="V38" i="20" s="1"/>
  <c r="V46" i="20" a="1"/>
  <c r="V46" i="20" s="1"/>
  <c r="V54" i="20" a="1"/>
  <c r="V54" i="20" s="1"/>
  <c r="V62" i="20" a="1"/>
  <c r="V62" i="20" s="1"/>
  <c r="V70" i="20" a="1"/>
  <c r="V70" i="20" s="1"/>
  <c r="V78" i="20" a="1"/>
  <c r="V78" i="20" s="1"/>
  <c r="V86" i="20" a="1"/>
  <c r="V86" i="20" s="1"/>
  <c r="V94" i="20" a="1"/>
  <c r="V94" i="20" s="1"/>
  <c r="V102" i="20" a="1"/>
  <c r="V102" i="20" s="1"/>
  <c r="V110" i="20" a="1"/>
  <c r="V110" i="20" s="1"/>
  <c r="V118" i="20" a="1"/>
  <c r="V118" i="20" s="1"/>
  <c r="V126" i="20" a="1"/>
  <c r="V126" i="20" s="1"/>
  <c r="V134" i="20" a="1"/>
  <c r="V134" i="20" s="1"/>
  <c r="V142" i="20" a="1"/>
  <c r="V142" i="20" s="1"/>
  <c r="V150" i="20" a="1"/>
  <c r="V150" i="20" s="1"/>
  <c r="V158" i="20" a="1"/>
  <c r="V158" i="20" s="1"/>
  <c r="V166" i="20" a="1"/>
  <c r="V166" i="20" s="1"/>
  <c r="V174" i="20" a="1"/>
  <c r="V174" i="20" s="1"/>
  <c r="V182" i="20" a="1"/>
  <c r="V182" i="20" s="1"/>
  <c r="V190" i="20" a="1"/>
  <c r="V190" i="20" s="1"/>
  <c r="V198" i="20" a="1"/>
  <c r="V198" i="20" s="1"/>
  <c r="V206" i="20" a="1"/>
  <c r="V206" i="20" s="1"/>
  <c r="V214" i="20" a="1"/>
  <c r="V214" i="20" s="1"/>
  <c r="V222" i="20" a="1"/>
  <c r="V222" i="20" s="1"/>
  <c r="V230" i="20" a="1"/>
  <c r="V230" i="20" s="1"/>
  <c r="U12" i="20" a="1"/>
  <c r="U12" i="20" s="1"/>
  <c r="U20" i="20" a="1"/>
  <c r="U20" i="20" s="1"/>
  <c r="U28" i="20" a="1"/>
  <c r="U28" i="20" s="1"/>
  <c r="U36" i="20" a="1"/>
  <c r="U36" i="20" s="1"/>
  <c r="U44" i="20" a="1"/>
  <c r="U44" i="20" s="1"/>
  <c r="U52" i="20" a="1"/>
  <c r="U52" i="20" s="1"/>
  <c r="U60" i="20" a="1"/>
  <c r="U60" i="20" s="1"/>
  <c r="U68" i="20" a="1"/>
  <c r="U68" i="20" s="1"/>
  <c r="U76" i="20" a="1"/>
  <c r="U76" i="20" s="1"/>
  <c r="U84" i="20" a="1"/>
  <c r="U84" i="20" s="1"/>
  <c r="U92" i="20" a="1"/>
  <c r="U92" i="20" s="1"/>
  <c r="U100" i="20" a="1"/>
  <c r="U100" i="20" s="1"/>
  <c r="U108" i="20" a="1"/>
  <c r="U108" i="20" s="1"/>
  <c r="U116" i="20" a="1"/>
  <c r="U116" i="20" s="1"/>
  <c r="U124" i="20" a="1"/>
  <c r="U124" i="20" s="1"/>
  <c r="U132" i="20" a="1"/>
  <c r="U132" i="20" s="1"/>
  <c r="U140" i="20" a="1"/>
  <c r="U140" i="20" s="1"/>
  <c r="U148" i="20" a="1"/>
  <c r="U148" i="20" s="1"/>
  <c r="U156" i="20" a="1"/>
  <c r="U156" i="20" s="1"/>
  <c r="U164" i="20" a="1"/>
  <c r="U164" i="20" s="1"/>
  <c r="U172" i="20" a="1"/>
  <c r="U172" i="20" s="1"/>
  <c r="U180" i="20" a="1"/>
  <c r="U180" i="20" s="1"/>
  <c r="U188" i="20" a="1"/>
  <c r="U188" i="20" s="1"/>
  <c r="U196" i="20" a="1"/>
  <c r="U196" i="20" s="1"/>
  <c r="U204" i="20" a="1"/>
  <c r="U204" i="20" s="1"/>
  <c r="U212" i="20" a="1"/>
  <c r="U212" i="20" s="1"/>
  <c r="U220" i="20" a="1"/>
  <c r="U220" i="20" s="1"/>
  <c r="U228" i="20" a="1"/>
  <c r="U228" i="20" s="1"/>
  <c r="T4" i="20" a="1"/>
  <c r="T4" i="20" s="1"/>
  <c r="T9" i="20" a="1"/>
  <c r="T9" i="20" s="1"/>
  <c r="T18" i="20" a="1"/>
  <c r="T18" i="20" s="1"/>
  <c r="T23" i="20" a="1"/>
  <c r="T23" i="20" s="1"/>
  <c r="T28" i="20" a="1"/>
  <c r="T28" i="20" s="1"/>
  <c r="T46" i="20" a="1"/>
  <c r="T46" i="20" s="1"/>
  <c r="T52" i="20" a="1"/>
  <c r="T52" i="20" s="1"/>
  <c r="T59" i="20" a="1"/>
  <c r="T59" i="20" s="1"/>
  <c r="T65" i="20" a="1"/>
  <c r="T65" i="20" s="1"/>
  <c r="T78" i="20" a="1"/>
  <c r="T78" i="20" s="1"/>
  <c r="T84" i="20" a="1"/>
  <c r="T84" i="20" s="1"/>
  <c r="T91" i="20" a="1"/>
  <c r="T91" i="20" s="1"/>
  <c r="T97" i="20" a="1"/>
  <c r="T97" i="20" s="1"/>
  <c r="T110" i="20" a="1"/>
  <c r="T110" i="20" s="1"/>
  <c r="T116" i="20" a="1"/>
  <c r="T116" i="20" s="1"/>
  <c r="T123" i="20" a="1"/>
  <c r="T123" i="20" s="1"/>
  <c r="T129" i="20" a="1"/>
  <c r="T129" i="20" s="1"/>
  <c r="T142" i="20" a="1"/>
  <c r="T142" i="20" s="1"/>
  <c r="T148" i="20" a="1"/>
  <c r="T148" i="20" s="1"/>
  <c r="T155" i="20" a="1"/>
  <c r="T155" i="20" s="1"/>
  <c r="T161" i="20" a="1"/>
  <c r="T161" i="20" s="1"/>
  <c r="T174" i="20" a="1"/>
  <c r="T174" i="20" s="1"/>
  <c r="T180" i="20" a="1"/>
  <c r="T180" i="20" s="1"/>
  <c r="T187" i="20" a="1"/>
  <c r="T187" i="20" s="1"/>
  <c r="T193" i="20" a="1"/>
  <c r="T193" i="20" s="1"/>
  <c r="T206" i="20" a="1"/>
  <c r="T206" i="20" s="1"/>
  <c r="T212" i="20" a="1"/>
  <c r="T212" i="20" s="1"/>
  <c r="T219" i="20" a="1"/>
  <c r="T219" i="20" s="1"/>
  <c r="T225" i="20" a="1"/>
  <c r="T225" i="20" s="1"/>
  <c r="T232" i="20" a="1"/>
  <c r="T232" i="20" s="1"/>
  <c r="S7" i="20" a="1"/>
  <c r="S7" i="20" s="1"/>
  <c r="S13" i="20" a="1"/>
  <c r="S13" i="20" s="1"/>
  <c r="S26" i="20" a="1"/>
  <c r="S26" i="20" s="1"/>
  <c r="S32" i="20" a="1"/>
  <c r="S32" i="20" s="1"/>
  <c r="S39" i="20" a="1"/>
  <c r="S39" i="20" s="1"/>
  <c r="S45" i="20" a="1"/>
  <c r="S45" i="20" s="1"/>
  <c r="S58" i="20" a="1"/>
  <c r="S58" i="20" s="1"/>
  <c r="S64" i="20" a="1"/>
  <c r="S64" i="20" s="1"/>
  <c r="S71" i="20" a="1"/>
  <c r="S71" i="20" s="1"/>
  <c r="S77" i="20" a="1"/>
  <c r="S77" i="20" s="1"/>
  <c r="S90" i="20" a="1"/>
  <c r="S90" i="20" s="1"/>
  <c r="S96" i="20" a="1"/>
  <c r="S96" i="20" s="1"/>
  <c r="S103" i="20" a="1"/>
  <c r="S103" i="20" s="1"/>
  <c r="S109" i="20" a="1"/>
  <c r="S109" i="20" s="1"/>
  <c r="S122" i="20" a="1"/>
  <c r="S122" i="20" s="1"/>
  <c r="S128" i="20" a="1"/>
  <c r="S128" i="20" s="1"/>
  <c r="S135" i="20" a="1"/>
  <c r="S135" i="20" s="1"/>
  <c r="S141" i="20" a="1"/>
  <c r="S141" i="20" s="1"/>
  <c r="S154" i="20" a="1"/>
  <c r="S154" i="20" s="1"/>
  <c r="S160" i="20" a="1"/>
  <c r="S160" i="20" s="1"/>
  <c r="S167" i="20" a="1"/>
  <c r="S167" i="20" s="1"/>
  <c r="S173" i="20" a="1"/>
  <c r="S173" i="20" s="1"/>
  <c r="S186" i="20" a="1"/>
  <c r="S186" i="20" s="1"/>
  <c r="S192" i="20" a="1"/>
  <c r="S192" i="20" s="1"/>
  <c r="S199" i="20" a="1"/>
  <c r="S199" i="20" s="1"/>
  <c r="S205" i="20" a="1"/>
  <c r="S205" i="20" s="1"/>
  <c r="S218" i="20" a="1"/>
  <c r="S218" i="20" s="1"/>
  <c r="S224" i="20" a="1"/>
  <c r="S224" i="20" s="1"/>
  <c r="S231" i="20" a="1"/>
  <c r="S231" i="20" s="1"/>
  <c r="R10" i="20" a="1"/>
  <c r="R10" i="20" s="1"/>
  <c r="R16" i="20" a="1"/>
  <c r="R16" i="20" s="1"/>
  <c r="R23" i="20" a="1"/>
  <c r="R23" i="20" s="1"/>
  <c r="R29" i="20" a="1"/>
  <c r="R29" i="20" s="1"/>
  <c r="R42" i="20" a="1"/>
  <c r="R42" i="20" s="1"/>
  <c r="R48" i="20" a="1"/>
  <c r="R48" i="20" s="1"/>
  <c r="R55" i="20" a="1"/>
  <c r="R55" i="20" s="1"/>
  <c r="R61" i="20" a="1"/>
  <c r="R61" i="20" s="1"/>
  <c r="R74" i="20" a="1"/>
  <c r="R74" i="20" s="1"/>
  <c r="R80" i="20" a="1"/>
  <c r="R80" i="20" s="1"/>
  <c r="R87" i="20" a="1"/>
  <c r="R87" i="20" s="1"/>
  <c r="R93" i="20" a="1"/>
  <c r="R93" i="20" s="1"/>
  <c r="R106" i="20" a="1"/>
  <c r="R106" i="20" s="1"/>
  <c r="R112" i="20" a="1"/>
  <c r="R112" i="20" s="1"/>
  <c r="R119" i="20" a="1"/>
  <c r="R119" i="20" s="1"/>
  <c r="R125" i="20" a="1"/>
  <c r="R125" i="20" s="1"/>
  <c r="R138" i="20" a="1"/>
  <c r="R138" i="20" s="1"/>
  <c r="R144" i="20" a="1"/>
  <c r="R144" i="20" s="1"/>
  <c r="R151" i="20" a="1"/>
  <c r="R151" i="20" s="1"/>
  <c r="R157" i="20" a="1"/>
  <c r="R157" i="20" s="1"/>
  <c r="R170" i="20" a="1"/>
  <c r="R170" i="20" s="1"/>
  <c r="R176" i="20" a="1"/>
  <c r="R176" i="20" s="1"/>
  <c r="R183" i="20" a="1"/>
  <c r="R183" i="20" s="1"/>
  <c r="R189" i="20" a="1"/>
  <c r="R189" i="20" s="1"/>
  <c r="R202" i="20" a="1"/>
  <c r="R202" i="20" s="1"/>
  <c r="R208" i="20" a="1"/>
  <c r="R208" i="20" s="1"/>
  <c r="R215" i="20" a="1"/>
  <c r="R215" i="20" s="1"/>
  <c r="R221" i="20" a="1"/>
  <c r="R221" i="20" s="1"/>
  <c r="R228" i="20" a="1"/>
  <c r="R228" i="20" s="1"/>
  <c r="Q4" i="20" a="1"/>
  <c r="Q4" i="20" s="1"/>
  <c r="Q10" i="20" a="1"/>
  <c r="Q10" i="20" s="1"/>
  <c r="Q17" i="20" a="1"/>
  <c r="Q17" i="20" s="1"/>
  <c r="Q25" i="20" a="1"/>
  <c r="Q25" i="20" s="1"/>
  <c r="Q33" i="20" a="1"/>
  <c r="Q33" i="20" s="1"/>
  <c r="Q41" i="20" a="1"/>
  <c r="Q41" i="20" s="1"/>
  <c r="Q49" i="20" a="1"/>
  <c r="Q49" i="20" s="1"/>
  <c r="Q57" i="20" a="1"/>
  <c r="Q57" i="20" s="1"/>
  <c r="Q65" i="20" a="1"/>
  <c r="Q65" i="20" s="1"/>
  <c r="Q73" i="20" a="1"/>
  <c r="Q73" i="20" s="1"/>
  <c r="Q81" i="20" a="1"/>
  <c r="Q81" i="20" s="1"/>
  <c r="Q89" i="20" a="1"/>
  <c r="Q89" i="20" s="1"/>
  <c r="Q97" i="20" a="1"/>
  <c r="Q97" i="20" s="1"/>
  <c r="Q105" i="20" a="1"/>
  <c r="Q105" i="20" s="1"/>
  <c r="Q113" i="20" a="1"/>
  <c r="Q113" i="20" s="1"/>
  <c r="Q121" i="20" a="1"/>
  <c r="Q121" i="20" s="1"/>
  <c r="Q129" i="20" a="1"/>
  <c r="Q129" i="20" s="1"/>
  <c r="Q137" i="20" a="1"/>
  <c r="Q137" i="20" s="1"/>
  <c r="Q145" i="20" a="1"/>
  <c r="Q145" i="20" s="1"/>
  <c r="Q153" i="20" a="1"/>
  <c r="Q153" i="20" s="1"/>
  <c r="Q161" i="20" a="1"/>
  <c r="Q161" i="20" s="1"/>
  <c r="Q169" i="20" a="1"/>
  <c r="Q169" i="20" s="1"/>
  <c r="Q177" i="20" a="1"/>
  <c r="Q177" i="20" s="1"/>
  <c r="Q185" i="20" a="1"/>
  <c r="Q185" i="20" s="1"/>
  <c r="Q193" i="20" a="1"/>
  <c r="Q193" i="20" s="1"/>
  <c r="Q201" i="20" a="1"/>
  <c r="Q201" i="20" s="1"/>
  <c r="Q209" i="20" a="1"/>
  <c r="Q209" i="20" s="1"/>
  <c r="Q217" i="20" a="1"/>
  <c r="Q217" i="20" s="1"/>
  <c r="Q225" i="20" a="1"/>
  <c r="Q225" i="20" s="1"/>
  <c r="Q233" i="20" a="1"/>
  <c r="Q233" i="20" s="1"/>
  <c r="P8" i="20" a="1"/>
  <c r="P8" i="20" s="1"/>
  <c r="P14" i="20" a="1"/>
  <c r="P14" i="20" s="1"/>
  <c r="P22" i="20" a="1"/>
  <c r="P22" i="20" s="1"/>
  <c r="P30" i="20" a="1"/>
  <c r="P30" i="20" s="1"/>
  <c r="P38" i="20" a="1"/>
  <c r="P38" i="20" s="1"/>
  <c r="P46" i="20" a="1"/>
  <c r="P46" i="20" s="1"/>
  <c r="P54" i="20" a="1"/>
  <c r="P54" i="20" s="1"/>
  <c r="P62" i="20" a="1"/>
  <c r="P62" i="20" s="1"/>
  <c r="P70" i="20" a="1"/>
  <c r="P70" i="20" s="1"/>
  <c r="P78" i="20" a="1"/>
  <c r="P78" i="20" s="1"/>
  <c r="P86" i="20" a="1"/>
  <c r="P86" i="20" s="1"/>
  <c r="P94" i="20" a="1"/>
  <c r="P94" i="20" s="1"/>
  <c r="P102" i="20" a="1"/>
  <c r="P102" i="20" s="1"/>
  <c r="P110" i="20" a="1"/>
  <c r="P110" i="20" s="1"/>
  <c r="P118" i="20" a="1"/>
  <c r="P118" i="20" s="1"/>
  <c r="P126" i="20" a="1"/>
  <c r="P126" i="20" s="1"/>
  <c r="P134" i="20" a="1"/>
  <c r="P134" i="20" s="1"/>
  <c r="P142" i="20" a="1"/>
  <c r="P142" i="20" s="1"/>
  <c r="P150" i="20" a="1"/>
  <c r="P150" i="20" s="1"/>
  <c r="P158" i="20" a="1"/>
  <c r="P158" i="20" s="1"/>
  <c r="P166" i="20" a="1"/>
  <c r="P166" i="20" s="1"/>
  <c r="P174" i="20" a="1"/>
  <c r="P174" i="20" s="1"/>
  <c r="P182" i="20" a="1"/>
  <c r="P182" i="20" s="1"/>
  <c r="P190" i="20" a="1"/>
  <c r="P190" i="20" s="1"/>
  <c r="P198" i="20" a="1"/>
  <c r="P198" i="20" s="1"/>
  <c r="P206" i="20" a="1"/>
  <c r="P206" i="20" s="1"/>
  <c r="P214" i="20" a="1"/>
  <c r="P214" i="20" s="1"/>
  <c r="P222" i="20" a="1"/>
  <c r="P222" i="20" s="1"/>
  <c r="P230" i="20" a="1"/>
  <c r="P230" i="20" s="1"/>
  <c r="O11" i="20" a="1"/>
  <c r="O11" i="20" s="1"/>
  <c r="O17" i="20" a="1"/>
  <c r="O17" i="20" s="1"/>
  <c r="O30" i="20" a="1"/>
  <c r="O30" i="20" s="1"/>
  <c r="O36" i="20" a="1"/>
  <c r="O36" i="20" s="1"/>
  <c r="O43" i="20" a="1"/>
  <c r="O43" i="20" s="1"/>
  <c r="O49" i="20" a="1"/>
  <c r="O49" i="20" s="1"/>
  <c r="O62" i="20" a="1"/>
  <c r="O62" i="20" s="1"/>
  <c r="O68" i="20" a="1"/>
  <c r="O68" i="20" s="1"/>
  <c r="O75" i="20" a="1"/>
  <c r="O75" i="20" s="1"/>
  <c r="BC197" i="20" a="1"/>
  <c r="BC197" i="20" s="1"/>
  <c r="AG200" i="20" a="1"/>
  <c r="AG200" i="20" s="1"/>
  <c r="X201" i="20" a="1"/>
  <c r="X201" i="20" s="1"/>
  <c r="AV201" i="20" a="1"/>
  <c r="AV201" i="20" s="1"/>
  <c r="AO202" i="20" a="1"/>
  <c r="AO202" i="20" s="1"/>
  <c r="W204" i="20" a="1"/>
  <c r="W204" i="20" s="1"/>
  <c r="AL205" i="20" a="1"/>
  <c r="AL205" i="20" s="1"/>
  <c r="AD206" i="20" a="1"/>
  <c r="AD206" i="20" s="1"/>
  <c r="BA206" i="20" a="1"/>
  <c r="BA206" i="20" s="1"/>
  <c r="AK208" i="20" a="1"/>
  <c r="AK208" i="20" s="1"/>
  <c r="AA209" i="20" a="1"/>
  <c r="AA209" i="20" s="1"/>
  <c r="AQ210" i="20" a="1"/>
  <c r="AQ210" i="20" s="1"/>
  <c r="AH211" i="20" a="1"/>
  <c r="AH211" i="20" s="1"/>
  <c r="AA212" i="20" a="1"/>
  <c r="AA212" i="20" s="1"/>
  <c r="AW212" i="20" a="1"/>
  <c r="AW212" i="20" s="1"/>
  <c r="AN213" i="20" a="1"/>
  <c r="AN213" i="20" s="1"/>
  <c r="AE214" i="20" a="1"/>
  <c r="AE214" i="20" s="1"/>
  <c r="AR215" i="20" a="1"/>
  <c r="AR215" i="20" s="1"/>
  <c r="AI216" i="20" a="1"/>
  <c r="AI216" i="20" s="1"/>
  <c r="Y217" i="20" a="1"/>
  <c r="Y217" i="20" s="1"/>
  <c r="AP217" i="20" a="1"/>
  <c r="AP217" i="20" s="1"/>
  <c r="AC218" i="20" a="1"/>
  <c r="AC218" i="20" s="1"/>
  <c r="BC218" i="20" a="1"/>
  <c r="BC218" i="20" s="1"/>
  <c r="AJ219" i="20" a="1"/>
  <c r="AJ219" i="20" s="1"/>
  <c r="AX219" i="20" a="1"/>
  <c r="AX219" i="20" s="1"/>
  <c r="AD220" i="20" a="1"/>
  <c r="AD220" i="20" s="1"/>
  <c r="W221" i="20" a="1"/>
  <c r="W221" i="20" s="1"/>
  <c r="AQ221" i="20" a="1"/>
  <c r="AQ221" i="20" s="1"/>
  <c r="W222" i="20" a="1"/>
  <c r="W222" i="20" s="1"/>
  <c r="AH222" i="20" a="1"/>
  <c r="AH222" i="20" s="1"/>
  <c r="AR222" i="20" a="1"/>
  <c r="AR222" i="20" s="1"/>
  <c r="X223" i="20" a="1"/>
  <c r="X223" i="20" s="1"/>
  <c r="AT223" i="20" a="1"/>
  <c r="AT223" i="20" s="1"/>
  <c r="X224" i="20" a="1"/>
  <c r="X224" i="20" s="1"/>
  <c r="AH224" i="20" a="1"/>
  <c r="AH224" i="20" s="1"/>
  <c r="AT224" i="20" a="1"/>
  <c r="AT224" i="20" s="1"/>
  <c r="X225" i="20" a="1"/>
  <c r="X225" i="20" s="1"/>
  <c r="AH225" i="20" a="1"/>
  <c r="AH225" i="20" s="1"/>
  <c r="AS225" i="20" a="1"/>
  <c r="AS225" i="20" s="1"/>
  <c r="Y226" i="20" a="1"/>
  <c r="Y226" i="20" s="1"/>
  <c r="AI226" i="20" a="1"/>
  <c r="AI226" i="20" s="1"/>
  <c r="AT226" i="20" a="1"/>
  <c r="AT226" i="20" s="1"/>
  <c r="AJ227" i="20" a="1"/>
  <c r="AJ227" i="20" s="1"/>
  <c r="AU227" i="20" a="1"/>
  <c r="AU227" i="20" s="1"/>
  <c r="Y228" i="20" a="1"/>
  <c r="Y228" i="20" s="1"/>
  <c r="AJ228" i="20" a="1"/>
  <c r="AJ228" i="20" s="1"/>
  <c r="AI229" i="20" a="1"/>
  <c r="AI229" i="20" s="1"/>
  <c r="AS229" i="20" a="1"/>
  <c r="AS229" i="20" s="1"/>
  <c r="AZ229" i="20" a="1"/>
  <c r="AZ229" i="20" s="1"/>
  <c r="Z230" i="20" a="1"/>
  <c r="Z230" i="20" s="1"/>
  <c r="AN230" i="20" a="1"/>
  <c r="AN230" i="20" s="1"/>
  <c r="AV230" i="20" a="1"/>
  <c r="AV230" i="20" s="1"/>
  <c r="AB231" i="20" a="1"/>
  <c r="AB231" i="20" s="1"/>
  <c r="AH231" i="20" a="1"/>
  <c r="AH231" i="20" s="1"/>
  <c r="AM231" i="20" a="1"/>
  <c r="AM231" i="20" s="1"/>
  <c r="AS231" i="20" a="1"/>
  <c r="AS231" i="20" s="1"/>
  <c r="BC231" i="20" a="1"/>
  <c r="BC231" i="20" s="1"/>
  <c r="AB232" i="20" a="1"/>
  <c r="AB232" i="20" s="1"/>
  <c r="AS232" i="20" a="1"/>
  <c r="AS232" i="20" s="1"/>
  <c r="AX232" i="20" a="1"/>
  <c r="AX232" i="20" s="1"/>
  <c r="BC232" i="20" a="1"/>
  <c r="BC232" i="20" s="1"/>
  <c r="AL233" i="20" a="1"/>
  <c r="AL233" i="20" s="1"/>
  <c r="AQ233" i="20" a="1"/>
  <c r="AQ233" i="20" s="1"/>
  <c r="AV233" i="20" a="1"/>
  <c r="AV233" i="20" s="1"/>
  <c r="BA233" i="20" a="1"/>
  <c r="BA233" i="20" s="1"/>
  <c r="X234" i="20" a="1"/>
  <c r="X234" i="20" s="1"/>
  <c r="AB234" i="20" a="1"/>
  <c r="AB234" i="20" s="1"/>
  <c r="AF234" i="20" a="1"/>
  <c r="AF234" i="20" s="1"/>
  <c r="AJ234" i="20" a="1"/>
  <c r="AJ234" i="20" s="1"/>
  <c r="AN234" i="20" a="1"/>
  <c r="AN234" i="20" s="1"/>
  <c r="AR234" i="20" a="1"/>
  <c r="AR234" i="20" s="1"/>
  <c r="AV234" i="20" a="1"/>
  <c r="AV234" i="20" s="1"/>
  <c r="AZ234" i="20" a="1"/>
  <c r="AZ234" i="20" s="1"/>
  <c r="W235" i="20" a="1"/>
  <c r="W235" i="20" s="1"/>
  <c r="AC235" i="20" a="1"/>
  <c r="AC235" i="20" s="1"/>
  <c r="AV235" i="20" a="1"/>
  <c r="AV235" i="20" s="1"/>
  <c r="BB235" i="20" a="1"/>
  <c r="BB235" i="20" s="1"/>
  <c r="V7" i="20" a="1"/>
  <c r="V7" i="20" s="1"/>
  <c r="V15" i="20" a="1"/>
  <c r="V15" i="20" s="1"/>
  <c r="V23" i="20" a="1"/>
  <c r="V23" i="20" s="1"/>
  <c r="V31" i="20" a="1"/>
  <c r="V31" i="20" s="1"/>
  <c r="V39" i="20" a="1"/>
  <c r="V39" i="20" s="1"/>
  <c r="V47" i="20" a="1"/>
  <c r="V47" i="20" s="1"/>
  <c r="V55" i="20" a="1"/>
  <c r="V55" i="20" s="1"/>
  <c r="V63" i="20" a="1"/>
  <c r="V63" i="20" s="1"/>
  <c r="V71" i="20" a="1"/>
  <c r="V71" i="20" s="1"/>
  <c r="V79" i="20" a="1"/>
  <c r="V79" i="20" s="1"/>
  <c r="V87" i="20" a="1"/>
  <c r="V87" i="20" s="1"/>
  <c r="V95" i="20" a="1"/>
  <c r="V95" i="20" s="1"/>
  <c r="V103" i="20" a="1"/>
  <c r="V103" i="20" s="1"/>
  <c r="V111" i="20" a="1"/>
  <c r="V111" i="20" s="1"/>
  <c r="V119" i="20" a="1"/>
  <c r="V119" i="20" s="1"/>
  <c r="V127" i="20" a="1"/>
  <c r="V127" i="20" s="1"/>
  <c r="V135" i="20" a="1"/>
  <c r="V135" i="20" s="1"/>
  <c r="V143" i="20" a="1"/>
  <c r="V143" i="20" s="1"/>
  <c r="V151" i="20" a="1"/>
  <c r="V151" i="20" s="1"/>
  <c r="V159" i="20" a="1"/>
  <c r="V159" i="20" s="1"/>
  <c r="V167" i="20" a="1"/>
  <c r="V167" i="20" s="1"/>
  <c r="V175" i="20" a="1"/>
  <c r="V175" i="20" s="1"/>
  <c r="V183" i="20" a="1"/>
  <c r="V183" i="20" s="1"/>
  <c r="V191" i="20" a="1"/>
  <c r="V191" i="20" s="1"/>
  <c r="V199" i="20" a="1"/>
  <c r="V199" i="20" s="1"/>
  <c r="V207" i="20" a="1"/>
  <c r="V207" i="20" s="1"/>
  <c r="V215" i="20" a="1"/>
  <c r="V215" i="20" s="1"/>
  <c r="V223" i="20" a="1"/>
  <c r="V223" i="20" s="1"/>
  <c r="V231" i="20" a="1"/>
  <c r="V231" i="20" s="1"/>
  <c r="U6" i="20" a="1"/>
  <c r="U6" i="20" s="1"/>
  <c r="U13" i="20" a="1"/>
  <c r="U13" i="20" s="1"/>
  <c r="U21" i="20" a="1"/>
  <c r="U21" i="20" s="1"/>
  <c r="U29" i="20" a="1"/>
  <c r="U29" i="20" s="1"/>
  <c r="U37" i="20" a="1"/>
  <c r="U37" i="20" s="1"/>
  <c r="U45" i="20" a="1"/>
  <c r="U45" i="20" s="1"/>
  <c r="U53" i="20" a="1"/>
  <c r="U53" i="20" s="1"/>
  <c r="U61" i="20" a="1"/>
  <c r="U61" i="20" s="1"/>
  <c r="U69" i="20" a="1"/>
  <c r="U69" i="20" s="1"/>
  <c r="U77" i="20" a="1"/>
  <c r="U77" i="20" s="1"/>
  <c r="U85" i="20" a="1"/>
  <c r="U85" i="20" s="1"/>
  <c r="U93" i="20" a="1"/>
  <c r="U93" i="20" s="1"/>
  <c r="U101" i="20" a="1"/>
  <c r="U101" i="20" s="1"/>
  <c r="U109" i="20" a="1"/>
  <c r="U109" i="20" s="1"/>
  <c r="U117" i="20" a="1"/>
  <c r="U117" i="20" s="1"/>
  <c r="U125" i="20" a="1"/>
  <c r="U125" i="20" s="1"/>
  <c r="U133" i="20" a="1"/>
  <c r="U133" i="20" s="1"/>
  <c r="U141" i="20" a="1"/>
  <c r="U141" i="20" s="1"/>
  <c r="U149" i="20" a="1"/>
  <c r="U149" i="20" s="1"/>
  <c r="U157" i="20" a="1"/>
  <c r="U157" i="20" s="1"/>
  <c r="U165" i="20" a="1"/>
  <c r="U165" i="20" s="1"/>
  <c r="U173" i="20" a="1"/>
  <c r="U173" i="20" s="1"/>
  <c r="U181" i="20" a="1"/>
  <c r="U181" i="20" s="1"/>
  <c r="U189" i="20" a="1"/>
  <c r="U189" i="20" s="1"/>
  <c r="U197" i="20" a="1"/>
  <c r="U197" i="20" s="1"/>
  <c r="U205" i="20" a="1"/>
  <c r="U205" i="20" s="1"/>
  <c r="U213" i="20" a="1"/>
  <c r="U213" i="20" s="1"/>
  <c r="U221" i="20" a="1"/>
  <c r="U221" i="20" s="1"/>
  <c r="U229" i="20" a="1"/>
  <c r="U229" i="20" s="1"/>
  <c r="T5" i="20" a="1"/>
  <c r="T5" i="20" s="1"/>
  <c r="T14" i="20" a="1"/>
  <c r="T14" i="20" s="1"/>
  <c r="T29" i="20" a="1"/>
  <c r="T29" i="20" s="1"/>
  <c r="T34" i="20" a="1"/>
  <c r="T34" i="20" s="1"/>
  <c r="T40" i="20" a="1"/>
  <c r="T40" i="20" s="1"/>
  <c r="T47" i="20" a="1"/>
  <c r="T47" i="20" s="1"/>
  <c r="T53" i="20" a="1"/>
  <c r="T53" i="20" s="1"/>
  <c r="T66" i="20" a="1"/>
  <c r="T66" i="20" s="1"/>
  <c r="T72" i="20" a="1"/>
  <c r="T72" i="20" s="1"/>
  <c r="T79" i="20" a="1"/>
  <c r="T79" i="20" s="1"/>
  <c r="T85" i="20" a="1"/>
  <c r="T85" i="20" s="1"/>
  <c r="T98" i="20" a="1"/>
  <c r="T98" i="20" s="1"/>
  <c r="T104" i="20" a="1"/>
  <c r="T104" i="20" s="1"/>
  <c r="T111" i="20" a="1"/>
  <c r="T111" i="20" s="1"/>
  <c r="T117" i="20" a="1"/>
  <c r="T117" i="20" s="1"/>
  <c r="T130" i="20" a="1"/>
  <c r="T130" i="20" s="1"/>
  <c r="T136" i="20" a="1"/>
  <c r="T136" i="20" s="1"/>
  <c r="T143" i="20" a="1"/>
  <c r="T143" i="20" s="1"/>
  <c r="T149" i="20" a="1"/>
  <c r="T149" i="20" s="1"/>
  <c r="T162" i="20" a="1"/>
  <c r="T162" i="20" s="1"/>
  <c r="T168" i="20" a="1"/>
  <c r="T168" i="20" s="1"/>
  <c r="T175" i="20" a="1"/>
  <c r="T175" i="20" s="1"/>
  <c r="T181" i="20" a="1"/>
  <c r="T181" i="20" s="1"/>
  <c r="T194" i="20" a="1"/>
  <c r="T194" i="20" s="1"/>
  <c r="T200" i="20" a="1"/>
  <c r="T200" i="20" s="1"/>
  <c r="T207" i="20" a="1"/>
  <c r="T207" i="20" s="1"/>
  <c r="T213" i="20" a="1"/>
  <c r="T213" i="20" s="1"/>
  <c r="T226" i="20" a="1"/>
  <c r="T226" i="20" s="1"/>
  <c r="T233" i="20" a="1"/>
  <c r="T233" i="20" s="1"/>
  <c r="S14" i="20" a="1"/>
  <c r="S14" i="20" s="1"/>
  <c r="S20" i="20" a="1"/>
  <c r="S20" i="20" s="1"/>
  <c r="S27" i="20" a="1"/>
  <c r="S27" i="20" s="1"/>
  <c r="S33" i="20" a="1"/>
  <c r="S33" i="20" s="1"/>
  <c r="S46" i="20" a="1"/>
  <c r="S46" i="20" s="1"/>
  <c r="S52" i="20" a="1"/>
  <c r="S52" i="20" s="1"/>
  <c r="S59" i="20" a="1"/>
  <c r="S59" i="20" s="1"/>
  <c r="S65" i="20" a="1"/>
  <c r="S65" i="20" s="1"/>
  <c r="S78" i="20" a="1"/>
  <c r="S78" i="20" s="1"/>
  <c r="S84" i="20" a="1"/>
  <c r="S84" i="20" s="1"/>
  <c r="S91" i="20" a="1"/>
  <c r="S91" i="20" s="1"/>
  <c r="S97" i="20" a="1"/>
  <c r="S97" i="20" s="1"/>
  <c r="S110" i="20" a="1"/>
  <c r="S110" i="20" s="1"/>
  <c r="S116" i="20" a="1"/>
  <c r="S116" i="20" s="1"/>
  <c r="S123" i="20" a="1"/>
  <c r="S123" i="20" s="1"/>
  <c r="S129" i="20" a="1"/>
  <c r="S129" i="20" s="1"/>
  <c r="S142" i="20" a="1"/>
  <c r="S142" i="20" s="1"/>
  <c r="S148" i="20" a="1"/>
  <c r="S148" i="20" s="1"/>
  <c r="S155" i="20" a="1"/>
  <c r="S155" i="20" s="1"/>
  <c r="S161" i="20" a="1"/>
  <c r="S161" i="20" s="1"/>
  <c r="S174" i="20" a="1"/>
  <c r="S174" i="20" s="1"/>
  <c r="S180" i="20" a="1"/>
  <c r="S180" i="20" s="1"/>
  <c r="S187" i="20" a="1"/>
  <c r="S187" i="20" s="1"/>
  <c r="S193" i="20" a="1"/>
  <c r="S193" i="20" s="1"/>
  <c r="S206" i="20" a="1"/>
  <c r="S206" i="20" s="1"/>
  <c r="S212" i="20" a="1"/>
  <c r="S212" i="20" s="1"/>
  <c r="S219" i="20" a="1"/>
  <c r="S219" i="20" s="1"/>
  <c r="S225" i="20" a="1"/>
  <c r="S225" i="20" s="1"/>
  <c r="R5" i="20" a="1"/>
  <c r="R5" i="20" s="1"/>
  <c r="R11" i="20" a="1"/>
  <c r="R11" i="20" s="1"/>
  <c r="R17" i="20" a="1"/>
  <c r="R17" i="20" s="1"/>
  <c r="R30" i="20" a="1"/>
  <c r="R30" i="20" s="1"/>
  <c r="R36" i="20" a="1"/>
  <c r="R36" i="20" s="1"/>
  <c r="R43" i="20" a="1"/>
  <c r="R43" i="20" s="1"/>
  <c r="R49" i="20" a="1"/>
  <c r="R49" i="20" s="1"/>
  <c r="R62" i="20" a="1"/>
  <c r="R62" i="20" s="1"/>
  <c r="R68" i="20" a="1"/>
  <c r="R68" i="20" s="1"/>
  <c r="R75" i="20" a="1"/>
  <c r="R75" i="20" s="1"/>
  <c r="R81" i="20" a="1"/>
  <c r="R81" i="20" s="1"/>
  <c r="R94" i="20" a="1"/>
  <c r="R94" i="20" s="1"/>
  <c r="R100" i="20" a="1"/>
  <c r="R100" i="20" s="1"/>
  <c r="R107" i="20" a="1"/>
  <c r="R107" i="20" s="1"/>
  <c r="R113" i="20" a="1"/>
  <c r="R113" i="20" s="1"/>
  <c r="R126" i="20" a="1"/>
  <c r="R126" i="20" s="1"/>
  <c r="R132" i="20" a="1"/>
  <c r="R132" i="20" s="1"/>
  <c r="R139" i="20" a="1"/>
  <c r="R139" i="20" s="1"/>
  <c r="R145" i="20" a="1"/>
  <c r="R145" i="20" s="1"/>
  <c r="R158" i="20" a="1"/>
  <c r="R158" i="20" s="1"/>
  <c r="R164" i="20" a="1"/>
  <c r="R164" i="20" s="1"/>
  <c r="R171" i="20" a="1"/>
  <c r="R171" i="20" s="1"/>
  <c r="R177" i="20" a="1"/>
  <c r="R177" i="20" s="1"/>
  <c r="R190" i="20" a="1"/>
  <c r="R190" i="20" s="1"/>
  <c r="R196" i="20" a="1"/>
  <c r="R196" i="20" s="1"/>
  <c r="R203" i="20" a="1"/>
  <c r="R203" i="20" s="1"/>
  <c r="R209" i="20" a="1"/>
  <c r="R209" i="20" s="1"/>
  <c r="R222" i="20" a="1"/>
  <c r="R222" i="20" s="1"/>
  <c r="R229" i="20" a="1"/>
  <c r="R229" i="20" s="1"/>
  <c r="Q5" i="20" a="1"/>
  <c r="Q5" i="20" s="1"/>
  <c r="Q11" i="20" a="1"/>
  <c r="Q11" i="20" s="1"/>
  <c r="Q18" i="20" a="1"/>
  <c r="Q18" i="20" s="1"/>
  <c r="Q26" i="20" a="1"/>
  <c r="Q26" i="20" s="1"/>
  <c r="Q34" i="20" a="1"/>
  <c r="Q34" i="20" s="1"/>
  <c r="Q42" i="20" a="1"/>
  <c r="Q42" i="20" s="1"/>
  <c r="Q50" i="20" a="1"/>
  <c r="Q50" i="20" s="1"/>
  <c r="Q58" i="20" a="1"/>
  <c r="Q58" i="20" s="1"/>
  <c r="Q66" i="20" a="1"/>
  <c r="Q66" i="20" s="1"/>
  <c r="Q74" i="20" a="1"/>
  <c r="Q74" i="20" s="1"/>
  <c r="Q82" i="20" a="1"/>
  <c r="Q82" i="20" s="1"/>
  <c r="Q90" i="20" a="1"/>
  <c r="Q90" i="20" s="1"/>
  <c r="Q98" i="20" a="1"/>
  <c r="Q98" i="20" s="1"/>
  <c r="Q106" i="20" a="1"/>
  <c r="Q106" i="20" s="1"/>
  <c r="Q114" i="20" a="1"/>
  <c r="Q114" i="20" s="1"/>
  <c r="Q122" i="20" a="1"/>
  <c r="Q122" i="20" s="1"/>
  <c r="Q130" i="20" a="1"/>
  <c r="Q130" i="20" s="1"/>
  <c r="Q138" i="20" a="1"/>
  <c r="Q138" i="20" s="1"/>
  <c r="Q146" i="20" a="1"/>
  <c r="Q146" i="20" s="1"/>
  <c r="Q154" i="20" a="1"/>
  <c r="Q154" i="20" s="1"/>
  <c r="Q162" i="20" a="1"/>
  <c r="Q162" i="20" s="1"/>
  <c r="Q170" i="20" a="1"/>
  <c r="Q170" i="20" s="1"/>
  <c r="Q178" i="20" a="1"/>
  <c r="Q178" i="20" s="1"/>
  <c r="Q186" i="20" a="1"/>
  <c r="Q186" i="20" s="1"/>
  <c r="Q194" i="20" a="1"/>
  <c r="Q194" i="20" s="1"/>
  <c r="Q202" i="20" a="1"/>
  <c r="Q202" i="20" s="1"/>
  <c r="Q210" i="20" a="1"/>
  <c r="Q210" i="20" s="1"/>
  <c r="Q218" i="20" a="1"/>
  <c r="Q218" i="20" s="1"/>
  <c r="Q226" i="20" a="1"/>
  <c r="Q226" i="20" s="1"/>
  <c r="Q234" i="20" a="1"/>
  <c r="Q234" i="20" s="1"/>
  <c r="P9" i="20" a="1"/>
  <c r="P9" i="20" s="1"/>
  <c r="P15" i="20" a="1"/>
  <c r="P15" i="20" s="1"/>
  <c r="P23" i="20" a="1"/>
  <c r="P23" i="20" s="1"/>
  <c r="P31" i="20" a="1"/>
  <c r="P31" i="20" s="1"/>
  <c r="P39" i="20" a="1"/>
  <c r="P39" i="20" s="1"/>
  <c r="P47" i="20" a="1"/>
  <c r="P47" i="20" s="1"/>
  <c r="P55" i="20" a="1"/>
  <c r="P55" i="20" s="1"/>
  <c r="P63" i="20" a="1"/>
  <c r="P63" i="20" s="1"/>
  <c r="P71" i="20" a="1"/>
  <c r="P71" i="20" s="1"/>
  <c r="P79" i="20" a="1"/>
  <c r="P79" i="20" s="1"/>
  <c r="P87" i="20" a="1"/>
  <c r="P87" i="20" s="1"/>
  <c r="P95" i="20" a="1"/>
  <c r="P95" i="20" s="1"/>
  <c r="P103" i="20" a="1"/>
  <c r="P103" i="20" s="1"/>
  <c r="P111" i="20" a="1"/>
  <c r="P111" i="20" s="1"/>
  <c r="P119" i="20" a="1"/>
  <c r="P119" i="20" s="1"/>
  <c r="P127" i="20" a="1"/>
  <c r="P127" i="20" s="1"/>
  <c r="P135" i="20" a="1"/>
  <c r="P135" i="20" s="1"/>
  <c r="P143" i="20" a="1"/>
  <c r="P143" i="20" s="1"/>
  <c r="P151" i="20" a="1"/>
  <c r="P151" i="20" s="1"/>
  <c r="P159" i="20" a="1"/>
  <c r="P159" i="20" s="1"/>
  <c r="P167" i="20" a="1"/>
  <c r="P167" i="20" s="1"/>
  <c r="P175" i="20" a="1"/>
  <c r="P175" i="20" s="1"/>
  <c r="P183" i="20" a="1"/>
  <c r="P183" i="20" s="1"/>
  <c r="P191" i="20" a="1"/>
  <c r="P191" i="20" s="1"/>
  <c r="P199" i="20" a="1"/>
  <c r="P199" i="20" s="1"/>
  <c r="P207" i="20" a="1"/>
  <c r="P207" i="20" s="1"/>
  <c r="P215" i="20" a="1"/>
  <c r="P215" i="20" s="1"/>
  <c r="P223" i="20" a="1"/>
  <c r="P223" i="20" s="1"/>
  <c r="P231" i="20" a="1"/>
  <c r="P231" i="20" s="1"/>
  <c r="O6" i="20" a="1"/>
  <c r="O6" i="20" s="1"/>
  <c r="O18" i="20" a="1"/>
  <c r="O18" i="20" s="1"/>
  <c r="O24" i="20" a="1"/>
  <c r="O24" i="20" s="1"/>
  <c r="O31" i="20" a="1"/>
  <c r="O31" i="20" s="1"/>
  <c r="O37" i="20" a="1"/>
  <c r="O37" i="20" s="1"/>
  <c r="O50" i="20" a="1"/>
  <c r="O50" i="20" s="1"/>
  <c r="O56" i="20" a="1"/>
  <c r="O56" i="20" s="1"/>
  <c r="O63" i="20" a="1"/>
  <c r="O63" i="20" s="1"/>
  <c r="O69" i="20" a="1"/>
  <c r="O69" i="20" s="1"/>
  <c r="AO196" i="20" a="1"/>
  <c r="AO196" i="20" s="1"/>
  <c r="Y198" i="20" a="1"/>
  <c r="Y198" i="20" s="1"/>
  <c r="W199" i="20" a="1"/>
  <c r="W199" i="20" s="1"/>
  <c r="AN200" i="20" a="1"/>
  <c r="AN200" i="20" s="1"/>
  <c r="AE201" i="20" a="1"/>
  <c r="AE201" i="20" s="1"/>
  <c r="BC201" i="20" a="1"/>
  <c r="BC201" i="20" s="1"/>
  <c r="AU202" i="20" a="1"/>
  <c r="AU202" i="20" s="1"/>
  <c r="AK203" i="20" a="1"/>
  <c r="AK203" i="20" s="1"/>
  <c r="AD204" i="20" a="1"/>
  <c r="AD204" i="20" s="1"/>
  <c r="BA204" i="20" a="1"/>
  <c r="BA204" i="20" s="1"/>
  <c r="AT205" i="20" a="1"/>
  <c r="AT205" i="20" s="1"/>
  <c r="AA207" i="20" a="1"/>
  <c r="AA207" i="20" s="1"/>
  <c r="AZ207" i="20" a="1"/>
  <c r="AZ207" i="20" s="1"/>
  <c r="Z210" i="20" a="1"/>
  <c r="Z210" i="20" s="1"/>
  <c r="AX210" i="20" a="1"/>
  <c r="AX210" i="20" s="1"/>
  <c r="AO211" i="20" a="1"/>
  <c r="AO211" i="20" s="1"/>
  <c r="AH212" i="20" a="1"/>
  <c r="AH212" i="20" s="1"/>
  <c r="W213" i="20" a="1"/>
  <c r="W213" i="20" s="1"/>
  <c r="AT213" i="20" a="1"/>
  <c r="AT213" i="20" s="1"/>
  <c r="AL214" i="20" a="1"/>
  <c r="AL214" i="20" s="1"/>
  <c r="AA215" i="20" a="1"/>
  <c r="AA215" i="20" s="1"/>
  <c r="AE217" i="20" a="1"/>
  <c r="AE217" i="20" s="1"/>
  <c r="AU217" i="20" a="1"/>
  <c r="AU217" i="20" s="1"/>
  <c r="AH218" i="20" a="1"/>
  <c r="AH218" i="20" s="1"/>
  <c r="AU218" i="20" a="1"/>
  <c r="AU218" i="20" s="1"/>
  <c r="AB219" i="20" a="1"/>
  <c r="AB219" i="20" s="1"/>
  <c r="AN219" i="20" a="1"/>
  <c r="AN219" i="20" s="1"/>
  <c r="BA219" i="20" a="1"/>
  <c r="BA219" i="20" s="1"/>
  <c r="AT220" i="20" a="1"/>
  <c r="AT220" i="20" s="1"/>
  <c r="AJ221" i="20" a="1"/>
  <c r="AJ221" i="20" s="1"/>
  <c r="AU221" i="20" a="1"/>
  <c r="AU221" i="20" s="1"/>
  <c r="AK222" i="20" a="1"/>
  <c r="AK222" i="20" s="1"/>
  <c r="AB223" i="20" a="1"/>
  <c r="AB223" i="20" s="1"/>
  <c r="AL223" i="20" a="1"/>
  <c r="AL223" i="20" s="1"/>
  <c r="AW223" i="20" a="1"/>
  <c r="AW223" i="20" s="1"/>
  <c r="AX224" i="20" a="1"/>
  <c r="AX224" i="20" s="1"/>
  <c r="AA225" i="20" a="1"/>
  <c r="AA225" i="20" s="1"/>
  <c r="AK225" i="20" a="1"/>
  <c r="AK225" i="20" s="1"/>
  <c r="AX225" i="20" a="1"/>
  <c r="AX225" i="20" s="1"/>
  <c r="AL226" i="20" a="1"/>
  <c r="AL226" i="20" s="1"/>
  <c r="AX226" i="20" a="1"/>
  <c r="AX226" i="20" s="1"/>
  <c r="AC227" i="20" a="1"/>
  <c r="AC227" i="20" s="1"/>
  <c r="AN227" i="20" a="1"/>
  <c r="AN227" i="20" s="1"/>
  <c r="AY227" i="20" a="1"/>
  <c r="AY227" i="20" s="1"/>
  <c r="AN228" i="20" a="1"/>
  <c r="AN228" i="20" s="1"/>
  <c r="AV228" i="20" a="1"/>
  <c r="AV228" i="20" s="1"/>
  <c r="W229" i="20" a="1"/>
  <c r="W229" i="20" s="1"/>
  <c r="AC229" i="20" a="1"/>
  <c r="AC229" i="20" s="1"/>
  <c r="AT229" i="20" a="1"/>
  <c r="AT229" i="20" s="1"/>
  <c r="BA229" i="20" a="1"/>
  <c r="BA229" i="20" s="1"/>
  <c r="AA230" i="20" a="1"/>
  <c r="AA230" i="20" s="1"/>
  <c r="AH230" i="20" a="1"/>
  <c r="AH230" i="20" s="1"/>
  <c r="AO230" i="20" a="1"/>
  <c r="AO230" i="20" s="1"/>
  <c r="AW230" i="20" a="1"/>
  <c r="AW230" i="20" s="1"/>
  <c r="AC231" i="20" a="1"/>
  <c r="AC231" i="20" s="1"/>
  <c r="AN231" i="20" a="1"/>
  <c r="AN231" i="20" s="1"/>
  <c r="AY231" i="20" a="1"/>
  <c r="AY231" i="20" s="1"/>
  <c r="W232" i="20" a="1"/>
  <c r="W232" i="20" s="1"/>
  <c r="AH232" i="20" a="1"/>
  <c r="AH232" i="20" s="1"/>
  <c r="AN232" i="20" a="1"/>
  <c r="AN232" i="20" s="1"/>
  <c r="AT232" i="20" a="1"/>
  <c r="AT232" i="20" s="1"/>
  <c r="AY232" i="20" a="1"/>
  <c r="AY232" i="20" s="1"/>
  <c r="W233" i="20" a="1"/>
  <c r="W233" i="20" s="1"/>
  <c r="AB233" i="20" a="1"/>
  <c r="AB233" i="20" s="1"/>
  <c r="AG233" i="20" a="1"/>
  <c r="AG233" i="20" s="1"/>
  <c r="AW233" i="20" a="1"/>
  <c r="AW233" i="20" s="1"/>
  <c r="AH235" i="20" a="1"/>
  <c r="AH235" i="20" s="1"/>
  <c r="AM235" i="20" a="1"/>
  <c r="AM235" i="20" s="1"/>
  <c r="AR235" i="20" a="1"/>
  <c r="AR235" i="20" s="1"/>
  <c r="AW235" i="20" a="1"/>
  <c r="AW235" i="20" s="1"/>
  <c r="V8" i="20" a="1"/>
  <c r="V8" i="20" s="1"/>
  <c r="V16" i="20" a="1"/>
  <c r="V16" i="20" s="1"/>
  <c r="V24" i="20" a="1"/>
  <c r="V24" i="20" s="1"/>
  <c r="V32" i="20" a="1"/>
  <c r="V32" i="20" s="1"/>
  <c r="V40" i="20" a="1"/>
  <c r="V40" i="20" s="1"/>
  <c r="V48" i="20" a="1"/>
  <c r="V48" i="20" s="1"/>
  <c r="V56" i="20" a="1"/>
  <c r="V56" i="20" s="1"/>
  <c r="V64" i="20" a="1"/>
  <c r="V64" i="20" s="1"/>
  <c r="V72" i="20" a="1"/>
  <c r="V72" i="20" s="1"/>
  <c r="V80" i="20" a="1"/>
  <c r="V80" i="20" s="1"/>
  <c r="V88" i="20" a="1"/>
  <c r="V88" i="20" s="1"/>
  <c r="V96" i="20" a="1"/>
  <c r="V96" i="20" s="1"/>
  <c r="V104" i="20" a="1"/>
  <c r="V104" i="20" s="1"/>
  <c r="V112" i="20" a="1"/>
  <c r="V112" i="20" s="1"/>
  <c r="V120" i="20" a="1"/>
  <c r="V120" i="20" s="1"/>
  <c r="V128" i="20" a="1"/>
  <c r="V128" i="20" s="1"/>
  <c r="V136" i="20" a="1"/>
  <c r="V136" i="20" s="1"/>
  <c r="V144" i="20" a="1"/>
  <c r="V144" i="20" s="1"/>
  <c r="V152" i="20" a="1"/>
  <c r="V152" i="20" s="1"/>
  <c r="V160" i="20" a="1"/>
  <c r="V160" i="20" s="1"/>
  <c r="V168" i="20" a="1"/>
  <c r="V168" i="20" s="1"/>
  <c r="V176" i="20" a="1"/>
  <c r="V176" i="20" s="1"/>
  <c r="V184" i="20" a="1"/>
  <c r="V184" i="20" s="1"/>
  <c r="V192" i="20" a="1"/>
  <c r="V192" i="20" s="1"/>
  <c r="V200" i="20" a="1"/>
  <c r="V200" i="20" s="1"/>
  <c r="BA196" i="20" a="1"/>
  <c r="BA196" i="20" s="1"/>
  <c r="Z198" i="20" a="1"/>
  <c r="Z198" i="20" s="1"/>
  <c r="AA199" i="20" a="1"/>
  <c r="AA199" i="20" s="1"/>
  <c r="AR200" i="20" a="1"/>
  <c r="AR200" i="20" s="1"/>
  <c r="Z202" i="20" a="1"/>
  <c r="Z202" i="20" s="1"/>
  <c r="AH204" i="20" a="1"/>
  <c r="AH204" i="20" s="1"/>
  <c r="X205" i="20" a="1"/>
  <c r="X205" i="20" s="1"/>
  <c r="AX205" i="20" a="1"/>
  <c r="AX205" i="20" s="1"/>
  <c r="AO206" i="20" a="1"/>
  <c r="AO206" i="20" s="1"/>
  <c r="AE207" i="20" a="1"/>
  <c r="AE207" i="20" s="1"/>
  <c r="W208" i="20" a="1"/>
  <c r="W208" i="20" s="1"/>
  <c r="AU208" i="20" a="1"/>
  <c r="AU208" i="20" s="1"/>
  <c r="AD210" i="20" a="1"/>
  <c r="AD210" i="20" s="1"/>
  <c r="BA210" i="20" a="1"/>
  <c r="BA210" i="20" s="1"/>
  <c r="AA213" i="20" a="1"/>
  <c r="AA213" i="20" s="1"/>
  <c r="AW213" i="20" a="1"/>
  <c r="AW213" i="20" s="1"/>
  <c r="AO214" i="20" a="1"/>
  <c r="AO214" i="20" s="1"/>
  <c r="AF215" i="20" a="1"/>
  <c r="AF215" i="20" s="1"/>
  <c r="AR216" i="20" a="1"/>
  <c r="AR216" i="20" s="1"/>
  <c r="AV217" i="20" a="1"/>
  <c r="AV217" i="20" s="1"/>
  <c r="AO219" i="20" a="1"/>
  <c r="AO219" i="20" s="1"/>
  <c r="BC219" i="20" a="1"/>
  <c r="BC219" i="20" s="1"/>
  <c r="AH220" i="20" a="1"/>
  <c r="AH220" i="20" s="1"/>
  <c r="AU220" i="20" a="1"/>
  <c r="AU220" i="20" s="1"/>
  <c r="AA221" i="20" a="1"/>
  <c r="AA221" i="20" s="1"/>
  <c r="AV221" i="20" a="1"/>
  <c r="AV221" i="20" s="1"/>
  <c r="AA222" i="20" a="1"/>
  <c r="AA222" i="20" s="1"/>
  <c r="AL222" i="20" a="1"/>
  <c r="AL222" i="20" s="1"/>
  <c r="AV222" i="20" a="1"/>
  <c r="AV222" i="20" s="1"/>
  <c r="AB224" i="20" a="1"/>
  <c r="AB224" i="20" s="1"/>
  <c r="AL224" i="20" a="1"/>
  <c r="AL224" i="20" s="1"/>
  <c r="AY224" i="20" a="1"/>
  <c r="AY224" i="20" s="1"/>
  <c r="AL225" i="20" a="1"/>
  <c r="AL225" i="20" s="1"/>
  <c r="AB226" i="20" a="1"/>
  <c r="AB226" i="20" s="1"/>
  <c r="AM226" i="20" a="1"/>
  <c r="AM226" i="20" s="1"/>
  <c r="AY226" i="20" a="1"/>
  <c r="AY226" i="20" s="1"/>
  <c r="AZ227" i="20" a="1"/>
  <c r="AZ227" i="20" s="1"/>
  <c r="AC228" i="20" a="1"/>
  <c r="AC228" i="20" s="1"/>
  <c r="AO228" i="20" a="1"/>
  <c r="AO228" i="20" s="1"/>
  <c r="AY228" i="20" a="1"/>
  <c r="AY228" i="20" s="1"/>
  <c r="AD229" i="20" a="1"/>
  <c r="AD229" i="20" s="1"/>
  <c r="AL229" i="20" a="1"/>
  <c r="AL229" i="20" s="1"/>
  <c r="BB229" i="20" a="1"/>
  <c r="BB229" i="20" s="1"/>
  <c r="AB230" i="20" a="1"/>
  <c r="AB230" i="20" s="1"/>
  <c r="AI230" i="20" a="1"/>
  <c r="AI230" i="20" s="1"/>
  <c r="AP230" i="20" a="1"/>
  <c r="AP230" i="20" s="1"/>
  <c r="AX230" i="20" a="1"/>
  <c r="AX230" i="20" s="1"/>
  <c r="W231" i="20" a="1"/>
  <c r="W231" i="20" s="1"/>
  <c r="AI231" i="20" a="1"/>
  <c r="AI231" i="20" s="1"/>
  <c r="AT231" i="20" a="1"/>
  <c r="AT231" i="20" s="1"/>
  <c r="AZ231" i="20" a="1"/>
  <c r="AZ231" i="20" s="1"/>
  <c r="X232" i="20" a="1"/>
  <c r="X232" i="20" s="1"/>
  <c r="AC232" i="20" a="1"/>
  <c r="AC232" i="20" s="1"/>
  <c r="AI232" i="20" a="1"/>
  <c r="AI232" i="20" s="1"/>
  <c r="AO232" i="20" a="1"/>
  <c r="AO232" i="20" s="1"/>
  <c r="AU232" i="20" a="1"/>
  <c r="AU232" i="20" s="1"/>
  <c r="AH233" i="20" a="1"/>
  <c r="AH233" i="20" s="1"/>
  <c r="AM233" i="20" a="1"/>
  <c r="AM233" i="20" s="1"/>
  <c r="AR233" i="20" a="1"/>
  <c r="AR233" i="20" s="1"/>
  <c r="AX233" i="20" a="1"/>
  <c r="AX233" i="20" s="1"/>
  <c r="BB233" i="20" a="1"/>
  <c r="BB233" i="20" s="1"/>
  <c r="Y234" i="20" a="1"/>
  <c r="Y234" i="20" s="1"/>
  <c r="AC234" i="20" a="1"/>
  <c r="AC234" i="20" s="1"/>
  <c r="AG234" i="20" a="1"/>
  <c r="AG234" i="20" s="1"/>
  <c r="AK234" i="20" a="1"/>
  <c r="AK234" i="20" s="1"/>
  <c r="AO234" i="20" a="1"/>
  <c r="AO234" i="20" s="1"/>
  <c r="AS234" i="20" a="1"/>
  <c r="AS234" i="20" s="1"/>
  <c r="AW234" i="20" a="1"/>
  <c r="AW234" i="20" s="1"/>
  <c r="BA234" i="20" a="1"/>
  <c r="BA234" i="20" s="1"/>
  <c r="X235" i="20" a="1"/>
  <c r="X235" i="20" s="1"/>
  <c r="AD235" i="20" a="1"/>
  <c r="AD235" i="20" s="1"/>
  <c r="AS235" i="20" a="1"/>
  <c r="AS235" i="20" s="1"/>
  <c r="AX235" i="20" a="1"/>
  <c r="AX235" i="20" s="1"/>
  <c r="BC235" i="20" a="1"/>
  <c r="BC235" i="20" s="1"/>
  <c r="V9" i="20" a="1"/>
  <c r="V9" i="20" s="1"/>
  <c r="V17" i="20" a="1"/>
  <c r="V17" i="20" s="1"/>
  <c r="V25" i="20" a="1"/>
  <c r="V25" i="20" s="1"/>
  <c r="V33" i="20" a="1"/>
  <c r="V33" i="20" s="1"/>
  <c r="V41" i="20" a="1"/>
  <c r="V41" i="20" s="1"/>
  <c r="V49" i="20" a="1"/>
  <c r="V49" i="20" s="1"/>
  <c r="V57" i="20" a="1"/>
  <c r="V57" i="20" s="1"/>
  <c r="V65" i="20" a="1"/>
  <c r="V65" i="20" s="1"/>
  <c r="V73" i="20" a="1"/>
  <c r="V73" i="20" s="1"/>
  <c r="V81" i="20" a="1"/>
  <c r="V81" i="20" s="1"/>
  <c r="V89" i="20" a="1"/>
  <c r="V89" i="20" s="1"/>
  <c r="V97" i="20" a="1"/>
  <c r="V97" i="20" s="1"/>
  <c r="V105" i="20" a="1"/>
  <c r="V105" i="20" s="1"/>
  <c r="V113" i="20" a="1"/>
  <c r="V113" i="20" s="1"/>
  <c r="V121" i="20" a="1"/>
  <c r="V121" i="20" s="1"/>
  <c r="V129" i="20" a="1"/>
  <c r="V129" i="20" s="1"/>
  <c r="V137" i="20" a="1"/>
  <c r="V137" i="20" s="1"/>
  <c r="V145" i="20" a="1"/>
  <c r="V145" i="20" s="1"/>
  <c r="V153" i="20" a="1"/>
  <c r="V153" i="20" s="1"/>
  <c r="AG198" i="20" a="1"/>
  <c r="AG198" i="20" s="1"/>
  <c r="AB199" i="20" a="1"/>
  <c r="AB199" i="20" s="1"/>
  <c r="BA199" i="20" a="1"/>
  <c r="BA199" i="20" s="1"/>
  <c r="AS200" i="20" a="1"/>
  <c r="AS200" i="20" s="1"/>
  <c r="AI201" i="20" a="1"/>
  <c r="AI201" i="20" s="1"/>
  <c r="AY202" i="20" a="1"/>
  <c r="AY202" i="20" s="1"/>
  <c r="AP203" i="20" a="1"/>
  <c r="AP203" i="20" s="1"/>
  <c r="AI204" i="20" a="1"/>
  <c r="AI204" i="20" s="1"/>
  <c r="AY205" i="20" a="1"/>
  <c r="AY205" i="20" s="1"/>
  <c r="AF207" i="20" a="1"/>
  <c r="AF207" i="20" s="1"/>
  <c r="X208" i="20" a="1"/>
  <c r="X208" i="20" s="1"/>
  <c r="AV208" i="20" a="1"/>
  <c r="AV208" i="20" s="1"/>
  <c r="AM209" i="20" a="1"/>
  <c r="AM209" i="20" s="1"/>
  <c r="AE210" i="20" a="1"/>
  <c r="AE210" i="20" s="1"/>
  <c r="BB210" i="20" a="1"/>
  <c r="BB210" i="20" s="1"/>
  <c r="AT211" i="20" a="1"/>
  <c r="AT211" i="20" s="1"/>
  <c r="AL212" i="20" a="1"/>
  <c r="AL212" i="20" s="1"/>
  <c r="AB213" i="20" a="1"/>
  <c r="AB213" i="20" s="1"/>
  <c r="AX213" i="20" a="1"/>
  <c r="AX213" i="20" s="1"/>
  <c r="AP214" i="20" a="1"/>
  <c r="AP214" i="20" s="1"/>
  <c r="BC215" i="20" a="1"/>
  <c r="BC215" i="20" s="1"/>
  <c r="AF217" i="20" a="1"/>
  <c r="AF217" i="20" s="1"/>
  <c r="AY217" i="20" a="1"/>
  <c r="AY217" i="20" s="1"/>
  <c r="AV218" i="20" a="1"/>
  <c r="AV218" i="20" s="1"/>
  <c r="AC219" i="20" a="1"/>
  <c r="AC219" i="20" s="1"/>
  <c r="W220" i="20" a="1"/>
  <c r="W220" i="20" s="1"/>
  <c r="AI220" i="20" a="1"/>
  <c r="AI220" i="20" s="1"/>
  <c r="AV220" i="20" a="1"/>
  <c r="AV220" i="20" s="1"/>
  <c r="AK221" i="20" a="1"/>
  <c r="AK221" i="20" s="1"/>
  <c r="AB222" i="20" a="1"/>
  <c r="AB222" i="20" s="1"/>
  <c r="AW222" i="20" a="1"/>
  <c r="AW222" i="20" s="1"/>
  <c r="AC223" i="20" a="1"/>
  <c r="AC223" i="20" s="1"/>
  <c r="AM223" i="20" a="1"/>
  <c r="AM223" i="20" s="1"/>
  <c r="AX223" i="20" a="1"/>
  <c r="AX223" i="20" s="1"/>
  <c r="AM224" i="20" a="1"/>
  <c r="AM224" i="20" s="1"/>
  <c r="AB225" i="20" a="1"/>
  <c r="AB225" i="20" s="1"/>
  <c r="AY225" i="20" a="1"/>
  <c r="AY225" i="20" s="1"/>
  <c r="AC226" i="20" a="1"/>
  <c r="AC226" i="20" s="1"/>
  <c r="AZ226" i="20" a="1"/>
  <c r="AZ226" i="20" s="1"/>
  <c r="AD227" i="20" a="1"/>
  <c r="AD227" i="20" s="1"/>
  <c r="AO227" i="20" a="1"/>
  <c r="AO227" i="20" s="1"/>
  <c r="X229" i="20" a="1"/>
  <c r="X229" i="20" s="1"/>
  <c r="AM229" i="20" a="1"/>
  <c r="AM229" i="20" s="1"/>
  <c r="AU229" i="20" a="1"/>
  <c r="AU229" i="20" s="1"/>
  <c r="BC229" i="20" a="1"/>
  <c r="BC229" i="20" s="1"/>
  <c r="AC230" i="20" a="1"/>
  <c r="AC230" i="20" s="1"/>
  <c r="AQ230" i="20" a="1"/>
  <c r="AQ230" i="20" s="1"/>
  <c r="AY230" i="20" a="1"/>
  <c r="AY230" i="20" s="1"/>
  <c r="X231" i="20" a="1"/>
  <c r="X231" i="20" s="1"/>
  <c r="AD231" i="20" a="1"/>
  <c r="AD231" i="20" s="1"/>
  <c r="AJ231" i="20" a="1"/>
  <c r="AJ231" i="20" s="1"/>
  <c r="AO231" i="20" a="1"/>
  <c r="AO231" i="20" s="1"/>
  <c r="AU231" i="20" a="1"/>
  <c r="AU231" i="20" s="1"/>
  <c r="AJ232" i="20" a="1"/>
  <c r="AJ232" i="20" s="1"/>
  <c r="AP232" i="20" a="1"/>
  <c r="AP232" i="20" s="1"/>
  <c r="AZ232" i="20" a="1"/>
  <c r="AZ232" i="20" s="1"/>
  <c r="X233" i="20" a="1"/>
  <c r="X233" i="20" s="1"/>
  <c r="AC233" i="20" a="1"/>
  <c r="AC233" i="20" s="1"/>
  <c r="AI233" i="20" a="1"/>
  <c r="AI233" i="20" s="1"/>
  <c r="Y235" i="20" a="1"/>
  <c r="Y235" i="20" s="1"/>
  <c r="AI235" i="20" a="1"/>
  <c r="AI235" i="20" s="1"/>
  <c r="AN235" i="20" a="1"/>
  <c r="AN235" i="20" s="1"/>
  <c r="AY235" i="20" a="1"/>
  <c r="AY235" i="20" s="1"/>
  <c r="V10" i="20" a="1"/>
  <c r="V10" i="20" s="1"/>
  <c r="V18" i="20" a="1"/>
  <c r="V18" i="20" s="1"/>
  <c r="V26" i="20" a="1"/>
  <c r="V26" i="20" s="1"/>
  <c r="V34" i="20" a="1"/>
  <c r="V34" i="20" s="1"/>
  <c r="V42" i="20" a="1"/>
  <c r="V42" i="20" s="1"/>
  <c r="V50" i="20" a="1"/>
  <c r="V50" i="20" s="1"/>
  <c r="V58" i="20" a="1"/>
  <c r="V58" i="20" s="1"/>
  <c r="V66" i="20" a="1"/>
  <c r="V66" i="20" s="1"/>
  <c r="V74" i="20" a="1"/>
  <c r="V74" i="20" s="1"/>
  <c r="V82" i="20" a="1"/>
  <c r="V82" i="20" s="1"/>
  <c r="V90" i="20" a="1"/>
  <c r="V90" i="20" s="1"/>
  <c r="V98" i="20" a="1"/>
  <c r="V98" i="20" s="1"/>
  <c r="V106" i="20" a="1"/>
  <c r="V106" i="20" s="1"/>
  <c r="V114" i="20" a="1"/>
  <c r="V114" i="20" s="1"/>
  <c r="V122" i="20" a="1"/>
  <c r="V122" i="20" s="1"/>
  <c r="V130" i="20" a="1"/>
  <c r="V130" i="20" s="1"/>
  <c r="V138" i="20" a="1"/>
  <c r="V138" i="20" s="1"/>
  <c r="V146" i="20" a="1"/>
  <c r="V146" i="20" s="1"/>
  <c r="V154" i="20" a="1"/>
  <c r="V154" i="20" s="1"/>
  <c r="V162" i="20" a="1"/>
  <c r="V162" i="20" s="1"/>
  <c r="V170" i="20" a="1"/>
  <c r="V170" i="20" s="1"/>
  <c r="V178" i="20" a="1"/>
  <c r="V178" i="20" s="1"/>
  <c r="V186" i="20" a="1"/>
  <c r="V186" i="20" s="1"/>
  <c r="V194" i="20" a="1"/>
  <c r="V194" i="20" s="1"/>
  <c r="V202" i="20" a="1"/>
  <c r="V202" i="20" s="1"/>
  <c r="V210" i="20" a="1"/>
  <c r="V210" i="20" s="1"/>
  <c r="V218" i="20" a="1"/>
  <c r="V218" i="20" s="1"/>
  <c r="V226" i="20" a="1"/>
  <c r="V226" i="20" s="1"/>
  <c r="V234" i="20" a="1"/>
  <c r="V234" i="20" s="1"/>
  <c r="U9" i="20" a="1"/>
  <c r="U9" i="20" s="1"/>
  <c r="AQ197" i="20" a="1"/>
  <c r="AQ197" i="20" s="1"/>
  <c r="AI199" i="20" a="1"/>
  <c r="AI199" i="20" s="1"/>
  <c r="AA200" i="20" a="1"/>
  <c r="AA200" i="20" s="1"/>
  <c r="AZ200" i="20" a="1"/>
  <c r="AZ200" i="20" s="1"/>
  <c r="AQ201" i="20" a="1"/>
  <c r="AQ201" i="20" s="1"/>
  <c r="AI202" i="20" a="1"/>
  <c r="AI202" i="20" s="1"/>
  <c r="AX203" i="20" a="1"/>
  <c r="AX203" i="20" s="1"/>
  <c r="AQ204" i="20" a="1"/>
  <c r="AQ204" i="20" s="1"/>
  <c r="AF205" i="20" a="1"/>
  <c r="AF205" i="20" s="1"/>
  <c r="Y206" i="20" a="1"/>
  <c r="Y206" i="20" s="1"/>
  <c r="AV206" i="20" a="1"/>
  <c r="AV206" i="20" s="1"/>
  <c r="AF208" i="20" a="1"/>
  <c r="AF208" i="20" s="1"/>
  <c r="BC208" i="20" a="1"/>
  <c r="BC208" i="20" s="1"/>
  <c r="AT209" i="20" a="1"/>
  <c r="AT209" i="20" s="1"/>
  <c r="AL210" i="20" a="1"/>
  <c r="AL210" i="20" s="1"/>
  <c r="X214" i="20" a="1"/>
  <c r="X214" i="20" s="1"/>
  <c r="AV214" i="20" a="1"/>
  <c r="AV214" i="20" s="1"/>
  <c r="AM215" i="20" a="1"/>
  <c r="AM215" i="20" s="1"/>
  <c r="AD216" i="20" a="1"/>
  <c r="AD216" i="20" s="1"/>
  <c r="AZ216" i="20" a="1"/>
  <c r="AZ216" i="20" s="1"/>
  <c r="AN217" i="20" a="1"/>
  <c r="AN217" i="20" s="1"/>
  <c r="Z218" i="20" a="1"/>
  <c r="Z218" i="20" s="1"/>
  <c r="BA218" i="20" a="1"/>
  <c r="BA218" i="20" s="1"/>
  <c r="AH219" i="20" a="1"/>
  <c r="AH219" i="20" s="1"/>
  <c r="AB220" i="20" a="1"/>
  <c r="AB220" i="20" s="1"/>
  <c r="AN220" i="20" a="1"/>
  <c r="AN220" i="20" s="1"/>
  <c r="BA220" i="20" a="1"/>
  <c r="BA220" i="20" s="1"/>
  <c r="AE221" i="20" a="1"/>
  <c r="AE221" i="20" s="1"/>
  <c r="AO221" i="20" a="1"/>
  <c r="AO221" i="20" s="1"/>
  <c r="BB221" i="20" a="1"/>
  <c r="BB221" i="20" s="1"/>
  <c r="AP222" i="20" a="1"/>
  <c r="AP222" i="20" s="1"/>
  <c r="BB222" i="20" a="1"/>
  <c r="BB222" i="20" s="1"/>
  <c r="AG223" i="20" a="1"/>
  <c r="AG223" i="20" s="1"/>
  <c r="AR223" i="20" a="1"/>
  <c r="AR223" i="20" s="1"/>
  <c r="BC223" i="20" a="1"/>
  <c r="BC223" i="20" s="1"/>
  <c r="AR224" i="20" a="1"/>
  <c r="AR224" i="20" s="1"/>
  <c r="AF225" i="20" a="1"/>
  <c r="AF225" i="20" s="1"/>
  <c r="AQ225" i="20" a="1"/>
  <c r="AQ225" i="20" s="1"/>
  <c r="AG226" i="20" a="1"/>
  <c r="AG226" i="20" s="1"/>
  <c r="X227" i="20" a="1"/>
  <c r="X227" i="20" s="1"/>
  <c r="AH227" i="20" a="1"/>
  <c r="AH227" i="20" s="1"/>
  <c r="AS227" i="20" a="1"/>
  <c r="AS227" i="20" s="1"/>
  <c r="AS228" i="20" a="1"/>
  <c r="AS228" i="20" s="1"/>
  <c r="Z229" i="20" a="1"/>
  <c r="Z229" i="20" s="1"/>
  <c r="AG229" i="20" a="1"/>
  <c r="AG229" i="20" s="1"/>
  <c r="AX229" i="20" a="1"/>
  <c r="AX229" i="20" s="1"/>
  <c r="AS230" i="20" a="1"/>
  <c r="AS230" i="20" s="1"/>
  <c r="BA230" i="20" a="1"/>
  <c r="BA230" i="20" s="1"/>
  <c r="AE231" i="20" a="1"/>
  <c r="AE231" i="20" s="1"/>
  <c r="AK231" i="20" a="1"/>
  <c r="AK231" i="20" s="1"/>
  <c r="AP231" i="20" a="1"/>
  <c r="AP231" i="20" s="1"/>
  <c r="AE232" i="20" a="1"/>
  <c r="AE232" i="20" s="1"/>
  <c r="BA232" i="20" a="1"/>
  <c r="BA232" i="20" s="1"/>
  <c r="Y233" i="20" a="1"/>
  <c r="Y233" i="20" s="1"/>
  <c r="AJ233" i="20" a="1"/>
  <c r="AJ233" i="20" s="1"/>
  <c r="AO233" i="20" a="1"/>
  <c r="AO233" i="20" s="1"/>
  <c r="AT233" i="20" a="1"/>
  <c r="AT233" i="20" s="1"/>
  <c r="Z235" i="20" a="1"/>
  <c r="Z235" i="20" s="1"/>
  <c r="AK235" i="20" a="1"/>
  <c r="AK235" i="20" s="1"/>
  <c r="AP235" i="20" a="1"/>
  <c r="AP235" i="20" s="1"/>
  <c r="AZ235" i="20" a="1"/>
  <c r="AZ235" i="20" s="1"/>
  <c r="V5" i="20" a="1"/>
  <c r="V5" i="20" s="1"/>
  <c r="V12" i="20" a="1"/>
  <c r="V12" i="20" s="1"/>
  <c r="V20" i="20" a="1"/>
  <c r="V20" i="20" s="1"/>
  <c r="V28" i="20" a="1"/>
  <c r="V28" i="20" s="1"/>
  <c r="V36" i="20" a="1"/>
  <c r="V36" i="20" s="1"/>
  <c r="V44" i="20" a="1"/>
  <c r="V44" i="20" s="1"/>
  <c r="V52" i="20" a="1"/>
  <c r="V52" i="20" s="1"/>
  <c r="V60" i="20" a="1"/>
  <c r="V60" i="20" s="1"/>
  <c r="V68" i="20" a="1"/>
  <c r="V68" i="20" s="1"/>
  <c r="V76" i="20" a="1"/>
  <c r="V76" i="20" s="1"/>
  <c r="V84" i="20" a="1"/>
  <c r="V84" i="20" s="1"/>
  <c r="V92" i="20" a="1"/>
  <c r="V92" i="20" s="1"/>
  <c r="V100" i="20" a="1"/>
  <c r="V100" i="20" s="1"/>
  <c r="V108" i="20" a="1"/>
  <c r="V108" i="20" s="1"/>
  <c r="V116" i="20" a="1"/>
  <c r="V116" i="20" s="1"/>
  <c r="V124" i="20" a="1"/>
  <c r="V124" i="20" s="1"/>
  <c r="V132" i="20" a="1"/>
  <c r="V132" i="20" s="1"/>
  <c r="V140" i="20" a="1"/>
  <c r="V140" i="20" s="1"/>
  <c r="V148" i="20" a="1"/>
  <c r="V148" i="20" s="1"/>
  <c r="V156" i="20" a="1"/>
  <c r="V156" i="20" s="1"/>
  <c r="V164" i="20" a="1"/>
  <c r="V164" i="20" s="1"/>
  <c r="V172" i="20" a="1"/>
  <c r="V172" i="20" s="1"/>
  <c r="V180" i="20" a="1"/>
  <c r="V180" i="20" s="1"/>
  <c r="V188" i="20" a="1"/>
  <c r="V188" i="20" s="1"/>
  <c r="V196" i="20" a="1"/>
  <c r="V196" i="20" s="1"/>
  <c r="V204" i="20" a="1"/>
  <c r="V204" i="20" s="1"/>
  <c r="V212" i="20" a="1"/>
  <c r="V212" i="20" s="1"/>
  <c r="V220" i="20" a="1"/>
  <c r="V220" i="20" s="1"/>
  <c r="V228" i="20" a="1"/>
  <c r="V228" i="20" s="1"/>
  <c r="U4" i="20" a="1"/>
  <c r="U4" i="20" s="1"/>
  <c r="U10" i="20" a="1"/>
  <c r="U10" i="20" s="1"/>
  <c r="U18" i="20" a="1"/>
  <c r="U18" i="20" s="1"/>
  <c r="U26" i="20" a="1"/>
  <c r="U26" i="20" s="1"/>
  <c r="U34" i="20" a="1"/>
  <c r="U34" i="20" s="1"/>
  <c r="U42" i="20" a="1"/>
  <c r="U42" i="20" s="1"/>
  <c r="U50" i="20" a="1"/>
  <c r="U50" i="20" s="1"/>
  <c r="U58" i="20" a="1"/>
  <c r="U58" i="20" s="1"/>
  <c r="U66" i="20" a="1"/>
  <c r="U66" i="20" s="1"/>
  <c r="U74" i="20" a="1"/>
  <c r="U74" i="20" s="1"/>
  <c r="U82" i="20" a="1"/>
  <c r="U82" i="20" s="1"/>
  <c r="U90" i="20" a="1"/>
  <c r="U90" i="20" s="1"/>
  <c r="U98" i="20" a="1"/>
  <c r="U98" i="20" s="1"/>
  <c r="U106" i="20" a="1"/>
  <c r="U106" i="20" s="1"/>
  <c r="U114" i="20" a="1"/>
  <c r="U114" i="20" s="1"/>
  <c r="U122" i="20" a="1"/>
  <c r="U122" i="20" s="1"/>
  <c r="U130" i="20" a="1"/>
  <c r="U130" i="20" s="1"/>
  <c r="U138" i="20" a="1"/>
  <c r="U138" i="20" s="1"/>
  <c r="U146" i="20" a="1"/>
  <c r="U146" i="20" s="1"/>
  <c r="U154" i="20" a="1"/>
  <c r="U154" i="20" s="1"/>
  <c r="U162" i="20" a="1"/>
  <c r="U162" i="20" s="1"/>
  <c r="U170" i="20" a="1"/>
  <c r="U170" i="20" s="1"/>
  <c r="U178" i="20" a="1"/>
  <c r="U178" i="20" s="1"/>
  <c r="U186" i="20" a="1"/>
  <c r="U186" i="20" s="1"/>
  <c r="U194" i="20" a="1"/>
  <c r="U194" i="20" s="1"/>
  <c r="U202" i="20" a="1"/>
  <c r="U202" i="20" s="1"/>
  <c r="U210" i="20" a="1"/>
  <c r="U210" i="20" s="1"/>
  <c r="U218" i="20" a="1"/>
  <c r="U218" i="20" s="1"/>
  <c r="U226" i="20" a="1"/>
  <c r="U226" i="20" s="1"/>
  <c r="U234" i="20" a="1"/>
  <c r="U234" i="20" s="1"/>
  <c r="T12" i="20" a="1"/>
  <c r="T12" i="20" s="1"/>
  <c r="T17" i="20" a="1"/>
  <c r="T17" i="20" s="1"/>
  <c r="T27" i="20" a="1"/>
  <c r="T27" i="20" s="1"/>
  <c r="T32" i="20" a="1"/>
  <c r="T32" i="20" s="1"/>
  <c r="T38" i="20" a="1"/>
  <c r="T38" i="20" s="1"/>
  <c r="T44" i="20" a="1"/>
  <c r="T44" i="20" s="1"/>
  <c r="T51" i="20" a="1"/>
  <c r="T51" i="20" s="1"/>
  <c r="T57" i="20" a="1"/>
  <c r="T57" i="20" s="1"/>
  <c r="T70" i="20" a="1"/>
  <c r="T70" i="20" s="1"/>
  <c r="T76" i="20" a="1"/>
  <c r="T76" i="20" s="1"/>
  <c r="T83" i="20" a="1"/>
  <c r="T83" i="20" s="1"/>
  <c r="T89" i="20" a="1"/>
  <c r="T89" i="20" s="1"/>
  <c r="T102" i="20" a="1"/>
  <c r="T102" i="20" s="1"/>
  <c r="T108" i="20" a="1"/>
  <c r="T108" i="20" s="1"/>
  <c r="T115" i="20" a="1"/>
  <c r="T115" i="20" s="1"/>
  <c r="T121" i="20" a="1"/>
  <c r="T121" i="20" s="1"/>
  <c r="T134" i="20" a="1"/>
  <c r="T134" i="20" s="1"/>
  <c r="T140" i="20" a="1"/>
  <c r="T140" i="20" s="1"/>
  <c r="T147" i="20" a="1"/>
  <c r="T147" i="20" s="1"/>
  <c r="T153" i="20" a="1"/>
  <c r="T153" i="20" s="1"/>
  <c r="T166" i="20" a="1"/>
  <c r="T166" i="20" s="1"/>
  <c r="T172" i="20" a="1"/>
  <c r="T172" i="20" s="1"/>
  <c r="T179" i="20" a="1"/>
  <c r="T179" i="20" s="1"/>
  <c r="T185" i="20" a="1"/>
  <c r="T185" i="20" s="1"/>
  <c r="T198" i="20" a="1"/>
  <c r="T198" i="20" s="1"/>
  <c r="T204" i="20" a="1"/>
  <c r="T204" i="20" s="1"/>
  <c r="T211" i="20" a="1"/>
  <c r="T211" i="20" s="1"/>
  <c r="T217" i="20" a="1"/>
  <c r="T217" i="20" s="1"/>
  <c r="T231" i="20" a="1"/>
  <c r="T231" i="20" s="1"/>
  <c r="S5" i="20" a="1"/>
  <c r="S5" i="20" s="1"/>
  <c r="S18" i="20" a="1"/>
  <c r="S18" i="20" s="1"/>
  <c r="S24" i="20" a="1"/>
  <c r="S24" i="20" s="1"/>
  <c r="S31" i="20" a="1"/>
  <c r="S31" i="20" s="1"/>
  <c r="S37" i="20" a="1"/>
  <c r="S37" i="20" s="1"/>
  <c r="S50" i="20" a="1"/>
  <c r="S50" i="20" s="1"/>
  <c r="S56" i="20" a="1"/>
  <c r="S56" i="20" s="1"/>
  <c r="S63" i="20" a="1"/>
  <c r="S63" i="20" s="1"/>
  <c r="S69" i="20" a="1"/>
  <c r="S69" i="20" s="1"/>
  <c r="S82" i="20" a="1"/>
  <c r="S82" i="20" s="1"/>
  <c r="S88" i="20" a="1"/>
  <c r="S88" i="20" s="1"/>
  <c r="S95" i="20" a="1"/>
  <c r="S95" i="20" s="1"/>
  <c r="S101" i="20" a="1"/>
  <c r="S101" i="20" s="1"/>
  <c r="S114" i="20" a="1"/>
  <c r="S114" i="20" s="1"/>
  <c r="S120" i="20" a="1"/>
  <c r="S120" i="20" s="1"/>
  <c r="S127" i="20" a="1"/>
  <c r="S127" i="20" s="1"/>
  <c r="S133" i="20" a="1"/>
  <c r="S133" i="20" s="1"/>
  <c r="S146" i="20" a="1"/>
  <c r="S146" i="20" s="1"/>
  <c r="S152" i="20" a="1"/>
  <c r="S152" i="20" s="1"/>
  <c r="S159" i="20" a="1"/>
  <c r="S159" i="20" s="1"/>
  <c r="S165" i="20" a="1"/>
  <c r="S165" i="20" s="1"/>
  <c r="S178" i="20" a="1"/>
  <c r="S178" i="20" s="1"/>
  <c r="S184" i="20" a="1"/>
  <c r="S184" i="20" s="1"/>
  <c r="S191" i="20" a="1"/>
  <c r="S191" i="20" s="1"/>
  <c r="S197" i="20" a="1"/>
  <c r="S197" i="20" s="1"/>
  <c r="S210" i="20" a="1"/>
  <c r="S210" i="20" s="1"/>
  <c r="S216" i="20" a="1"/>
  <c r="S216" i="20" s="1"/>
  <c r="S223" i="20" a="1"/>
  <c r="S223" i="20" s="1"/>
  <c r="S229" i="20" a="1"/>
  <c r="S229" i="20" s="1"/>
  <c r="R15" i="20" a="1"/>
  <c r="R15" i="20" s="1"/>
  <c r="R21" i="20" a="1"/>
  <c r="R21" i="20" s="1"/>
  <c r="R34" i="20" a="1"/>
  <c r="R34" i="20" s="1"/>
  <c r="R40" i="20" a="1"/>
  <c r="R40" i="20" s="1"/>
  <c r="R47" i="20" a="1"/>
  <c r="R47" i="20" s="1"/>
  <c r="R53" i="20" a="1"/>
  <c r="R53" i="20" s="1"/>
  <c r="R66" i="20" a="1"/>
  <c r="R66" i="20" s="1"/>
  <c r="R72" i="20" a="1"/>
  <c r="R72" i="20" s="1"/>
  <c r="R79" i="20" a="1"/>
  <c r="R79" i="20" s="1"/>
  <c r="R85" i="20" a="1"/>
  <c r="R85" i="20" s="1"/>
  <c r="R98" i="20" a="1"/>
  <c r="R98" i="20" s="1"/>
  <c r="R104" i="20" a="1"/>
  <c r="R104" i="20" s="1"/>
  <c r="R111" i="20" a="1"/>
  <c r="R111" i="20" s="1"/>
  <c r="R117" i="20" a="1"/>
  <c r="R117" i="20" s="1"/>
  <c r="R130" i="20" a="1"/>
  <c r="R130" i="20" s="1"/>
  <c r="R136" i="20" a="1"/>
  <c r="R136" i="20" s="1"/>
  <c r="R143" i="20" a="1"/>
  <c r="R143" i="20" s="1"/>
  <c r="R149" i="20" a="1"/>
  <c r="R149" i="20" s="1"/>
  <c r="R162" i="20" a="1"/>
  <c r="R162" i="20" s="1"/>
  <c r="R168" i="20" a="1"/>
  <c r="R168" i="20" s="1"/>
  <c r="R175" i="20" a="1"/>
  <c r="R175" i="20" s="1"/>
  <c r="R181" i="20" a="1"/>
  <c r="R181" i="20" s="1"/>
  <c r="R194" i="20" a="1"/>
  <c r="R194" i="20" s="1"/>
  <c r="R200" i="20" a="1"/>
  <c r="R200" i="20" s="1"/>
  <c r="R207" i="20" a="1"/>
  <c r="R207" i="20" s="1"/>
  <c r="R213" i="20" a="1"/>
  <c r="R213" i="20" s="1"/>
  <c r="R226" i="20" a="1"/>
  <c r="R226" i="20" s="1"/>
  <c r="R234" i="20" a="1"/>
  <c r="R234" i="20" s="1"/>
  <c r="Q9" i="20" a="1"/>
  <c r="Q9" i="20" s="1"/>
  <c r="Q15" i="20" a="1"/>
  <c r="Q15" i="20" s="1"/>
  <c r="Q23" i="20" a="1"/>
  <c r="Q23" i="20" s="1"/>
  <c r="Q31" i="20" a="1"/>
  <c r="Q31" i="20" s="1"/>
  <c r="Q39" i="20" a="1"/>
  <c r="Q39" i="20" s="1"/>
  <c r="Q47" i="20" a="1"/>
  <c r="Q47" i="20" s="1"/>
  <c r="Q55" i="20" a="1"/>
  <c r="Q55" i="20" s="1"/>
  <c r="Q63" i="20" a="1"/>
  <c r="Q63" i="20" s="1"/>
  <c r="Q71" i="20" a="1"/>
  <c r="Q71" i="20" s="1"/>
  <c r="Q79" i="20" a="1"/>
  <c r="Q79" i="20" s="1"/>
  <c r="Q87" i="20" a="1"/>
  <c r="Q87" i="20" s="1"/>
  <c r="Q95" i="20" a="1"/>
  <c r="Q95" i="20" s="1"/>
  <c r="Q103" i="20" a="1"/>
  <c r="Q103" i="20" s="1"/>
  <c r="Q111" i="20" a="1"/>
  <c r="Q111" i="20" s="1"/>
  <c r="Q119" i="20" a="1"/>
  <c r="Q119" i="20" s="1"/>
  <c r="Q127" i="20" a="1"/>
  <c r="Q127" i="20" s="1"/>
  <c r="Q135" i="20" a="1"/>
  <c r="Q135" i="20" s="1"/>
  <c r="Q143" i="20" a="1"/>
  <c r="Q143" i="20" s="1"/>
  <c r="Q151" i="20" a="1"/>
  <c r="Q151" i="20" s="1"/>
  <c r="Q159" i="20" a="1"/>
  <c r="Q159" i="20" s="1"/>
  <c r="Q167" i="20" a="1"/>
  <c r="Q167" i="20" s="1"/>
  <c r="Q175" i="20" a="1"/>
  <c r="Q175" i="20" s="1"/>
  <c r="Q183" i="20" a="1"/>
  <c r="Q183" i="20" s="1"/>
  <c r="Q191" i="20" a="1"/>
  <c r="Q191" i="20" s="1"/>
  <c r="Q199" i="20" a="1"/>
  <c r="Q199" i="20" s="1"/>
  <c r="Q207" i="20" a="1"/>
  <c r="Q207" i="20" s="1"/>
  <c r="Q215" i="20" a="1"/>
  <c r="Q215" i="20" s="1"/>
  <c r="Q223" i="20" a="1"/>
  <c r="Q223" i="20" s="1"/>
  <c r="Q231" i="20" a="1"/>
  <c r="Q231" i="20" s="1"/>
  <c r="P6" i="20" a="1"/>
  <c r="P6" i="20" s="1"/>
  <c r="P13" i="20" a="1"/>
  <c r="P13" i="20" s="1"/>
  <c r="P20" i="20" a="1"/>
  <c r="P20" i="20" s="1"/>
  <c r="P28" i="20" a="1"/>
  <c r="P28" i="20" s="1"/>
  <c r="P36" i="20" a="1"/>
  <c r="P36" i="20" s="1"/>
  <c r="P44" i="20" a="1"/>
  <c r="P44" i="20" s="1"/>
  <c r="P52" i="20" a="1"/>
  <c r="P52" i="20" s="1"/>
  <c r="P60" i="20" a="1"/>
  <c r="P60" i="20" s="1"/>
  <c r="P68" i="20" a="1"/>
  <c r="P68" i="20" s="1"/>
  <c r="P76" i="20" a="1"/>
  <c r="P76" i="20" s="1"/>
  <c r="P84" i="20" a="1"/>
  <c r="P84" i="20" s="1"/>
  <c r="P92" i="20" a="1"/>
  <c r="P92" i="20" s="1"/>
  <c r="P100" i="20" a="1"/>
  <c r="P100" i="20" s="1"/>
  <c r="P108" i="20" a="1"/>
  <c r="P108" i="20" s="1"/>
  <c r="P116" i="20" a="1"/>
  <c r="P116" i="20" s="1"/>
  <c r="P124" i="20" a="1"/>
  <c r="P124" i="20" s="1"/>
  <c r="P132" i="20" a="1"/>
  <c r="P132" i="20" s="1"/>
  <c r="P140" i="20" a="1"/>
  <c r="P140" i="20" s="1"/>
  <c r="P148" i="20" a="1"/>
  <c r="P148" i="20" s="1"/>
  <c r="P156" i="20" a="1"/>
  <c r="P156" i="20" s="1"/>
  <c r="P164" i="20" a="1"/>
  <c r="P164" i="20" s="1"/>
  <c r="P172" i="20" a="1"/>
  <c r="P172" i="20" s="1"/>
  <c r="P180" i="20" a="1"/>
  <c r="P180" i="20" s="1"/>
  <c r="P188" i="20" a="1"/>
  <c r="P188" i="20" s="1"/>
  <c r="P196" i="20" a="1"/>
  <c r="P196" i="20" s="1"/>
  <c r="P204" i="20" a="1"/>
  <c r="P204" i="20" s="1"/>
  <c r="P212" i="20" a="1"/>
  <c r="P212" i="20" s="1"/>
  <c r="P220" i="20" a="1"/>
  <c r="P220" i="20" s="1"/>
  <c r="P228" i="20" a="1"/>
  <c r="P228" i="20" s="1"/>
  <c r="O4" i="20" a="1"/>
  <c r="O4" i="20" s="1"/>
  <c r="O22" i="20" a="1"/>
  <c r="O22" i="20" s="1"/>
  <c r="O28" i="20" a="1"/>
  <c r="O28" i="20" s="1"/>
  <c r="O35" i="20" a="1"/>
  <c r="O35" i="20" s="1"/>
  <c r="O41" i="20" a="1"/>
  <c r="O41" i="20" s="1"/>
  <c r="O54" i="20" a="1"/>
  <c r="O54" i="20" s="1"/>
  <c r="O60" i="20" a="1"/>
  <c r="O60" i="20" s="1"/>
  <c r="O67" i="20" a="1"/>
  <c r="O67" i="20" s="1"/>
  <c r="O73" i="20" a="1"/>
  <c r="O73" i="20" s="1"/>
  <c r="AJ201" i="20" a="1"/>
  <c r="AJ201" i="20" s="1"/>
  <c r="AC213" i="20" a="1"/>
  <c r="AC213" i="20" s="1"/>
  <c r="AJ218" i="20" a="1"/>
  <c r="AJ218" i="20" s="1"/>
  <c r="AL221" i="20" a="1"/>
  <c r="AL221" i="20" s="1"/>
  <c r="AC224" i="20" a="1"/>
  <c r="AC224" i="20" s="1"/>
  <c r="BA226" i="20" a="1"/>
  <c r="BA226" i="20" s="1"/>
  <c r="Y231" i="20" a="1"/>
  <c r="Y231" i="20" s="1"/>
  <c r="AK232" i="20" a="1"/>
  <c r="AK232" i="20" s="1"/>
  <c r="AS233" i="20" a="1"/>
  <c r="AS233" i="20" s="1"/>
  <c r="AT234" i="20" a="1"/>
  <c r="AT234" i="20" s="1"/>
  <c r="V59" i="20" a="1"/>
  <c r="V59" i="20" s="1"/>
  <c r="V123" i="20" a="1"/>
  <c r="V123" i="20" s="1"/>
  <c r="V171" i="20" a="1"/>
  <c r="V171" i="20" s="1"/>
  <c r="V203" i="20" a="1"/>
  <c r="V203" i="20" s="1"/>
  <c r="V225" i="20" a="1"/>
  <c r="V225" i="20" s="1"/>
  <c r="U14" i="20" a="1"/>
  <c r="U14" i="20" s="1"/>
  <c r="U30" i="20" a="1"/>
  <c r="U30" i="20" s="1"/>
  <c r="U46" i="20" a="1"/>
  <c r="U46" i="20" s="1"/>
  <c r="U62" i="20" a="1"/>
  <c r="U62" i="20" s="1"/>
  <c r="U78" i="20" a="1"/>
  <c r="U78" i="20" s="1"/>
  <c r="U94" i="20" a="1"/>
  <c r="U94" i="20" s="1"/>
  <c r="U110" i="20" a="1"/>
  <c r="U110" i="20" s="1"/>
  <c r="U126" i="20" a="1"/>
  <c r="U126" i="20" s="1"/>
  <c r="U142" i="20" a="1"/>
  <c r="U142" i="20" s="1"/>
  <c r="U158" i="20" a="1"/>
  <c r="U158" i="20" s="1"/>
  <c r="U174" i="20" a="1"/>
  <c r="U174" i="20" s="1"/>
  <c r="U190" i="20" a="1"/>
  <c r="U190" i="20" s="1"/>
  <c r="U206" i="20" a="1"/>
  <c r="U206" i="20" s="1"/>
  <c r="U222" i="20" a="1"/>
  <c r="U222" i="20" s="1"/>
  <c r="T24" i="20" a="1"/>
  <c r="T24" i="20" s="1"/>
  <c r="T35" i="20" a="1"/>
  <c r="T35" i="20" s="1"/>
  <c r="T60" i="20" a="1"/>
  <c r="T60" i="20" s="1"/>
  <c r="T73" i="20" a="1"/>
  <c r="T73" i="20" s="1"/>
  <c r="T86" i="20" a="1"/>
  <c r="T86" i="20" s="1"/>
  <c r="T99" i="20" a="1"/>
  <c r="T99" i="20" s="1"/>
  <c r="T124" i="20" a="1"/>
  <c r="T124" i="20" s="1"/>
  <c r="T137" i="20" a="1"/>
  <c r="T137" i="20" s="1"/>
  <c r="T150" i="20" a="1"/>
  <c r="T150" i="20" s="1"/>
  <c r="T163" i="20" a="1"/>
  <c r="T163" i="20" s="1"/>
  <c r="T188" i="20" a="1"/>
  <c r="T188" i="20" s="1"/>
  <c r="T201" i="20" a="1"/>
  <c r="T201" i="20" s="1"/>
  <c r="T214" i="20" a="1"/>
  <c r="T214" i="20" s="1"/>
  <c r="T227" i="20" a="1"/>
  <c r="T227" i="20" s="1"/>
  <c r="S8" i="20" a="1"/>
  <c r="S8" i="20" s="1"/>
  <c r="S21" i="20" a="1"/>
  <c r="S21" i="20" s="1"/>
  <c r="S34" i="20" a="1"/>
  <c r="S34" i="20" s="1"/>
  <c r="S47" i="20" a="1"/>
  <c r="S47" i="20" s="1"/>
  <c r="S72" i="20" a="1"/>
  <c r="S72" i="20" s="1"/>
  <c r="S85" i="20" a="1"/>
  <c r="S85" i="20" s="1"/>
  <c r="S98" i="20" a="1"/>
  <c r="S98" i="20" s="1"/>
  <c r="S111" i="20" a="1"/>
  <c r="S111" i="20" s="1"/>
  <c r="S136" i="20" a="1"/>
  <c r="S136" i="20" s="1"/>
  <c r="S149" i="20" a="1"/>
  <c r="S149" i="20" s="1"/>
  <c r="S162" i="20" a="1"/>
  <c r="S162" i="20" s="1"/>
  <c r="S175" i="20" a="1"/>
  <c r="S175" i="20" s="1"/>
  <c r="S200" i="20" a="1"/>
  <c r="S200" i="20" s="1"/>
  <c r="S213" i="20" a="1"/>
  <c r="S213" i="20" s="1"/>
  <c r="S226" i="20" a="1"/>
  <c r="S226" i="20" s="1"/>
  <c r="R6" i="20" a="1"/>
  <c r="R6" i="20" s="1"/>
  <c r="R18" i="20" a="1"/>
  <c r="R18" i="20" s="1"/>
  <c r="R31" i="20" a="1"/>
  <c r="R31" i="20" s="1"/>
  <c r="R56" i="20" a="1"/>
  <c r="R56" i="20" s="1"/>
  <c r="R69" i="20" a="1"/>
  <c r="R69" i="20" s="1"/>
  <c r="R82" i="20" a="1"/>
  <c r="R82" i="20" s="1"/>
  <c r="R95" i="20" a="1"/>
  <c r="R95" i="20" s="1"/>
  <c r="R120" i="20" a="1"/>
  <c r="R120" i="20" s="1"/>
  <c r="R133" i="20" a="1"/>
  <c r="R133" i="20" s="1"/>
  <c r="R146" i="20" a="1"/>
  <c r="R146" i="20" s="1"/>
  <c r="R159" i="20" a="1"/>
  <c r="R159" i="20" s="1"/>
  <c r="R184" i="20" a="1"/>
  <c r="R184" i="20" s="1"/>
  <c r="R197" i="20" a="1"/>
  <c r="R197" i="20" s="1"/>
  <c r="R210" i="20" a="1"/>
  <c r="R210" i="20" s="1"/>
  <c r="R223" i="20" a="1"/>
  <c r="R223" i="20" s="1"/>
  <c r="Q19" i="20" a="1"/>
  <c r="Q19" i="20" s="1"/>
  <c r="Q35" i="20" a="1"/>
  <c r="Q35" i="20" s="1"/>
  <c r="Q51" i="20" a="1"/>
  <c r="Q51" i="20" s="1"/>
  <c r="Q67" i="20" a="1"/>
  <c r="Q67" i="20" s="1"/>
  <c r="Q83" i="20" a="1"/>
  <c r="Q83" i="20" s="1"/>
  <c r="Q99" i="20" a="1"/>
  <c r="Q99" i="20" s="1"/>
  <c r="Q115" i="20" a="1"/>
  <c r="Q115" i="20" s="1"/>
  <c r="Q131" i="20" a="1"/>
  <c r="Q131" i="20" s="1"/>
  <c r="Q147" i="20" a="1"/>
  <c r="Q147" i="20" s="1"/>
  <c r="Q163" i="20" a="1"/>
  <c r="Q163" i="20" s="1"/>
  <c r="Q179" i="20" a="1"/>
  <c r="Q179" i="20" s="1"/>
  <c r="Q195" i="20" a="1"/>
  <c r="Q195" i="20" s="1"/>
  <c r="Q211" i="20" a="1"/>
  <c r="Q211" i="20" s="1"/>
  <c r="Q227" i="20" a="1"/>
  <c r="Q227" i="20" s="1"/>
  <c r="P24" i="20" a="1"/>
  <c r="P24" i="20" s="1"/>
  <c r="P40" i="20" a="1"/>
  <c r="P40" i="20" s="1"/>
  <c r="P56" i="20" a="1"/>
  <c r="P56" i="20" s="1"/>
  <c r="P72" i="20" a="1"/>
  <c r="P72" i="20" s="1"/>
  <c r="P88" i="20" a="1"/>
  <c r="P88" i="20" s="1"/>
  <c r="P104" i="20" a="1"/>
  <c r="P104" i="20" s="1"/>
  <c r="P120" i="20" a="1"/>
  <c r="P120" i="20" s="1"/>
  <c r="P136" i="20" a="1"/>
  <c r="P136" i="20" s="1"/>
  <c r="P152" i="20" a="1"/>
  <c r="P152" i="20" s="1"/>
  <c r="P168" i="20" a="1"/>
  <c r="P168" i="20" s="1"/>
  <c r="P184" i="20" a="1"/>
  <c r="P184" i="20" s="1"/>
  <c r="P200" i="20" a="1"/>
  <c r="P200" i="20" s="1"/>
  <c r="P216" i="20" a="1"/>
  <c r="P216" i="20" s="1"/>
  <c r="P232" i="20" a="1"/>
  <c r="P232" i="20" s="1"/>
  <c r="O12" i="20" a="1"/>
  <c r="O12" i="20" s="1"/>
  <c r="O25" i="20" a="1"/>
  <c r="O25" i="20" s="1"/>
  <c r="O38" i="20" a="1"/>
  <c r="O38" i="20" s="1"/>
  <c r="O51" i="20" a="1"/>
  <c r="O51" i="20" s="1"/>
  <c r="O76" i="20" a="1"/>
  <c r="O76" i="20" s="1"/>
  <c r="O90" i="20" a="1"/>
  <c r="O90" i="20" s="1"/>
  <c r="O96" i="20" a="1"/>
  <c r="O96" i="20" s="1"/>
  <c r="O103" i="20" a="1"/>
  <c r="O103" i="20" s="1"/>
  <c r="O109" i="20" a="1"/>
  <c r="O109" i="20" s="1"/>
  <c r="O122" i="20" a="1"/>
  <c r="O122" i="20" s="1"/>
  <c r="O128" i="20" a="1"/>
  <c r="O128" i="20" s="1"/>
  <c r="O135" i="20" a="1"/>
  <c r="O135" i="20" s="1"/>
  <c r="O141" i="20" a="1"/>
  <c r="O141" i="20" s="1"/>
  <c r="O154" i="20" a="1"/>
  <c r="O154" i="20" s="1"/>
  <c r="O160" i="20" a="1"/>
  <c r="O160" i="20" s="1"/>
  <c r="O167" i="20" a="1"/>
  <c r="O167" i="20" s="1"/>
  <c r="O173" i="20" a="1"/>
  <c r="O173" i="20" s="1"/>
  <c r="O186" i="20" a="1"/>
  <c r="O186" i="20" s="1"/>
  <c r="O192" i="20" a="1"/>
  <c r="O192" i="20" s="1"/>
  <c r="O199" i="20" a="1"/>
  <c r="O199" i="20" s="1"/>
  <c r="O205" i="20" a="1"/>
  <c r="O205" i="20" s="1"/>
  <c r="O218" i="20" a="1"/>
  <c r="O218" i="20" s="1"/>
  <c r="O225" i="20" a="1"/>
  <c r="O225" i="20" s="1"/>
  <c r="N5" i="20" a="1"/>
  <c r="N5" i="20" s="1"/>
  <c r="N10" i="20" a="1"/>
  <c r="N10" i="20" s="1"/>
  <c r="N15" i="20" a="1"/>
  <c r="N15" i="20" s="1"/>
  <c r="N20" i="20" a="1"/>
  <c r="N20" i="20" s="1"/>
  <c r="N26" i="20" a="1"/>
  <c r="N26" i="20" s="1"/>
  <c r="N31" i="20" a="1"/>
  <c r="N31" i="20" s="1"/>
  <c r="N36" i="20" a="1"/>
  <c r="N36" i="20" s="1"/>
  <c r="N42" i="20" a="1"/>
  <c r="N42" i="20" s="1"/>
  <c r="N47" i="20" a="1"/>
  <c r="N47" i="20" s="1"/>
  <c r="N52" i="20" a="1"/>
  <c r="N52" i="20" s="1"/>
  <c r="N58" i="20" a="1"/>
  <c r="N58" i="20" s="1"/>
  <c r="N63" i="20" a="1"/>
  <c r="N63" i="20" s="1"/>
  <c r="N68" i="20" a="1"/>
  <c r="N68" i="20" s="1"/>
  <c r="N74" i="20" a="1"/>
  <c r="N74" i="20" s="1"/>
  <c r="N79" i="20" a="1"/>
  <c r="N79" i="20" s="1"/>
  <c r="N84" i="20" a="1"/>
  <c r="N84" i="20" s="1"/>
  <c r="N90" i="20" a="1"/>
  <c r="N90" i="20" s="1"/>
  <c r="N95" i="20" a="1"/>
  <c r="N95" i="20" s="1"/>
  <c r="N101" i="20" a="1"/>
  <c r="N101" i="20" s="1"/>
  <c r="N117" i="20" a="1"/>
  <c r="N117" i="20" s="1"/>
  <c r="N133" i="20" a="1"/>
  <c r="N133" i="20" s="1"/>
  <c r="N149" i="20" a="1"/>
  <c r="N149" i="20" s="1"/>
  <c r="N165" i="20" a="1"/>
  <c r="N165" i="20" s="1"/>
  <c r="N181" i="20" a="1"/>
  <c r="N181" i="20" s="1"/>
  <c r="N198" i="20" a="1"/>
  <c r="N198" i="20" s="1"/>
  <c r="N203" i="20" a="1"/>
  <c r="N203" i="20" s="1"/>
  <c r="N209" i="20" a="1"/>
  <c r="N209" i="20" s="1"/>
  <c r="N221" i="20" a="1"/>
  <c r="N221" i="20" s="1"/>
  <c r="N227" i="20" a="1"/>
  <c r="N227" i="20" s="1"/>
  <c r="N234" i="20" a="1"/>
  <c r="N234" i="20" s="1"/>
  <c r="M13" i="20" a="1"/>
  <c r="M13" i="20" s="1"/>
  <c r="M26" i="20" a="1"/>
  <c r="M26" i="20" s="1"/>
  <c r="M32" i="20" a="1"/>
  <c r="M32" i="20" s="1"/>
  <c r="M39" i="20" a="1"/>
  <c r="M39" i="20" s="1"/>
  <c r="M45" i="20" a="1"/>
  <c r="M45" i="20" s="1"/>
  <c r="M58" i="20" a="1"/>
  <c r="M58" i="20" s="1"/>
  <c r="M64" i="20" a="1"/>
  <c r="M64" i="20" s="1"/>
  <c r="M71" i="20" a="1"/>
  <c r="M71" i="20" s="1"/>
  <c r="M77" i="20" a="1"/>
  <c r="M77" i="20" s="1"/>
  <c r="M84" i="20" a="1"/>
  <c r="M84" i="20" s="1"/>
  <c r="M91" i="20" a="1"/>
  <c r="M91" i="20" s="1"/>
  <c r="M98" i="20" a="1"/>
  <c r="M98" i="20" s="1"/>
  <c r="M106" i="20" a="1"/>
  <c r="M106" i="20" s="1"/>
  <c r="M114" i="20" a="1"/>
  <c r="M114" i="20" s="1"/>
  <c r="M122" i="20" a="1"/>
  <c r="M122" i="20" s="1"/>
  <c r="M130" i="20" a="1"/>
  <c r="M130" i="20" s="1"/>
  <c r="M138" i="20" a="1"/>
  <c r="M138" i="20" s="1"/>
  <c r="M146" i="20" a="1"/>
  <c r="M146" i="20" s="1"/>
  <c r="M154" i="20" a="1"/>
  <c r="M154" i="20" s="1"/>
  <c r="M162" i="20" a="1"/>
  <c r="M162" i="20" s="1"/>
  <c r="M170" i="20" a="1"/>
  <c r="M170" i="20" s="1"/>
  <c r="M178" i="20" a="1"/>
  <c r="M178" i="20" s="1"/>
  <c r="M186" i="20" a="1"/>
  <c r="M186" i="20" s="1"/>
  <c r="M194" i="20" a="1"/>
  <c r="M194" i="20" s="1"/>
  <c r="M202" i="20" a="1"/>
  <c r="M202" i="20" s="1"/>
  <c r="M210" i="20" a="1"/>
  <c r="M210" i="20" s="1"/>
  <c r="M218" i="20" a="1"/>
  <c r="M218" i="20" s="1"/>
  <c r="M226" i="20" a="1"/>
  <c r="M226" i="20" s="1"/>
  <c r="M234" i="20" a="1"/>
  <c r="M234" i="20" s="1"/>
  <c r="L9" i="20" a="1"/>
  <c r="L9" i="20" s="1"/>
  <c r="L16" i="20" a="1"/>
  <c r="L16" i="20" s="1"/>
  <c r="L24" i="20" a="1"/>
  <c r="L24" i="20" s="1"/>
  <c r="L32" i="20" a="1"/>
  <c r="L32" i="20" s="1"/>
  <c r="L40" i="20" a="1"/>
  <c r="L40" i="20" s="1"/>
  <c r="L48" i="20" a="1"/>
  <c r="L48" i="20" s="1"/>
  <c r="L56" i="20" a="1"/>
  <c r="L56" i="20" s="1"/>
  <c r="L64" i="20" a="1"/>
  <c r="L64" i="20" s="1"/>
  <c r="L72" i="20" a="1"/>
  <c r="L72" i="20" s="1"/>
  <c r="L80" i="20" a="1"/>
  <c r="L80" i="20" s="1"/>
  <c r="L88" i="20" a="1"/>
  <c r="L88" i="20" s="1"/>
  <c r="L96" i="20" a="1"/>
  <c r="L96" i="20" s="1"/>
  <c r="L104" i="20" a="1"/>
  <c r="L104" i="20" s="1"/>
  <c r="L112" i="20" a="1"/>
  <c r="L112" i="20" s="1"/>
  <c r="L120" i="20" a="1"/>
  <c r="L120" i="20" s="1"/>
  <c r="L128" i="20" a="1"/>
  <c r="L128" i="20" s="1"/>
  <c r="L136" i="20" a="1"/>
  <c r="L136" i="20" s="1"/>
  <c r="L144" i="20" a="1"/>
  <c r="L144" i="20" s="1"/>
  <c r="L152" i="20" a="1"/>
  <c r="L152" i="20" s="1"/>
  <c r="L160" i="20" a="1"/>
  <c r="L160" i="20" s="1"/>
  <c r="L168" i="20" a="1"/>
  <c r="L168" i="20" s="1"/>
  <c r="L176" i="20" a="1"/>
  <c r="L176" i="20" s="1"/>
  <c r="L184" i="20" a="1"/>
  <c r="L184" i="20" s="1"/>
  <c r="L192" i="20" a="1"/>
  <c r="L192" i="20" s="1"/>
  <c r="L200" i="20" a="1"/>
  <c r="L200" i="20" s="1"/>
  <c r="L208" i="20" a="1"/>
  <c r="L208" i="20" s="1"/>
  <c r="L216" i="20" a="1"/>
  <c r="L216" i="20" s="1"/>
  <c r="L224" i="20" a="1"/>
  <c r="L224" i="20" s="1"/>
  <c r="L232" i="20" a="1"/>
  <c r="L232" i="20" s="1"/>
  <c r="K7" i="20" a="1"/>
  <c r="K7" i="20" s="1"/>
  <c r="K12" i="20" a="1"/>
  <c r="K12" i="20" s="1"/>
  <c r="K23" i="20" a="1"/>
  <c r="K23" i="20" s="1"/>
  <c r="K28" i="20" a="1"/>
  <c r="K28" i="20" s="1"/>
  <c r="K39" i="20" a="1"/>
  <c r="K39" i="20" s="1"/>
  <c r="K44" i="20" a="1"/>
  <c r="K44" i="20" s="1"/>
  <c r="K55" i="20" a="1"/>
  <c r="K55" i="20" s="1"/>
  <c r="K60" i="20" a="1"/>
  <c r="K60" i="20" s="1"/>
  <c r="K71" i="20" a="1"/>
  <c r="K71" i="20" s="1"/>
  <c r="K76" i="20" a="1"/>
  <c r="K76" i="20" s="1"/>
  <c r="K87" i="20" a="1"/>
  <c r="K87" i="20" s="1"/>
  <c r="K92" i="20" a="1"/>
  <c r="K92" i="20" s="1"/>
  <c r="K103" i="20" a="1"/>
  <c r="K103" i="20" s="1"/>
  <c r="K108" i="20" a="1"/>
  <c r="K108" i="20" s="1"/>
  <c r="K119" i="20" a="1"/>
  <c r="K119" i="20" s="1"/>
  <c r="K124" i="20" a="1"/>
  <c r="K124" i="20" s="1"/>
  <c r="K135" i="20" a="1"/>
  <c r="K135" i="20" s="1"/>
  <c r="K140" i="20" a="1"/>
  <c r="K140" i="20" s="1"/>
  <c r="K151" i="20" a="1"/>
  <c r="K151" i="20" s="1"/>
  <c r="K156" i="20" a="1"/>
  <c r="K156" i="20" s="1"/>
  <c r="K167" i="20" a="1"/>
  <c r="K167" i="20" s="1"/>
  <c r="K172" i="20" a="1"/>
  <c r="K172" i="20" s="1"/>
  <c r="K183" i="20" a="1"/>
  <c r="K183" i="20" s="1"/>
  <c r="K188" i="20" a="1"/>
  <c r="K188" i="20" s="1"/>
  <c r="K199" i="20" a="1"/>
  <c r="K199" i="20" s="1"/>
  <c r="K204" i="20" a="1"/>
  <c r="K204" i="20" s="1"/>
  <c r="K215" i="20" a="1"/>
  <c r="K215" i="20" s="1"/>
  <c r="K220" i="20" a="1"/>
  <c r="K220" i="20" s="1"/>
  <c r="K226" i="20" a="1"/>
  <c r="K226" i="20" s="1"/>
  <c r="K232" i="20" a="1"/>
  <c r="K232" i="20" s="1"/>
  <c r="J6" i="20" a="1"/>
  <c r="J6" i="20" s="1"/>
  <c r="J12" i="20" a="1"/>
  <c r="J12" i="20" s="1"/>
  <c r="J20" i="20" a="1"/>
  <c r="J20" i="20" s="1"/>
  <c r="J28" i="20" a="1"/>
  <c r="J28" i="20" s="1"/>
  <c r="J36" i="20" a="1"/>
  <c r="J36" i="20" s="1"/>
  <c r="J44" i="20" a="1"/>
  <c r="J44" i="20" s="1"/>
  <c r="J52" i="20" a="1"/>
  <c r="J52" i="20" s="1"/>
  <c r="J60" i="20" a="1"/>
  <c r="J60" i="20" s="1"/>
  <c r="J68" i="20" a="1"/>
  <c r="J68" i="20" s="1"/>
  <c r="J76" i="20" a="1"/>
  <c r="J76" i="20" s="1"/>
  <c r="J84" i="20" a="1"/>
  <c r="J84" i="20" s="1"/>
  <c r="J92" i="20" a="1"/>
  <c r="J92" i="20" s="1"/>
  <c r="J100" i="20" a="1"/>
  <c r="J100" i="20" s="1"/>
  <c r="J108" i="20" a="1"/>
  <c r="J108" i="20" s="1"/>
  <c r="J116" i="20" a="1"/>
  <c r="J116" i="20" s="1"/>
  <c r="J124" i="20" a="1"/>
  <c r="J124" i="20" s="1"/>
  <c r="J132" i="20" a="1"/>
  <c r="J132" i="20" s="1"/>
  <c r="J140" i="20" a="1"/>
  <c r="J140" i="20" s="1"/>
  <c r="J148" i="20" a="1"/>
  <c r="J148" i="20" s="1"/>
  <c r="J156" i="20" a="1"/>
  <c r="J156" i="20" s="1"/>
  <c r="J164" i="20" a="1"/>
  <c r="J164" i="20" s="1"/>
  <c r="J172" i="20" a="1"/>
  <c r="J172" i="20" s="1"/>
  <c r="J180" i="20" a="1"/>
  <c r="J180" i="20" s="1"/>
  <c r="J188" i="20" a="1"/>
  <c r="J188" i="20" s="1"/>
  <c r="J196" i="20" a="1"/>
  <c r="J196" i="20" s="1"/>
  <c r="J204" i="20" a="1"/>
  <c r="J204" i="20" s="1"/>
  <c r="J212" i="20" a="1"/>
  <c r="J212" i="20" s="1"/>
  <c r="J220" i="20" a="1"/>
  <c r="J220" i="20" s="1"/>
  <c r="J228" i="20" a="1"/>
  <c r="J228" i="20" s="1"/>
  <c r="I4" i="20" a="1"/>
  <c r="I4" i="20" s="1"/>
  <c r="I11" i="20" a="1"/>
  <c r="I11" i="20" s="1"/>
  <c r="I17" i="20" a="1"/>
  <c r="I17" i="20" s="1"/>
  <c r="I30" i="20" a="1"/>
  <c r="I30" i="20" s="1"/>
  <c r="I36" i="20" a="1"/>
  <c r="I36" i="20" s="1"/>
  <c r="I43" i="20" a="1"/>
  <c r="I43" i="20" s="1"/>
  <c r="I49" i="20" a="1"/>
  <c r="I49" i="20" s="1"/>
  <c r="I62" i="20" a="1"/>
  <c r="I62" i="20" s="1"/>
  <c r="I68" i="20" a="1"/>
  <c r="I68" i="20" s="1"/>
  <c r="I75" i="20" a="1"/>
  <c r="I75" i="20" s="1"/>
  <c r="I81" i="20" a="1"/>
  <c r="I81" i="20" s="1"/>
  <c r="I94" i="20" a="1"/>
  <c r="I94" i="20" s="1"/>
  <c r="I100" i="20" a="1"/>
  <c r="I100" i="20" s="1"/>
  <c r="I107" i="20" a="1"/>
  <c r="I107" i="20" s="1"/>
  <c r="I113" i="20" a="1"/>
  <c r="I113" i="20" s="1"/>
  <c r="AA202" i="20" a="1"/>
  <c r="AA202" i="20" s="1"/>
  <c r="Y208" i="20" a="1"/>
  <c r="Y208" i="20" s="1"/>
  <c r="AW218" i="20" a="1"/>
  <c r="AW218" i="20" s="1"/>
  <c r="AW221" i="20" a="1"/>
  <c r="AW221" i="20" s="1"/>
  <c r="AN224" i="20" a="1"/>
  <c r="AN224" i="20" s="1"/>
  <c r="AN229" i="20" a="1"/>
  <c r="AN229" i="20" s="1"/>
  <c r="AQ232" i="20" a="1"/>
  <c r="AQ232" i="20" s="1"/>
  <c r="AY233" i="20" a="1"/>
  <c r="AY233" i="20" s="1"/>
  <c r="AX234" i="20" a="1"/>
  <c r="AX234" i="20" s="1"/>
  <c r="V4" i="20" a="1"/>
  <c r="V4" i="20" s="1"/>
  <c r="V67" i="20" a="1"/>
  <c r="V67" i="20" s="1"/>
  <c r="V131" i="20" a="1"/>
  <c r="V131" i="20" s="1"/>
  <c r="V177" i="20" a="1"/>
  <c r="V177" i="20" s="1"/>
  <c r="V208" i="20" a="1"/>
  <c r="V208" i="20" s="1"/>
  <c r="V227" i="20" a="1"/>
  <c r="V227" i="20" s="1"/>
  <c r="U15" i="20" a="1"/>
  <c r="U15" i="20" s="1"/>
  <c r="U31" i="20" a="1"/>
  <c r="U31" i="20" s="1"/>
  <c r="U47" i="20" a="1"/>
  <c r="U47" i="20" s="1"/>
  <c r="U63" i="20" a="1"/>
  <c r="U63" i="20" s="1"/>
  <c r="U79" i="20" a="1"/>
  <c r="U79" i="20" s="1"/>
  <c r="U95" i="20" a="1"/>
  <c r="U95" i="20" s="1"/>
  <c r="U111" i="20" a="1"/>
  <c r="U111" i="20" s="1"/>
  <c r="U127" i="20" a="1"/>
  <c r="U127" i="20" s="1"/>
  <c r="U143" i="20" a="1"/>
  <c r="U143" i="20" s="1"/>
  <c r="U159" i="20" a="1"/>
  <c r="U159" i="20" s="1"/>
  <c r="U175" i="20" a="1"/>
  <c r="U175" i="20" s="1"/>
  <c r="U191" i="20" a="1"/>
  <c r="U191" i="20" s="1"/>
  <c r="U207" i="20" a="1"/>
  <c r="U207" i="20" s="1"/>
  <c r="U223" i="20" a="1"/>
  <c r="U223" i="20" s="1"/>
  <c r="T6" i="20" a="1"/>
  <c r="T6" i="20" s="1"/>
  <c r="T15" i="20" a="1"/>
  <c r="T15" i="20" s="1"/>
  <c r="T25" i="20" a="1"/>
  <c r="T25" i="20" s="1"/>
  <c r="T48" i="20" a="1"/>
  <c r="T48" i="20" s="1"/>
  <c r="T61" i="20" a="1"/>
  <c r="T61" i="20" s="1"/>
  <c r="T74" i="20" a="1"/>
  <c r="T74" i="20" s="1"/>
  <c r="T87" i="20" a="1"/>
  <c r="T87" i="20" s="1"/>
  <c r="T112" i="20" a="1"/>
  <c r="T112" i="20" s="1"/>
  <c r="T125" i="20" a="1"/>
  <c r="T125" i="20" s="1"/>
  <c r="T138" i="20" a="1"/>
  <c r="T138" i="20" s="1"/>
  <c r="T151" i="20" a="1"/>
  <c r="T151" i="20" s="1"/>
  <c r="T176" i="20" a="1"/>
  <c r="T176" i="20" s="1"/>
  <c r="T189" i="20" a="1"/>
  <c r="T189" i="20" s="1"/>
  <c r="T202" i="20" a="1"/>
  <c r="T202" i="20" s="1"/>
  <c r="T215" i="20" a="1"/>
  <c r="T215" i="20" s="1"/>
  <c r="T228" i="20" a="1"/>
  <c r="T228" i="20" s="1"/>
  <c r="S9" i="20" a="1"/>
  <c r="S9" i="20" s="1"/>
  <c r="S22" i="20" a="1"/>
  <c r="S22" i="20" s="1"/>
  <c r="S35" i="20" a="1"/>
  <c r="S35" i="20" s="1"/>
  <c r="S60" i="20" a="1"/>
  <c r="S60" i="20" s="1"/>
  <c r="S73" i="20" a="1"/>
  <c r="S73" i="20" s="1"/>
  <c r="S86" i="20" a="1"/>
  <c r="S86" i="20" s="1"/>
  <c r="S99" i="20" a="1"/>
  <c r="S99" i="20" s="1"/>
  <c r="S124" i="20" a="1"/>
  <c r="S124" i="20" s="1"/>
  <c r="S137" i="20" a="1"/>
  <c r="S137" i="20" s="1"/>
  <c r="S150" i="20" a="1"/>
  <c r="S150" i="20" s="1"/>
  <c r="S163" i="20" a="1"/>
  <c r="S163" i="20" s="1"/>
  <c r="S188" i="20" a="1"/>
  <c r="S188" i="20" s="1"/>
  <c r="S201" i="20" a="1"/>
  <c r="S201" i="20" s="1"/>
  <c r="S214" i="20" a="1"/>
  <c r="S214" i="20" s="1"/>
  <c r="S227" i="20" a="1"/>
  <c r="S227" i="20" s="1"/>
  <c r="R7" i="20" a="1"/>
  <c r="R7" i="20" s="1"/>
  <c r="R19" i="20" a="1"/>
  <c r="R19" i="20" s="1"/>
  <c r="R44" i="20" a="1"/>
  <c r="R44" i="20" s="1"/>
  <c r="R57" i="20" a="1"/>
  <c r="R57" i="20" s="1"/>
  <c r="R70" i="20" a="1"/>
  <c r="R70" i="20" s="1"/>
  <c r="R83" i="20" a="1"/>
  <c r="R83" i="20" s="1"/>
  <c r="R108" i="20" a="1"/>
  <c r="R108" i="20" s="1"/>
  <c r="R121" i="20" a="1"/>
  <c r="R121" i="20" s="1"/>
  <c r="R134" i="20" a="1"/>
  <c r="R134" i="20" s="1"/>
  <c r="R147" i="20" a="1"/>
  <c r="R147" i="20" s="1"/>
  <c r="R172" i="20" a="1"/>
  <c r="R172" i="20" s="1"/>
  <c r="R185" i="20" a="1"/>
  <c r="R185" i="20" s="1"/>
  <c r="R198" i="20" a="1"/>
  <c r="R198" i="20" s="1"/>
  <c r="R211" i="20" a="1"/>
  <c r="R211" i="20" s="1"/>
  <c r="Q6" i="20" a="1"/>
  <c r="Q6" i="20" s="1"/>
  <c r="Q20" i="20" a="1"/>
  <c r="Q20" i="20" s="1"/>
  <c r="Q36" i="20" a="1"/>
  <c r="Q36" i="20" s="1"/>
  <c r="Q52" i="20" a="1"/>
  <c r="Q52" i="20" s="1"/>
  <c r="Q68" i="20" a="1"/>
  <c r="Q68" i="20" s="1"/>
  <c r="Q84" i="20" a="1"/>
  <c r="Q84" i="20" s="1"/>
  <c r="Q100" i="20" a="1"/>
  <c r="Q100" i="20" s="1"/>
  <c r="Q116" i="20" a="1"/>
  <c r="Q116" i="20" s="1"/>
  <c r="Q132" i="20" a="1"/>
  <c r="Q132" i="20" s="1"/>
  <c r="Q148" i="20" a="1"/>
  <c r="Q148" i="20" s="1"/>
  <c r="Q164" i="20" a="1"/>
  <c r="Q164" i="20" s="1"/>
  <c r="Q180" i="20" a="1"/>
  <c r="Q180" i="20" s="1"/>
  <c r="Q196" i="20" a="1"/>
  <c r="Q196" i="20" s="1"/>
  <c r="Q212" i="20" a="1"/>
  <c r="Q212" i="20" s="1"/>
  <c r="Q228" i="20" a="1"/>
  <c r="Q228" i="20" s="1"/>
  <c r="P10" i="20" a="1"/>
  <c r="P10" i="20" s="1"/>
  <c r="P25" i="20" a="1"/>
  <c r="P25" i="20" s="1"/>
  <c r="P41" i="20" a="1"/>
  <c r="P41" i="20" s="1"/>
  <c r="P57" i="20" a="1"/>
  <c r="P57" i="20" s="1"/>
  <c r="P73" i="20" a="1"/>
  <c r="P73" i="20" s="1"/>
  <c r="P89" i="20" a="1"/>
  <c r="P89" i="20" s="1"/>
  <c r="P105" i="20" a="1"/>
  <c r="P105" i="20" s="1"/>
  <c r="P121" i="20" a="1"/>
  <c r="P121" i="20" s="1"/>
  <c r="P137" i="20" a="1"/>
  <c r="P137" i="20" s="1"/>
  <c r="P153" i="20" a="1"/>
  <c r="P153" i="20" s="1"/>
  <c r="P169" i="20" a="1"/>
  <c r="P169" i="20" s="1"/>
  <c r="P185" i="20" a="1"/>
  <c r="P185" i="20" s="1"/>
  <c r="P201" i="20" a="1"/>
  <c r="P201" i="20" s="1"/>
  <c r="P217" i="20" a="1"/>
  <c r="P217" i="20" s="1"/>
  <c r="P233" i="20" a="1"/>
  <c r="P233" i="20" s="1"/>
  <c r="O13" i="20" a="1"/>
  <c r="O13" i="20" s="1"/>
  <c r="O26" i="20" a="1"/>
  <c r="O26" i="20" s="1"/>
  <c r="O39" i="20" a="1"/>
  <c r="O39" i="20" s="1"/>
  <c r="O64" i="20" a="1"/>
  <c r="O64" i="20" s="1"/>
  <c r="O77" i="20" a="1"/>
  <c r="O77" i="20" s="1"/>
  <c r="O84" i="20" a="1"/>
  <c r="O84" i="20" s="1"/>
  <c r="O91" i="20" a="1"/>
  <c r="O91" i="20" s="1"/>
  <c r="O97" i="20" a="1"/>
  <c r="O97" i="20" s="1"/>
  <c r="O110" i="20" a="1"/>
  <c r="O110" i="20" s="1"/>
  <c r="O116" i="20" a="1"/>
  <c r="O116" i="20" s="1"/>
  <c r="O123" i="20" a="1"/>
  <c r="O123" i="20" s="1"/>
  <c r="O129" i="20" a="1"/>
  <c r="O129" i="20" s="1"/>
  <c r="O142" i="20" a="1"/>
  <c r="O142" i="20" s="1"/>
  <c r="O148" i="20" a="1"/>
  <c r="O148" i="20" s="1"/>
  <c r="O155" i="20" a="1"/>
  <c r="O155" i="20" s="1"/>
  <c r="O161" i="20" a="1"/>
  <c r="O161" i="20" s="1"/>
  <c r="O174" i="20" a="1"/>
  <c r="O174" i="20" s="1"/>
  <c r="O180" i="20" a="1"/>
  <c r="O180" i="20" s="1"/>
  <c r="O187" i="20" a="1"/>
  <c r="O187" i="20" s="1"/>
  <c r="O193" i="20" a="1"/>
  <c r="O193" i="20" s="1"/>
  <c r="O206" i="20" a="1"/>
  <c r="O206" i="20" s="1"/>
  <c r="O212" i="20" a="1"/>
  <c r="O212" i="20" s="1"/>
  <c r="O219" i="20" a="1"/>
  <c r="O219" i="20" s="1"/>
  <c r="O226" i="20" a="1"/>
  <c r="O226" i="20" s="1"/>
  <c r="O232" i="20" a="1"/>
  <c r="O232" i="20" s="1"/>
  <c r="N6" i="20" a="1"/>
  <c r="N6" i="20" s="1"/>
  <c r="N21" i="20" a="1"/>
  <c r="N21" i="20" s="1"/>
  <c r="N37" i="20" a="1"/>
  <c r="N37" i="20" s="1"/>
  <c r="N53" i="20" a="1"/>
  <c r="N53" i="20" s="1"/>
  <c r="N69" i="20" a="1"/>
  <c r="N69" i="20" s="1"/>
  <c r="N85" i="20" a="1"/>
  <c r="N85" i="20" s="1"/>
  <c r="N102" i="20" a="1"/>
  <c r="N102" i="20" s="1"/>
  <c r="N107" i="20" a="1"/>
  <c r="N107" i="20" s="1"/>
  <c r="N112" i="20" a="1"/>
  <c r="N112" i="20" s="1"/>
  <c r="N118" i="20" a="1"/>
  <c r="N118" i="20" s="1"/>
  <c r="N123" i="20" a="1"/>
  <c r="N123" i="20" s="1"/>
  <c r="N128" i="20" a="1"/>
  <c r="N128" i="20" s="1"/>
  <c r="N134" i="20" a="1"/>
  <c r="N134" i="20" s="1"/>
  <c r="N139" i="20" a="1"/>
  <c r="N139" i="20" s="1"/>
  <c r="N144" i="20" a="1"/>
  <c r="N144" i="20" s="1"/>
  <c r="N150" i="20" a="1"/>
  <c r="N150" i="20" s="1"/>
  <c r="N155" i="20" a="1"/>
  <c r="N155" i="20" s="1"/>
  <c r="N160" i="20" a="1"/>
  <c r="N160" i="20" s="1"/>
  <c r="N166" i="20" a="1"/>
  <c r="N166" i="20" s="1"/>
  <c r="N171" i="20" a="1"/>
  <c r="N171" i="20" s="1"/>
  <c r="N176" i="20" a="1"/>
  <c r="N176" i="20" s="1"/>
  <c r="N182" i="20" a="1"/>
  <c r="N182" i="20" s="1"/>
  <c r="N187" i="20" a="1"/>
  <c r="N187" i="20" s="1"/>
  <c r="N192" i="20" a="1"/>
  <c r="N192" i="20" s="1"/>
  <c r="N210" i="20" a="1"/>
  <c r="N210" i="20" s="1"/>
  <c r="N215" i="20" a="1"/>
  <c r="N215" i="20" s="1"/>
  <c r="N222" i="20" a="1"/>
  <c r="N222" i="20" s="1"/>
  <c r="N228" i="20" a="1"/>
  <c r="N228" i="20" s="1"/>
  <c r="M8" i="20" a="1"/>
  <c r="M8" i="20" s="1"/>
  <c r="M14" i="20" a="1"/>
  <c r="M14" i="20" s="1"/>
  <c r="M20" i="20" a="1"/>
  <c r="M20" i="20" s="1"/>
  <c r="M27" i="20" a="1"/>
  <c r="M27" i="20" s="1"/>
  <c r="M33" i="20" a="1"/>
  <c r="M33" i="20" s="1"/>
  <c r="M46" i="20" a="1"/>
  <c r="M46" i="20" s="1"/>
  <c r="M52" i="20" a="1"/>
  <c r="M52" i="20" s="1"/>
  <c r="M59" i="20" a="1"/>
  <c r="M59" i="20" s="1"/>
  <c r="M65" i="20" a="1"/>
  <c r="M65" i="20" s="1"/>
  <c r="M78" i="20" a="1"/>
  <c r="M78" i="20" s="1"/>
  <c r="M85" i="20" a="1"/>
  <c r="M85" i="20" s="1"/>
  <c r="M99" i="20" a="1"/>
  <c r="M99" i="20" s="1"/>
  <c r="M107" i="20" a="1"/>
  <c r="M107" i="20" s="1"/>
  <c r="M115" i="20" a="1"/>
  <c r="M115" i="20" s="1"/>
  <c r="M123" i="20" a="1"/>
  <c r="M123" i="20" s="1"/>
  <c r="M131" i="20" a="1"/>
  <c r="M131" i="20" s="1"/>
  <c r="M139" i="20" a="1"/>
  <c r="M139" i="20" s="1"/>
  <c r="M147" i="20" a="1"/>
  <c r="M147" i="20" s="1"/>
  <c r="M155" i="20" a="1"/>
  <c r="M155" i="20" s="1"/>
  <c r="M163" i="20" a="1"/>
  <c r="M163" i="20" s="1"/>
  <c r="M171" i="20" a="1"/>
  <c r="M171" i="20" s="1"/>
  <c r="M179" i="20" a="1"/>
  <c r="M179" i="20" s="1"/>
  <c r="M187" i="20" a="1"/>
  <c r="M187" i="20" s="1"/>
  <c r="M195" i="20" a="1"/>
  <c r="M195" i="20" s="1"/>
  <c r="M203" i="20" a="1"/>
  <c r="M203" i="20" s="1"/>
  <c r="M211" i="20" a="1"/>
  <c r="M211" i="20" s="1"/>
  <c r="M219" i="20" a="1"/>
  <c r="M219" i="20" s="1"/>
  <c r="M227" i="20" a="1"/>
  <c r="M227" i="20" s="1"/>
  <c r="M235" i="20" a="1"/>
  <c r="M235" i="20" s="1"/>
  <c r="L17" i="20" a="1"/>
  <c r="L17" i="20" s="1"/>
  <c r="L25" i="20" a="1"/>
  <c r="L25" i="20" s="1"/>
  <c r="L33" i="20" a="1"/>
  <c r="L33" i="20" s="1"/>
  <c r="L41" i="20" a="1"/>
  <c r="L41" i="20" s="1"/>
  <c r="L49" i="20" a="1"/>
  <c r="L49" i="20" s="1"/>
  <c r="L57" i="20" a="1"/>
  <c r="L57" i="20" s="1"/>
  <c r="L65" i="20" a="1"/>
  <c r="L65" i="20" s="1"/>
  <c r="L73" i="20" a="1"/>
  <c r="L73" i="20" s="1"/>
  <c r="L81" i="20" a="1"/>
  <c r="L81" i="20" s="1"/>
  <c r="L89" i="20" a="1"/>
  <c r="L89" i="20" s="1"/>
  <c r="L97" i="20" a="1"/>
  <c r="L97" i="20" s="1"/>
  <c r="L105" i="20" a="1"/>
  <c r="L105" i="20" s="1"/>
  <c r="L113" i="20" a="1"/>
  <c r="L113" i="20" s="1"/>
  <c r="L121" i="20" a="1"/>
  <c r="L121" i="20" s="1"/>
  <c r="L129" i="20" a="1"/>
  <c r="L129" i="20" s="1"/>
  <c r="L137" i="20" a="1"/>
  <c r="L137" i="20" s="1"/>
  <c r="L145" i="20" a="1"/>
  <c r="L145" i="20" s="1"/>
  <c r="L153" i="20" a="1"/>
  <c r="L153" i="20" s="1"/>
  <c r="L161" i="20" a="1"/>
  <c r="L161" i="20" s="1"/>
  <c r="L169" i="20" a="1"/>
  <c r="L169" i="20" s="1"/>
  <c r="L177" i="20" a="1"/>
  <c r="L177" i="20" s="1"/>
  <c r="L185" i="20" a="1"/>
  <c r="L185" i="20" s="1"/>
  <c r="L193" i="20" a="1"/>
  <c r="L193" i="20" s="1"/>
  <c r="L201" i="20" a="1"/>
  <c r="L201" i="20" s="1"/>
  <c r="L209" i="20" a="1"/>
  <c r="L209" i="20" s="1"/>
  <c r="L217" i="20" a="1"/>
  <c r="L217" i="20" s="1"/>
  <c r="L225" i="20" a="1"/>
  <c r="L225" i="20" s="1"/>
  <c r="L233" i="20" a="1"/>
  <c r="L233" i="20" s="1"/>
  <c r="K13" i="20" a="1"/>
  <c r="K13" i="20" s="1"/>
  <c r="K18" i="20" a="1"/>
  <c r="K18" i="20" s="1"/>
  <c r="K29" i="20" a="1"/>
  <c r="K29" i="20" s="1"/>
  <c r="K34" i="20" a="1"/>
  <c r="K34" i="20" s="1"/>
  <c r="K45" i="20" a="1"/>
  <c r="K45" i="20" s="1"/>
  <c r="K50" i="20" a="1"/>
  <c r="K50" i="20" s="1"/>
  <c r="K61" i="20" a="1"/>
  <c r="K61" i="20" s="1"/>
  <c r="K66" i="20" a="1"/>
  <c r="K66" i="20" s="1"/>
  <c r="K77" i="20" a="1"/>
  <c r="K77" i="20" s="1"/>
  <c r="K82" i="20" a="1"/>
  <c r="K82" i="20" s="1"/>
  <c r="K93" i="20" a="1"/>
  <c r="K93" i="20" s="1"/>
  <c r="K98" i="20" a="1"/>
  <c r="K98" i="20" s="1"/>
  <c r="K109" i="20" a="1"/>
  <c r="K109" i="20" s="1"/>
  <c r="K114" i="20" a="1"/>
  <c r="K114" i="20" s="1"/>
  <c r="K125" i="20" a="1"/>
  <c r="K125" i="20" s="1"/>
  <c r="K130" i="20" a="1"/>
  <c r="K130" i="20" s="1"/>
  <c r="K141" i="20" a="1"/>
  <c r="K141" i="20" s="1"/>
  <c r="K146" i="20" a="1"/>
  <c r="K146" i="20" s="1"/>
  <c r="K157" i="20" a="1"/>
  <c r="K157" i="20" s="1"/>
  <c r="K162" i="20" a="1"/>
  <c r="K162" i="20" s="1"/>
  <c r="K173" i="20" a="1"/>
  <c r="K173" i="20" s="1"/>
  <c r="K178" i="20" a="1"/>
  <c r="K178" i="20" s="1"/>
  <c r="K189" i="20" a="1"/>
  <c r="K189" i="20" s="1"/>
  <c r="K194" i="20" a="1"/>
  <c r="K194" i="20" s="1"/>
  <c r="K205" i="20" a="1"/>
  <c r="K205" i="20" s="1"/>
  <c r="K210" i="20" a="1"/>
  <c r="K210" i="20" s="1"/>
  <c r="K221" i="20" a="1"/>
  <c r="K221" i="20" s="1"/>
  <c r="K227" i="20" a="1"/>
  <c r="K227" i="20" s="1"/>
  <c r="K233" i="20" a="1"/>
  <c r="K233" i="20" s="1"/>
  <c r="J13" i="20" a="1"/>
  <c r="J13" i="20" s="1"/>
  <c r="J21" i="20" a="1"/>
  <c r="J21" i="20" s="1"/>
  <c r="J29" i="20" a="1"/>
  <c r="J29" i="20" s="1"/>
  <c r="J37" i="20" a="1"/>
  <c r="J37" i="20" s="1"/>
  <c r="J45" i="20" a="1"/>
  <c r="J45" i="20" s="1"/>
  <c r="J53" i="20" a="1"/>
  <c r="J53" i="20" s="1"/>
  <c r="J61" i="20" a="1"/>
  <c r="J61" i="20" s="1"/>
  <c r="J69" i="20" a="1"/>
  <c r="J69" i="20" s="1"/>
  <c r="J77" i="20" a="1"/>
  <c r="J77" i="20" s="1"/>
  <c r="J85" i="20" a="1"/>
  <c r="J85" i="20" s="1"/>
  <c r="J93" i="20" a="1"/>
  <c r="J93" i="20" s="1"/>
  <c r="J101" i="20" a="1"/>
  <c r="J101" i="20" s="1"/>
  <c r="J109" i="20" a="1"/>
  <c r="J109" i="20" s="1"/>
  <c r="J117" i="20" a="1"/>
  <c r="J117" i="20" s="1"/>
  <c r="J125" i="20" a="1"/>
  <c r="J125" i="20" s="1"/>
  <c r="J133" i="20" a="1"/>
  <c r="J133" i="20" s="1"/>
  <c r="J141" i="20" a="1"/>
  <c r="J141" i="20" s="1"/>
  <c r="J149" i="20" a="1"/>
  <c r="J149" i="20" s="1"/>
  <c r="J157" i="20" a="1"/>
  <c r="J157" i="20" s="1"/>
  <c r="J165" i="20" a="1"/>
  <c r="J165" i="20" s="1"/>
  <c r="J173" i="20" a="1"/>
  <c r="J173" i="20" s="1"/>
  <c r="J181" i="20" a="1"/>
  <c r="J181" i="20" s="1"/>
  <c r="J189" i="20" a="1"/>
  <c r="J189" i="20" s="1"/>
  <c r="J197" i="20" a="1"/>
  <c r="J197" i="20" s="1"/>
  <c r="J205" i="20" a="1"/>
  <c r="J205" i="20" s="1"/>
  <c r="J213" i="20" a="1"/>
  <c r="J213" i="20" s="1"/>
  <c r="J221" i="20" a="1"/>
  <c r="J221" i="20" s="1"/>
  <c r="J229" i="20" a="1"/>
  <c r="J229" i="20" s="1"/>
  <c r="I5" i="20" a="1"/>
  <c r="I5" i="20" s="1"/>
  <c r="I18" i="20" a="1"/>
  <c r="I18" i="20" s="1"/>
  <c r="I24" i="20" a="1"/>
  <c r="I24" i="20" s="1"/>
  <c r="I31" i="20" a="1"/>
  <c r="I31" i="20" s="1"/>
  <c r="I37" i="20" a="1"/>
  <c r="I37" i="20" s="1"/>
  <c r="I50" i="20" a="1"/>
  <c r="I50" i="20" s="1"/>
  <c r="I56" i="20" a="1"/>
  <c r="I56" i="20" s="1"/>
  <c r="I63" i="20" a="1"/>
  <c r="I63" i="20" s="1"/>
  <c r="I69" i="20" a="1"/>
  <c r="I69" i="20" s="1"/>
  <c r="I82" i="20" a="1"/>
  <c r="I82" i="20" s="1"/>
  <c r="I88" i="20" a="1"/>
  <c r="I88" i="20" s="1"/>
  <c r="I95" i="20" a="1"/>
  <c r="I95" i="20" s="1"/>
  <c r="I101" i="20" a="1"/>
  <c r="I101" i="20" s="1"/>
  <c r="I114" i="20" a="1"/>
  <c r="I114" i="20" s="1"/>
  <c r="AZ202" i="20" a="1"/>
  <c r="AZ202" i="20" s="1"/>
  <c r="AD219" i="20" a="1"/>
  <c r="AD219" i="20" s="1"/>
  <c r="AC222" i="20" a="1"/>
  <c r="AC222" i="20" s="1"/>
  <c r="AZ224" i="20" a="1"/>
  <c r="AZ224" i="20" s="1"/>
  <c r="AP227" i="20" a="1"/>
  <c r="AP227" i="20" s="1"/>
  <c r="AV229" i="20" a="1"/>
  <c r="AV229" i="20" s="1"/>
  <c r="AV232" i="20" a="1"/>
  <c r="AV232" i="20" s="1"/>
  <c r="BC233" i="20" a="1"/>
  <c r="BC233" i="20" s="1"/>
  <c r="BB234" i="20" a="1"/>
  <c r="BB234" i="20" s="1"/>
  <c r="V11" i="20" a="1"/>
  <c r="V11" i="20" s="1"/>
  <c r="V75" i="20" a="1"/>
  <c r="V75" i="20" s="1"/>
  <c r="V139" i="20" a="1"/>
  <c r="V139" i="20" s="1"/>
  <c r="V179" i="20" a="1"/>
  <c r="V179" i="20" s="1"/>
  <c r="V209" i="20" a="1"/>
  <c r="V209" i="20" s="1"/>
  <c r="V232" i="20" a="1"/>
  <c r="V232" i="20" s="1"/>
  <c r="U16" i="20" a="1"/>
  <c r="U16" i="20" s="1"/>
  <c r="U32" i="20" a="1"/>
  <c r="U32" i="20" s="1"/>
  <c r="U48" i="20" a="1"/>
  <c r="U48" i="20" s="1"/>
  <c r="U64" i="20" a="1"/>
  <c r="U64" i="20" s="1"/>
  <c r="U80" i="20" a="1"/>
  <c r="U80" i="20" s="1"/>
  <c r="U96" i="20" a="1"/>
  <c r="U96" i="20" s="1"/>
  <c r="U112" i="20" a="1"/>
  <c r="U112" i="20" s="1"/>
  <c r="U128" i="20" a="1"/>
  <c r="U128" i="20" s="1"/>
  <c r="U144" i="20" a="1"/>
  <c r="U144" i="20" s="1"/>
  <c r="U160" i="20" a="1"/>
  <c r="U160" i="20" s="1"/>
  <c r="U176" i="20" a="1"/>
  <c r="U176" i="20" s="1"/>
  <c r="U192" i="20" a="1"/>
  <c r="U192" i="20" s="1"/>
  <c r="U208" i="20" a="1"/>
  <c r="U208" i="20" s="1"/>
  <c r="U224" i="20" a="1"/>
  <c r="U224" i="20" s="1"/>
  <c r="T36" i="20" a="1"/>
  <c r="T36" i="20" s="1"/>
  <c r="T49" i="20" a="1"/>
  <c r="T49" i="20" s="1"/>
  <c r="T62" i="20" a="1"/>
  <c r="T62" i="20" s="1"/>
  <c r="T75" i="20" a="1"/>
  <c r="T75" i="20" s="1"/>
  <c r="T100" i="20" a="1"/>
  <c r="T100" i="20" s="1"/>
  <c r="T113" i="20" a="1"/>
  <c r="T113" i="20" s="1"/>
  <c r="T126" i="20" a="1"/>
  <c r="T126" i="20" s="1"/>
  <c r="T139" i="20" a="1"/>
  <c r="T139" i="20" s="1"/>
  <c r="T164" i="20" a="1"/>
  <c r="T164" i="20" s="1"/>
  <c r="T177" i="20" a="1"/>
  <c r="T177" i="20" s="1"/>
  <c r="T190" i="20" a="1"/>
  <c r="T190" i="20" s="1"/>
  <c r="T203" i="20" a="1"/>
  <c r="T203" i="20" s="1"/>
  <c r="T229" i="20" a="1"/>
  <c r="T229" i="20" s="1"/>
  <c r="S10" i="20" a="1"/>
  <c r="S10" i="20" s="1"/>
  <c r="S23" i="20" a="1"/>
  <c r="S23" i="20" s="1"/>
  <c r="S48" i="20" a="1"/>
  <c r="S48" i="20" s="1"/>
  <c r="S61" i="20" a="1"/>
  <c r="S61" i="20" s="1"/>
  <c r="S74" i="20" a="1"/>
  <c r="S74" i="20" s="1"/>
  <c r="S87" i="20" a="1"/>
  <c r="S87" i="20" s="1"/>
  <c r="S112" i="20" a="1"/>
  <c r="S112" i="20" s="1"/>
  <c r="S125" i="20" a="1"/>
  <c r="S125" i="20" s="1"/>
  <c r="S138" i="20" a="1"/>
  <c r="S138" i="20" s="1"/>
  <c r="S151" i="20" a="1"/>
  <c r="S151" i="20" s="1"/>
  <c r="S176" i="20" a="1"/>
  <c r="S176" i="20" s="1"/>
  <c r="S189" i="20" a="1"/>
  <c r="S189" i="20" s="1"/>
  <c r="S202" i="20" a="1"/>
  <c r="S202" i="20" s="1"/>
  <c r="S215" i="20" a="1"/>
  <c r="S215" i="20" s="1"/>
  <c r="R32" i="20" a="1"/>
  <c r="R32" i="20" s="1"/>
  <c r="R45" i="20" a="1"/>
  <c r="R45" i="20" s="1"/>
  <c r="R58" i="20" a="1"/>
  <c r="R58" i="20" s="1"/>
  <c r="R71" i="20" a="1"/>
  <c r="R71" i="20" s="1"/>
  <c r="R96" i="20" a="1"/>
  <c r="R96" i="20" s="1"/>
  <c r="R109" i="20" a="1"/>
  <c r="R109" i="20" s="1"/>
  <c r="R122" i="20" a="1"/>
  <c r="R122" i="20" s="1"/>
  <c r="R135" i="20" a="1"/>
  <c r="R135" i="20" s="1"/>
  <c r="R160" i="20" a="1"/>
  <c r="R160" i="20" s="1"/>
  <c r="R173" i="20" a="1"/>
  <c r="R173" i="20" s="1"/>
  <c r="R186" i="20" a="1"/>
  <c r="R186" i="20" s="1"/>
  <c r="R199" i="20" a="1"/>
  <c r="R199" i="20" s="1"/>
  <c r="R224" i="20" a="1"/>
  <c r="R224" i="20" s="1"/>
  <c r="Q7" i="20" a="1"/>
  <c r="Q7" i="20" s="1"/>
  <c r="Q21" i="20" a="1"/>
  <c r="Q21" i="20" s="1"/>
  <c r="Q37" i="20" a="1"/>
  <c r="Q37" i="20" s="1"/>
  <c r="Q53" i="20" a="1"/>
  <c r="Q53" i="20" s="1"/>
  <c r="Q69" i="20" a="1"/>
  <c r="Q69" i="20" s="1"/>
  <c r="Q85" i="20" a="1"/>
  <c r="Q85" i="20" s="1"/>
  <c r="Q101" i="20" a="1"/>
  <c r="Q101" i="20" s="1"/>
  <c r="Q117" i="20" a="1"/>
  <c r="Q117" i="20" s="1"/>
  <c r="Q133" i="20" a="1"/>
  <c r="Q133" i="20" s="1"/>
  <c r="Q149" i="20" a="1"/>
  <c r="Q149" i="20" s="1"/>
  <c r="Q165" i="20" a="1"/>
  <c r="Q165" i="20" s="1"/>
  <c r="Q181" i="20" a="1"/>
  <c r="Q181" i="20" s="1"/>
  <c r="Q197" i="20" a="1"/>
  <c r="Q197" i="20" s="1"/>
  <c r="Q213" i="20" a="1"/>
  <c r="Q213" i="20" s="1"/>
  <c r="Q229" i="20" a="1"/>
  <c r="Q229" i="20" s="1"/>
  <c r="P11" i="20" a="1"/>
  <c r="P11" i="20" s="1"/>
  <c r="P26" i="20" a="1"/>
  <c r="P26" i="20" s="1"/>
  <c r="P42" i="20" a="1"/>
  <c r="P42" i="20" s="1"/>
  <c r="P58" i="20" a="1"/>
  <c r="P58" i="20" s="1"/>
  <c r="P74" i="20" a="1"/>
  <c r="P74" i="20" s="1"/>
  <c r="P90" i="20" a="1"/>
  <c r="P90" i="20" s="1"/>
  <c r="P106" i="20" a="1"/>
  <c r="P106" i="20" s="1"/>
  <c r="P122" i="20" a="1"/>
  <c r="P122" i="20" s="1"/>
  <c r="P138" i="20" a="1"/>
  <c r="P138" i="20" s="1"/>
  <c r="P154" i="20" a="1"/>
  <c r="P154" i="20" s="1"/>
  <c r="P170" i="20" a="1"/>
  <c r="P170" i="20" s="1"/>
  <c r="P186" i="20" a="1"/>
  <c r="P186" i="20" s="1"/>
  <c r="P202" i="20" a="1"/>
  <c r="P202" i="20" s="1"/>
  <c r="P218" i="20" a="1"/>
  <c r="P218" i="20" s="1"/>
  <c r="P234" i="20" a="1"/>
  <c r="P234" i="20" s="1"/>
  <c r="O14" i="20" a="1"/>
  <c r="O14" i="20" s="1"/>
  <c r="O27" i="20" a="1"/>
  <c r="O27" i="20" s="1"/>
  <c r="O52" i="20" a="1"/>
  <c r="O52" i="20" s="1"/>
  <c r="O65" i="20" a="1"/>
  <c r="O65" i="20" s="1"/>
  <c r="O78" i="20" a="1"/>
  <c r="O78" i="20" s="1"/>
  <c r="O85" i="20" a="1"/>
  <c r="O85" i="20" s="1"/>
  <c r="O98" i="20" a="1"/>
  <c r="O98" i="20" s="1"/>
  <c r="O104" i="20" a="1"/>
  <c r="O104" i="20" s="1"/>
  <c r="O111" i="20" a="1"/>
  <c r="O111" i="20" s="1"/>
  <c r="O117" i="20" a="1"/>
  <c r="O117" i="20" s="1"/>
  <c r="O130" i="20" a="1"/>
  <c r="O130" i="20" s="1"/>
  <c r="O136" i="20" a="1"/>
  <c r="O136" i="20" s="1"/>
  <c r="O143" i="20" a="1"/>
  <c r="O143" i="20" s="1"/>
  <c r="O149" i="20" a="1"/>
  <c r="O149" i="20" s="1"/>
  <c r="O162" i="20" a="1"/>
  <c r="O162" i="20" s="1"/>
  <c r="O168" i="20" a="1"/>
  <c r="O168" i="20" s="1"/>
  <c r="O175" i="20" a="1"/>
  <c r="O175" i="20" s="1"/>
  <c r="O181" i="20" a="1"/>
  <c r="O181" i="20" s="1"/>
  <c r="O194" i="20" a="1"/>
  <c r="O194" i="20" s="1"/>
  <c r="O200" i="20" a="1"/>
  <c r="O200" i="20" s="1"/>
  <c r="O207" i="20" a="1"/>
  <c r="O207" i="20" s="1"/>
  <c r="O213" i="20" a="1"/>
  <c r="O213" i="20" s="1"/>
  <c r="O220" i="20" a="1"/>
  <c r="O220" i="20" s="1"/>
  <c r="O227" i="20" a="1"/>
  <c r="O227" i="20" s="1"/>
  <c r="O233" i="20" a="1"/>
  <c r="O233" i="20" s="1"/>
  <c r="N11" i="20" a="1"/>
  <c r="N11" i="20" s="1"/>
  <c r="N16" i="20" a="1"/>
  <c r="N16" i="20" s="1"/>
  <c r="N22" i="20" a="1"/>
  <c r="N22" i="20" s="1"/>
  <c r="N27" i="20" a="1"/>
  <c r="N27" i="20" s="1"/>
  <c r="N32" i="20" a="1"/>
  <c r="N32" i="20" s="1"/>
  <c r="N38" i="20" a="1"/>
  <c r="N38" i="20" s="1"/>
  <c r="N43" i="20" a="1"/>
  <c r="N43" i="20" s="1"/>
  <c r="N48" i="20" a="1"/>
  <c r="N48" i="20" s="1"/>
  <c r="N54" i="20" a="1"/>
  <c r="N54" i="20" s="1"/>
  <c r="N59" i="20" a="1"/>
  <c r="N59" i="20" s="1"/>
  <c r="N64" i="20" a="1"/>
  <c r="N64" i="20" s="1"/>
  <c r="N70" i="20" a="1"/>
  <c r="N70" i="20" s="1"/>
  <c r="N75" i="20" a="1"/>
  <c r="N75" i="20" s="1"/>
  <c r="N80" i="20" a="1"/>
  <c r="N80" i="20" s="1"/>
  <c r="N86" i="20" a="1"/>
  <c r="N86" i="20" s="1"/>
  <c r="N91" i="20" a="1"/>
  <c r="N91" i="20" s="1"/>
  <c r="N96" i="20" a="1"/>
  <c r="N96" i="20" s="1"/>
  <c r="N113" i="20" a="1"/>
  <c r="N113" i="20" s="1"/>
  <c r="N129" i="20" a="1"/>
  <c r="N129" i="20" s="1"/>
  <c r="N145" i="20" a="1"/>
  <c r="N145" i="20" s="1"/>
  <c r="N161" i="20" a="1"/>
  <c r="N161" i="20" s="1"/>
  <c r="N177" i="20" a="1"/>
  <c r="N177" i="20" s="1"/>
  <c r="N193" i="20" a="1"/>
  <c r="N193" i="20" s="1"/>
  <c r="N199" i="20" a="1"/>
  <c r="N199" i="20" s="1"/>
  <c r="N204" i="20" a="1"/>
  <c r="N204" i="20" s="1"/>
  <c r="N216" i="20" a="1"/>
  <c r="N216" i="20" s="1"/>
  <c r="N229" i="20" a="1"/>
  <c r="N229" i="20" s="1"/>
  <c r="N235" i="20" a="1"/>
  <c r="N235" i="20" s="1"/>
  <c r="M15" i="20" a="1"/>
  <c r="M15" i="20" s="1"/>
  <c r="M21" i="20" a="1"/>
  <c r="M21" i="20" s="1"/>
  <c r="M34" i="20" a="1"/>
  <c r="M34" i="20" s="1"/>
  <c r="M40" i="20" a="1"/>
  <c r="M40" i="20" s="1"/>
  <c r="M47" i="20" a="1"/>
  <c r="M47" i="20" s="1"/>
  <c r="M53" i="20" a="1"/>
  <c r="M53" i="20" s="1"/>
  <c r="M66" i="20" a="1"/>
  <c r="M66" i="20" s="1"/>
  <c r="M72" i="20" a="1"/>
  <c r="M72" i="20" s="1"/>
  <c r="M79" i="20" a="1"/>
  <c r="M79" i="20" s="1"/>
  <c r="M86" i="20" a="1"/>
  <c r="M86" i="20" s="1"/>
  <c r="M92" i="20" a="1"/>
  <c r="M92" i="20" s="1"/>
  <c r="M100" i="20" a="1"/>
  <c r="M100" i="20" s="1"/>
  <c r="M108" i="20" a="1"/>
  <c r="M108" i="20" s="1"/>
  <c r="M116" i="20" a="1"/>
  <c r="M116" i="20" s="1"/>
  <c r="M124" i="20" a="1"/>
  <c r="M124" i="20" s="1"/>
  <c r="M132" i="20" a="1"/>
  <c r="M132" i="20" s="1"/>
  <c r="M140" i="20" a="1"/>
  <c r="M140" i="20" s="1"/>
  <c r="M148" i="20" a="1"/>
  <c r="M148" i="20" s="1"/>
  <c r="M156" i="20" a="1"/>
  <c r="M156" i="20" s="1"/>
  <c r="M164" i="20" a="1"/>
  <c r="M164" i="20" s="1"/>
  <c r="M172" i="20" a="1"/>
  <c r="M172" i="20" s="1"/>
  <c r="M180" i="20" a="1"/>
  <c r="M180" i="20" s="1"/>
  <c r="M188" i="20" a="1"/>
  <c r="M188" i="20" s="1"/>
  <c r="M196" i="20" a="1"/>
  <c r="M196" i="20" s="1"/>
  <c r="M204" i="20" a="1"/>
  <c r="M204" i="20" s="1"/>
  <c r="M212" i="20" a="1"/>
  <c r="M212" i="20" s="1"/>
  <c r="M220" i="20" a="1"/>
  <c r="M220" i="20" s="1"/>
  <c r="M228" i="20" a="1"/>
  <c r="M228" i="20" s="1"/>
  <c r="L4" i="20" a="1"/>
  <c r="L4" i="20" s="1"/>
  <c r="L10" i="20" a="1"/>
  <c r="L10" i="20" s="1"/>
  <c r="L18" i="20" a="1"/>
  <c r="L18" i="20" s="1"/>
  <c r="L26" i="20" a="1"/>
  <c r="L26" i="20" s="1"/>
  <c r="L34" i="20" a="1"/>
  <c r="L34" i="20" s="1"/>
  <c r="L42" i="20" a="1"/>
  <c r="L42" i="20" s="1"/>
  <c r="L50" i="20" a="1"/>
  <c r="L50" i="20" s="1"/>
  <c r="L58" i="20" a="1"/>
  <c r="L58" i="20" s="1"/>
  <c r="L66" i="20" a="1"/>
  <c r="L66" i="20" s="1"/>
  <c r="L74" i="20" a="1"/>
  <c r="L74" i="20" s="1"/>
  <c r="L82" i="20" a="1"/>
  <c r="L82" i="20" s="1"/>
  <c r="L90" i="20" a="1"/>
  <c r="L90" i="20" s="1"/>
  <c r="L98" i="20" a="1"/>
  <c r="L98" i="20" s="1"/>
  <c r="L106" i="20" a="1"/>
  <c r="L106" i="20" s="1"/>
  <c r="L114" i="20" a="1"/>
  <c r="L114" i="20" s="1"/>
  <c r="L122" i="20" a="1"/>
  <c r="L122" i="20" s="1"/>
  <c r="L130" i="20" a="1"/>
  <c r="L130" i="20" s="1"/>
  <c r="L138" i="20" a="1"/>
  <c r="L138" i="20" s="1"/>
  <c r="L146" i="20" a="1"/>
  <c r="L146" i="20" s="1"/>
  <c r="L154" i="20" a="1"/>
  <c r="L154" i="20" s="1"/>
  <c r="L162" i="20" a="1"/>
  <c r="L162" i="20" s="1"/>
  <c r="L170" i="20" a="1"/>
  <c r="L170" i="20" s="1"/>
  <c r="L178" i="20" a="1"/>
  <c r="L178" i="20" s="1"/>
  <c r="L186" i="20" a="1"/>
  <c r="L186" i="20" s="1"/>
  <c r="L194" i="20" a="1"/>
  <c r="L194" i="20" s="1"/>
  <c r="L202" i="20" a="1"/>
  <c r="L202" i="20" s="1"/>
  <c r="L210" i="20" a="1"/>
  <c r="L210" i="20" s="1"/>
  <c r="L218" i="20" a="1"/>
  <c r="L218" i="20" s="1"/>
  <c r="L226" i="20" a="1"/>
  <c r="L226" i="20" s="1"/>
  <c r="L234" i="20" a="1"/>
  <c r="L234" i="20" s="1"/>
  <c r="K8" i="20" a="1"/>
  <c r="K8" i="20" s="1"/>
  <c r="K19" i="20" a="1"/>
  <c r="K19" i="20" s="1"/>
  <c r="K24" i="20" a="1"/>
  <c r="K24" i="20" s="1"/>
  <c r="K35" i="20" a="1"/>
  <c r="K35" i="20" s="1"/>
  <c r="K40" i="20" a="1"/>
  <c r="K40" i="20" s="1"/>
  <c r="K51" i="20" a="1"/>
  <c r="K51" i="20" s="1"/>
  <c r="K56" i="20" a="1"/>
  <c r="K56" i="20" s="1"/>
  <c r="K67" i="20" a="1"/>
  <c r="K67" i="20" s="1"/>
  <c r="K72" i="20" a="1"/>
  <c r="K72" i="20" s="1"/>
  <c r="K83" i="20" a="1"/>
  <c r="K83" i="20" s="1"/>
  <c r="K88" i="20" a="1"/>
  <c r="K88" i="20" s="1"/>
  <c r="K99" i="20" a="1"/>
  <c r="K99" i="20" s="1"/>
  <c r="K104" i="20" a="1"/>
  <c r="K104" i="20" s="1"/>
  <c r="K115" i="20" a="1"/>
  <c r="K115" i="20" s="1"/>
  <c r="K120" i="20" a="1"/>
  <c r="K120" i="20" s="1"/>
  <c r="K131" i="20" a="1"/>
  <c r="K131" i="20" s="1"/>
  <c r="K136" i="20" a="1"/>
  <c r="K136" i="20" s="1"/>
  <c r="K147" i="20" a="1"/>
  <c r="K147" i="20" s="1"/>
  <c r="K152" i="20" a="1"/>
  <c r="K152" i="20" s="1"/>
  <c r="K163" i="20" a="1"/>
  <c r="K163" i="20" s="1"/>
  <c r="K168" i="20" a="1"/>
  <c r="K168" i="20" s="1"/>
  <c r="K179" i="20" a="1"/>
  <c r="K179" i="20" s="1"/>
  <c r="K184" i="20" a="1"/>
  <c r="K184" i="20" s="1"/>
  <c r="K195" i="20" a="1"/>
  <c r="K195" i="20" s="1"/>
  <c r="K200" i="20" a="1"/>
  <c r="K200" i="20" s="1"/>
  <c r="K211" i="20" a="1"/>
  <c r="K211" i="20" s="1"/>
  <c r="K216" i="20" a="1"/>
  <c r="K216" i="20" s="1"/>
  <c r="K228" i="20" a="1"/>
  <c r="K228" i="20" s="1"/>
  <c r="J7" i="20" a="1"/>
  <c r="J7" i="20" s="1"/>
  <c r="J14" i="20" a="1"/>
  <c r="J14" i="20" s="1"/>
  <c r="J22" i="20" a="1"/>
  <c r="J22" i="20" s="1"/>
  <c r="J30" i="20" a="1"/>
  <c r="J30" i="20" s="1"/>
  <c r="J38" i="20" a="1"/>
  <c r="J38" i="20" s="1"/>
  <c r="J46" i="20" a="1"/>
  <c r="J46" i="20" s="1"/>
  <c r="J54" i="20" a="1"/>
  <c r="J54" i="20" s="1"/>
  <c r="J62" i="20" a="1"/>
  <c r="J62" i="20" s="1"/>
  <c r="J70" i="20" a="1"/>
  <c r="J70" i="20" s="1"/>
  <c r="J78" i="20" a="1"/>
  <c r="J78" i="20" s="1"/>
  <c r="J86" i="20" a="1"/>
  <c r="J86" i="20" s="1"/>
  <c r="J94" i="20" a="1"/>
  <c r="J94" i="20" s="1"/>
  <c r="J102" i="20" a="1"/>
  <c r="J102" i="20" s="1"/>
  <c r="J110" i="20" a="1"/>
  <c r="J110" i="20" s="1"/>
  <c r="J118" i="20" a="1"/>
  <c r="J118" i="20" s="1"/>
  <c r="J126" i="20" a="1"/>
  <c r="J126" i="20" s="1"/>
  <c r="J134" i="20" a="1"/>
  <c r="J134" i="20" s="1"/>
  <c r="J142" i="20" a="1"/>
  <c r="J142" i="20" s="1"/>
  <c r="J150" i="20" a="1"/>
  <c r="J150" i="20" s="1"/>
  <c r="J158" i="20" a="1"/>
  <c r="J158" i="20" s="1"/>
  <c r="J166" i="20" a="1"/>
  <c r="J166" i="20" s="1"/>
  <c r="J174" i="20" a="1"/>
  <c r="J174" i="20" s="1"/>
  <c r="J182" i="20" a="1"/>
  <c r="J182" i="20" s="1"/>
  <c r="J190" i="20" a="1"/>
  <c r="J190" i="20" s="1"/>
  <c r="J198" i="20" a="1"/>
  <c r="J198" i="20" s="1"/>
  <c r="J206" i="20" a="1"/>
  <c r="J206" i="20" s="1"/>
  <c r="J214" i="20" a="1"/>
  <c r="J214" i="20" s="1"/>
  <c r="J222" i="20" a="1"/>
  <c r="J222" i="20" s="1"/>
  <c r="J230" i="20" a="1"/>
  <c r="J230" i="20" s="1"/>
  <c r="I6" i="20" a="1"/>
  <c r="I6" i="20" s="1"/>
  <c r="I12" i="20" a="1"/>
  <c r="I12" i="20" s="1"/>
  <c r="I19" i="20" a="1"/>
  <c r="I19" i="20" s="1"/>
  <c r="I25" i="20" a="1"/>
  <c r="I25" i="20" s="1"/>
  <c r="I38" i="20" a="1"/>
  <c r="I38" i="20" s="1"/>
  <c r="I44" i="20" a="1"/>
  <c r="I44" i="20" s="1"/>
  <c r="I51" i="20" a="1"/>
  <c r="I51" i="20" s="1"/>
  <c r="I57" i="20" a="1"/>
  <c r="I57" i="20" s="1"/>
  <c r="I70" i="20" a="1"/>
  <c r="I70" i="20" s="1"/>
  <c r="I76" i="20" a="1"/>
  <c r="I76" i="20" s="1"/>
  <c r="I83" i="20" a="1"/>
  <c r="I83" i="20" s="1"/>
  <c r="I89" i="20" a="1"/>
  <c r="I89" i="20" s="1"/>
  <c r="I102" i="20" a="1"/>
  <c r="I102" i="20" s="1"/>
  <c r="I108" i="20" a="1"/>
  <c r="I108" i="20" s="1"/>
  <c r="I115" i="20" a="1"/>
  <c r="I115" i="20" s="1"/>
  <c r="AJ197" i="20" a="1"/>
  <c r="AJ197" i="20" s="1"/>
  <c r="AQ203" i="20" a="1"/>
  <c r="AQ203" i="20" s="1"/>
  <c r="AG215" i="20" a="1"/>
  <c r="AG215" i="20" s="1"/>
  <c r="AM222" i="20" a="1"/>
  <c r="AM222" i="20" s="1"/>
  <c r="BA227" i="20" a="1"/>
  <c r="BA227" i="20" s="1"/>
  <c r="W230" i="20" a="1"/>
  <c r="W230" i="20" s="1"/>
  <c r="Z234" i="20" a="1"/>
  <c r="Z234" i="20" s="1"/>
  <c r="V19" i="20" a="1"/>
  <c r="V19" i="20" s="1"/>
  <c r="V83" i="20" a="1"/>
  <c r="V83" i="20" s="1"/>
  <c r="V147" i="20" a="1"/>
  <c r="V147" i="20" s="1"/>
  <c r="V185" i="20" a="1"/>
  <c r="V185" i="20" s="1"/>
  <c r="V211" i="20" a="1"/>
  <c r="V211" i="20" s="1"/>
  <c r="V233" i="20" a="1"/>
  <c r="V233" i="20" s="1"/>
  <c r="U17" i="20" a="1"/>
  <c r="U17" i="20" s="1"/>
  <c r="U33" i="20" a="1"/>
  <c r="U33" i="20" s="1"/>
  <c r="U49" i="20" a="1"/>
  <c r="U49" i="20" s="1"/>
  <c r="U65" i="20" a="1"/>
  <c r="U65" i="20" s="1"/>
  <c r="U81" i="20" a="1"/>
  <c r="U81" i="20" s="1"/>
  <c r="U97" i="20" a="1"/>
  <c r="U97" i="20" s="1"/>
  <c r="U113" i="20" a="1"/>
  <c r="U113" i="20" s="1"/>
  <c r="U129" i="20" a="1"/>
  <c r="U129" i="20" s="1"/>
  <c r="U145" i="20" a="1"/>
  <c r="U145" i="20" s="1"/>
  <c r="U161" i="20" a="1"/>
  <c r="U161" i="20" s="1"/>
  <c r="U177" i="20" a="1"/>
  <c r="U177" i="20" s="1"/>
  <c r="U193" i="20" a="1"/>
  <c r="U193" i="20" s="1"/>
  <c r="U209" i="20" a="1"/>
  <c r="U209" i="20" s="1"/>
  <c r="U225" i="20" a="1"/>
  <c r="U225" i="20" s="1"/>
  <c r="T7" i="20" a="1"/>
  <c r="T7" i="20" s="1"/>
  <c r="T16" i="20" a="1"/>
  <c r="T16" i="20" s="1"/>
  <c r="T26" i="20" a="1"/>
  <c r="T26" i="20" s="1"/>
  <c r="T37" i="20" a="1"/>
  <c r="T37" i="20" s="1"/>
  <c r="T50" i="20" a="1"/>
  <c r="T50" i="20" s="1"/>
  <c r="T63" i="20" a="1"/>
  <c r="T63" i="20" s="1"/>
  <c r="T88" i="20" a="1"/>
  <c r="T88" i="20" s="1"/>
  <c r="T101" i="20" a="1"/>
  <c r="T101" i="20" s="1"/>
  <c r="T114" i="20" a="1"/>
  <c r="T114" i="20" s="1"/>
  <c r="T127" i="20" a="1"/>
  <c r="T127" i="20" s="1"/>
  <c r="T152" i="20" a="1"/>
  <c r="T152" i="20" s="1"/>
  <c r="T165" i="20" a="1"/>
  <c r="T165" i="20" s="1"/>
  <c r="T178" i="20" a="1"/>
  <c r="T178" i="20" s="1"/>
  <c r="T191" i="20" a="1"/>
  <c r="T191" i="20" s="1"/>
  <c r="T216" i="20" a="1"/>
  <c r="T216" i="20" s="1"/>
  <c r="T230" i="20" a="1"/>
  <c r="T230" i="20" s="1"/>
  <c r="S11" i="20" a="1"/>
  <c r="S11" i="20" s="1"/>
  <c r="S36" i="20" a="1"/>
  <c r="S36" i="20" s="1"/>
  <c r="S49" i="20" a="1"/>
  <c r="S49" i="20" s="1"/>
  <c r="S62" i="20" a="1"/>
  <c r="S62" i="20" s="1"/>
  <c r="S75" i="20" a="1"/>
  <c r="S75" i="20" s="1"/>
  <c r="S100" i="20" a="1"/>
  <c r="S100" i="20" s="1"/>
  <c r="S113" i="20" a="1"/>
  <c r="S113" i="20" s="1"/>
  <c r="S126" i="20" a="1"/>
  <c r="S126" i="20" s="1"/>
  <c r="S139" i="20" a="1"/>
  <c r="S139" i="20" s="1"/>
  <c r="S164" i="20" a="1"/>
  <c r="S164" i="20" s="1"/>
  <c r="S177" i="20" a="1"/>
  <c r="S177" i="20" s="1"/>
  <c r="S190" i="20" a="1"/>
  <c r="S190" i="20" s="1"/>
  <c r="S203" i="20" a="1"/>
  <c r="S203" i="20" s="1"/>
  <c r="S228" i="20" a="1"/>
  <c r="S228" i="20" s="1"/>
  <c r="R8" i="20" a="1"/>
  <c r="R8" i="20" s="1"/>
  <c r="R20" i="20" a="1"/>
  <c r="R20" i="20" s="1"/>
  <c r="R33" i="20" a="1"/>
  <c r="R33" i="20" s="1"/>
  <c r="R46" i="20" a="1"/>
  <c r="R46" i="20" s="1"/>
  <c r="R59" i="20" a="1"/>
  <c r="R59" i="20" s="1"/>
  <c r="R84" i="20" a="1"/>
  <c r="R84" i="20" s="1"/>
  <c r="R97" i="20" a="1"/>
  <c r="R97" i="20" s="1"/>
  <c r="R110" i="20" a="1"/>
  <c r="R110" i="20" s="1"/>
  <c r="R123" i="20" a="1"/>
  <c r="R123" i="20" s="1"/>
  <c r="R148" i="20" a="1"/>
  <c r="R148" i="20" s="1"/>
  <c r="R161" i="20" a="1"/>
  <c r="R161" i="20" s="1"/>
  <c r="R174" i="20" a="1"/>
  <c r="R174" i="20" s="1"/>
  <c r="R187" i="20" a="1"/>
  <c r="R187" i="20" s="1"/>
  <c r="R212" i="20" a="1"/>
  <c r="R212" i="20" s="1"/>
  <c r="R225" i="20" a="1"/>
  <c r="R225" i="20" s="1"/>
  <c r="Q8" i="20" a="1"/>
  <c r="Q8" i="20" s="1"/>
  <c r="Q22" i="20" a="1"/>
  <c r="Q22" i="20" s="1"/>
  <c r="Q38" i="20" a="1"/>
  <c r="Q38" i="20" s="1"/>
  <c r="Q54" i="20" a="1"/>
  <c r="Q54" i="20" s="1"/>
  <c r="Q70" i="20" a="1"/>
  <c r="Q70" i="20" s="1"/>
  <c r="Q86" i="20" a="1"/>
  <c r="Q86" i="20" s="1"/>
  <c r="Q102" i="20" a="1"/>
  <c r="Q102" i="20" s="1"/>
  <c r="Q118" i="20" a="1"/>
  <c r="Q118" i="20" s="1"/>
  <c r="Q134" i="20" a="1"/>
  <c r="Q134" i="20" s="1"/>
  <c r="Q150" i="20" a="1"/>
  <c r="Q150" i="20" s="1"/>
  <c r="Q166" i="20" a="1"/>
  <c r="Q166" i="20" s="1"/>
  <c r="Q182" i="20" a="1"/>
  <c r="Q182" i="20" s="1"/>
  <c r="Q198" i="20" a="1"/>
  <c r="Q198" i="20" s="1"/>
  <c r="Q214" i="20" a="1"/>
  <c r="Q214" i="20" s="1"/>
  <c r="Q230" i="20" a="1"/>
  <c r="Q230" i="20" s="1"/>
  <c r="P12" i="20" a="1"/>
  <c r="P12" i="20" s="1"/>
  <c r="P27" i="20" a="1"/>
  <c r="P27" i="20" s="1"/>
  <c r="P43" i="20" a="1"/>
  <c r="P43" i="20" s="1"/>
  <c r="P59" i="20" a="1"/>
  <c r="P59" i="20" s="1"/>
  <c r="P75" i="20" a="1"/>
  <c r="P75" i="20" s="1"/>
  <c r="P91" i="20" a="1"/>
  <c r="P91" i="20" s="1"/>
  <c r="P107" i="20" a="1"/>
  <c r="P107" i="20" s="1"/>
  <c r="AK198" i="20" a="1"/>
  <c r="AK198" i="20" s="1"/>
  <c r="AF210" i="20" a="1"/>
  <c r="AF210" i="20" s="1"/>
  <c r="W216" i="20" a="1"/>
  <c r="W216" i="20" s="1"/>
  <c r="X220" i="20" a="1"/>
  <c r="X220" i="20" s="1"/>
  <c r="AX222" i="20" a="1"/>
  <c r="AX222" i="20" s="1"/>
  <c r="AM225" i="20" a="1"/>
  <c r="AM225" i="20" s="1"/>
  <c r="AD228" i="20" a="1"/>
  <c r="AD228" i="20" s="1"/>
  <c r="AD230" i="20" a="1"/>
  <c r="AD230" i="20" s="1"/>
  <c r="AV231" i="20" a="1"/>
  <c r="AV231" i="20" s="1"/>
  <c r="AD234" i="20" a="1"/>
  <c r="AD234" i="20" s="1"/>
  <c r="AE235" i="20" a="1"/>
  <c r="AE235" i="20" s="1"/>
  <c r="V27" i="20" a="1"/>
  <c r="V27" i="20" s="1"/>
  <c r="V91" i="20" a="1"/>
  <c r="V91" i="20" s="1"/>
  <c r="V155" i="20" a="1"/>
  <c r="V155" i="20" s="1"/>
  <c r="V187" i="20" a="1"/>
  <c r="V187" i="20" s="1"/>
  <c r="V216" i="20" a="1"/>
  <c r="V216" i="20" s="1"/>
  <c r="V235" i="20" a="1"/>
  <c r="V235" i="20" s="1"/>
  <c r="U22" i="20" a="1"/>
  <c r="U22" i="20" s="1"/>
  <c r="U38" i="20" a="1"/>
  <c r="U38" i="20" s="1"/>
  <c r="U54" i="20" a="1"/>
  <c r="U54" i="20" s="1"/>
  <c r="U70" i="20" a="1"/>
  <c r="U70" i="20" s="1"/>
  <c r="U86" i="20" a="1"/>
  <c r="U86" i="20" s="1"/>
  <c r="U102" i="20" a="1"/>
  <c r="U102" i="20" s="1"/>
  <c r="U118" i="20" a="1"/>
  <c r="U118" i="20" s="1"/>
  <c r="U134" i="20" a="1"/>
  <c r="U134" i="20" s="1"/>
  <c r="U150" i="20" a="1"/>
  <c r="U150" i="20" s="1"/>
  <c r="U166" i="20" a="1"/>
  <c r="U166" i="20" s="1"/>
  <c r="U182" i="20" a="1"/>
  <c r="U182" i="20" s="1"/>
  <c r="U198" i="20" a="1"/>
  <c r="U198" i="20" s="1"/>
  <c r="U214" i="20" a="1"/>
  <c r="U214" i="20" s="1"/>
  <c r="U230" i="20" a="1"/>
  <c r="U230" i="20" s="1"/>
  <c r="T10" i="20" a="1"/>
  <c r="T10" i="20" s="1"/>
  <c r="T19" i="20" a="1"/>
  <c r="T19" i="20" s="1"/>
  <c r="T41" i="20" a="1"/>
  <c r="T41" i="20" s="1"/>
  <c r="T54" i="20" a="1"/>
  <c r="T54" i="20" s="1"/>
  <c r="T67" i="20" a="1"/>
  <c r="T67" i="20" s="1"/>
  <c r="T92" i="20" a="1"/>
  <c r="T92" i="20" s="1"/>
  <c r="T105" i="20" a="1"/>
  <c r="T105" i="20" s="1"/>
  <c r="T118" i="20" a="1"/>
  <c r="T118" i="20" s="1"/>
  <c r="T131" i="20" a="1"/>
  <c r="T131" i="20" s="1"/>
  <c r="T156" i="20" a="1"/>
  <c r="T156" i="20" s="1"/>
  <c r="T169" i="20" a="1"/>
  <c r="T169" i="20" s="1"/>
  <c r="T182" i="20" a="1"/>
  <c r="T182" i="20" s="1"/>
  <c r="T195" i="20" a="1"/>
  <c r="T195" i="20" s="1"/>
  <c r="T220" i="20" a="1"/>
  <c r="T220" i="20" s="1"/>
  <c r="T234" i="20" a="1"/>
  <c r="T234" i="20" s="1"/>
  <c r="S15" i="20" a="1"/>
  <c r="S15" i="20" s="1"/>
  <c r="S40" i="20" a="1"/>
  <c r="S40" i="20" s="1"/>
  <c r="S53" i="20" a="1"/>
  <c r="S53" i="20" s="1"/>
  <c r="S66" i="20" a="1"/>
  <c r="S66" i="20" s="1"/>
  <c r="S79" i="20" a="1"/>
  <c r="S79" i="20" s="1"/>
  <c r="S104" i="20" a="1"/>
  <c r="S104" i="20" s="1"/>
  <c r="S117" i="20" a="1"/>
  <c r="S117" i="20" s="1"/>
  <c r="S130" i="20" a="1"/>
  <c r="S130" i="20" s="1"/>
  <c r="S143" i="20" a="1"/>
  <c r="S143" i="20" s="1"/>
  <c r="S168" i="20" a="1"/>
  <c r="S168" i="20" s="1"/>
  <c r="S181" i="20" a="1"/>
  <c r="S181" i="20" s="1"/>
  <c r="S194" i="20" a="1"/>
  <c r="S194" i="20" s="1"/>
  <c r="S207" i="20" a="1"/>
  <c r="S207" i="20" s="1"/>
  <c r="S232" i="20" a="1"/>
  <c r="S232" i="20" s="1"/>
  <c r="R24" i="20" a="1"/>
  <c r="R24" i="20" s="1"/>
  <c r="R37" i="20" a="1"/>
  <c r="R37" i="20" s="1"/>
  <c r="R50" i="20" a="1"/>
  <c r="R50" i="20" s="1"/>
  <c r="R63" i="20" a="1"/>
  <c r="R63" i="20" s="1"/>
  <c r="R88" i="20" a="1"/>
  <c r="R88" i="20" s="1"/>
  <c r="R101" i="20" a="1"/>
  <c r="R101" i="20" s="1"/>
  <c r="R114" i="20" a="1"/>
  <c r="R114" i="20" s="1"/>
  <c r="R127" i="20" a="1"/>
  <c r="R127" i="20" s="1"/>
  <c r="R152" i="20" a="1"/>
  <c r="R152" i="20" s="1"/>
  <c r="R165" i="20" a="1"/>
  <c r="R165" i="20" s="1"/>
  <c r="R178" i="20" a="1"/>
  <c r="R178" i="20" s="1"/>
  <c r="R191" i="20" a="1"/>
  <c r="R191" i="20" s="1"/>
  <c r="R216" i="20" a="1"/>
  <c r="R216" i="20" s="1"/>
  <c r="R230" i="20" a="1"/>
  <c r="R230" i="20" s="1"/>
  <c r="Q12" i="20" a="1"/>
  <c r="Q12" i="20" s="1"/>
  <c r="Q27" i="20" a="1"/>
  <c r="Q27" i="20" s="1"/>
  <c r="Q43" i="20" a="1"/>
  <c r="Q43" i="20" s="1"/>
  <c r="Q59" i="20" a="1"/>
  <c r="Q59" i="20" s="1"/>
  <c r="Q75" i="20" a="1"/>
  <c r="Q75" i="20" s="1"/>
  <c r="Q91" i="20" a="1"/>
  <c r="Q91" i="20" s="1"/>
  <c r="Q107" i="20" a="1"/>
  <c r="Q107" i="20" s="1"/>
  <c r="Q123" i="20" a="1"/>
  <c r="Q123" i="20" s="1"/>
  <c r="Q139" i="20" a="1"/>
  <c r="Q139" i="20" s="1"/>
  <c r="Q155" i="20" a="1"/>
  <c r="Q155" i="20" s="1"/>
  <c r="Q171" i="20" a="1"/>
  <c r="Q171" i="20" s="1"/>
  <c r="Q187" i="20" a="1"/>
  <c r="Q187" i="20" s="1"/>
  <c r="Q203" i="20" a="1"/>
  <c r="Q203" i="20" s="1"/>
  <c r="Q219" i="20" a="1"/>
  <c r="Q219" i="20" s="1"/>
  <c r="Q235" i="20" a="1"/>
  <c r="Q235" i="20" s="1"/>
  <c r="P16" i="20" a="1"/>
  <c r="P16" i="20" s="1"/>
  <c r="P32" i="20" a="1"/>
  <c r="P32" i="20" s="1"/>
  <c r="P48" i="20" a="1"/>
  <c r="P48" i="20" s="1"/>
  <c r="P64" i="20" a="1"/>
  <c r="P64" i="20" s="1"/>
  <c r="P80" i="20" a="1"/>
  <c r="P80" i="20" s="1"/>
  <c r="P96" i="20" a="1"/>
  <c r="P96" i="20" s="1"/>
  <c r="P112" i="20" a="1"/>
  <c r="P112" i="20" s="1"/>
  <c r="AC199" i="20" a="1"/>
  <c r="AC199" i="20" s="1"/>
  <c r="Y205" i="20" a="1"/>
  <c r="Y205" i="20" s="1"/>
  <c r="BC210" i="20" a="1"/>
  <c r="BC210" i="20" s="1"/>
  <c r="AS216" i="20" a="1"/>
  <c r="AS216" i="20" s="1"/>
  <c r="AJ220" i="20" a="1"/>
  <c r="AJ220" i="20" s="1"/>
  <c r="AZ225" i="20" a="1"/>
  <c r="AZ225" i="20" s="1"/>
  <c r="AP228" i="20" a="1"/>
  <c r="AP228" i="20" s="1"/>
  <c r="AJ230" i="20" a="1"/>
  <c r="AJ230" i="20" s="1"/>
  <c r="BA231" i="20" a="1"/>
  <c r="BA231" i="20" s="1"/>
  <c r="AD233" i="20" a="1"/>
  <c r="AD233" i="20" s="1"/>
  <c r="AH234" i="20" a="1"/>
  <c r="AH234" i="20" s="1"/>
  <c r="AJ235" i="20" a="1"/>
  <c r="AJ235" i="20" s="1"/>
  <c r="V35" i="20" a="1"/>
  <c r="V35" i="20" s="1"/>
  <c r="V99" i="20" a="1"/>
  <c r="V99" i="20" s="1"/>
  <c r="V161" i="20" a="1"/>
  <c r="V161" i="20" s="1"/>
  <c r="V193" i="20" a="1"/>
  <c r="V193" i="20" s="1"/>
  <c r="V217" i="20" a="1"/>
  <c r="V217" i="20" s="1"/>
  <c r="U7" i="20" a="1"/>
  <c r="U7" i="20" s="1"/>
  <c r="U23" i="20" a="1"/>
  <c r="U23" i="20" s="1"/>
  <c r="U39" i="20" a="1"/>
  <c r="U39" i="20" s="1"/>
  <c r="U55" i="20" a="1"/>
  <c r="U55" i="20" s="1"/>
  <c r="U71" i="20" a="1"/>
  <c r="U71" i="20" s="1"/>
  <c r="U87" i="20" a="1"/>
  <c r="U87" i="20" s="1"/>
  <c r="U103" i="20" a="1"/>
  <c r="U103" i="20" s="1"/>
  <c r="U119" i="20" a="1"/>
  <c r="U119" i="20" s="1"/>
  <c r="U135" i="20" a="1"/>
  <c r="U135" i="20" s="1"/>
  <c r="U151" i="20" a="1"/>
  <c r="U151" i="20" s="1"/>
  <c r="U167" i="20" a="1"/>
  <c r="U167" i="20" s="1"/>
  <c r="U183" i="20" a="1"/>
  <c r="U183" i="20" s="1"/>
  <c r="U199" i="20" a="1"/>
  <c r="U199" i="20" s="1"/>
  <c r="U215" i="20" a="1"/>
  <c r="U215" i="20" s="1"/>
  <c r="U231" i="20" a="1"/>
  <c r="U231" i="20" s="1"/>
  <c r="T30" i="20" a="1"/>
  <c r="T30" i="20" s="1"/>
  <c r="T42" i="20" a="1"/>
  <c r="T42" i="20" s="1"/>
  <c r="T55" i="20" a="1"/>
  <c r="T55" i="20" s="1"/>
  <c r="T80" i="20" a="1"/>
  <c r="T80" i="20" s="1"/>
  <c r="T93" i="20" a="1"/>
  <c r="T93" i="20" s="1"/>
  <c r="T106" i="20" a="1"/>
  <c r="T106" i="20" s="1"/>
  <c r="T119" i="20" a="1"/>
  <c r="T119" i="20" s="1"/>
  <c r="T144" i="20" a="1"/>
  <c r="T144" i="20" s="1"/>
  <c r="T157" i="20" a="1"/>
  <c r="T157" i="20" s="1"/>
  <c r="T170" i="20" a="1"/>
  <c r="T170" i="20" s="1"/>
  <c r="T183" i="20" a="1"/>
  <c r="T183" i="20" s="1"/>
  <c r="T208" i="20" a="1"/>
  <c r="T208" i="20" s="1"/>
  <c r="T221" i="20" a="1"/>
  <c r="T221" i="20" s="1"/>
  <c r="T235" i="20" a="1"/>
  <c r="T235" i="20" s="1"/>
  <c r="S28" i="20" a="1"/>
  <c r="S28" i="20" s="1"/>
  <c r="S41" i="20" a="1"/>
  <c r="S41" i="20" s="1"/>
  <c r="S54" i="20" a="1"/>
  <c r="S54" i="20" s="1"/>
  <c r="S67" i="20" a="1"/>
  <c r="S67" i="20" s="1"/>
  <c r="S92" i="20" a="1"/>
  <c r="S92" i="20" s="1"/>
  <c r="S105" i="20" a="1"/>
  <c r="S105" i="20" s="1"/>
  <c r="S118" i="20" a="1"/>
  <c r="S118" i="20" s="1"/>
  <c r="S131" i="20" a="1"/>
  <c r="S131" i="20" s="1"/>
  <c r="S156" i="20" a="1"/>
  <c r="S156" i="20" s="1"/>
  <c r="S169" i="20" a="1"/>
  <c r="S169" i="20" s="1"/>
  <c r="S182" i="20" a="1"/>
  <c r="S182" i="20" s="1"/>
  <c r="S195" i="20" a="1"/>
  <c r="S195" i="20" s="1"/>
  <c r="S220" i="20" a="1"/>
  <c r="S220" i="20" s="1"/>
  <c r="S233" i="20" a="1"/>
  <c r="S233" i="20" s="1"/>
  <c r="R12" i="20" a="1"/>
  <c r="R12" i="20" s="1"/>
  <c r="R25" i="20" a="1"/>
  <c r="R25" i="20" s="1"/>
  <c r="R38" i="20" a="1"/>
  <c r="R38" i="20" s="1"/>
  <c r="R51" i="20" a="1"/>
  <c r="R51" i="20" s="1"/>
  <c r="R76" i="20" a="1"/>
  <c r="R76" i="20" s="1"/>
  <c r="R89" i="20" a="1"/>
  <c r="R89" i="20" s="1"/>
  <c r="R102" i="20" a="1"/>
  <c r="R102" i="20" s="1"/>
  <c r="R115" i="20" a="1"/>
  <c r="R115" i="20" s="1"/>
  <c r="R140" i="20" a="1"/>
  <c r="R140" i="20" s="1"/>
  <c r="R153" i="20" a="1"/>
  <c r="R153" i="20" s="1"/>
  <c r="R166" i="20" a="1"/>
  <c r="R166" i="20" s="1"/>
  <c r="R179" i="20" a="1"/>
  <c r="R179" i="20" s="1"/>
  <c r="R204" i="20" a="1"/>
  <c r="R204" i="20" s="1"/>
  <c r="R217" i="20" a="1"/>
  <c r="R217" i="20" s="1"/>
  <c r="R231" i="20" a="1"/>
  <c r="R231" i="20" s="1"/>
  <c r="Q13" i="20" a="1"/>
  <c r="Q13" i="20" s="1"/>
  <c r="Q28" i="20" a="1"/>
  <c r="Q28" i="20" s="1"/>
  <c r="Q44" i="20" a="1"/>
  <c r="Q44" i="20" s="1"/>
  <c r="Q60" i="20" a="1"/>
  <c r="Q60" i="20" s="1"/>
  <c r="Q76" i="20" a="1"/>
  <c r="Q76" i="20" s="1"/>
  <c r="Q92" i="20" a="1"/>
  <c r="Q92" i="20" s="1"/>
  <c r="Q108" i="20" a="1"/>
  <c r="Q108" i="20" s="1"/>
  <c r="Q124" i="20" a="1"/>
  <c r="Q124" i="20" s="1"/>
  <c r="Q140" i="20" a="1"/>
  <c r="Q140" i="20" s="1"/>
  <c r="Q156" i="20" a="1"/>
  <c r="Q156" i="20" s="1"/>
  <c r="Q172" i="20" a="1"/>
  <c r="Q172" i="20" s="1"/>
  <c r="Q188" i="20" a="1"/>
  <c r="Q188" i="20" s="1"/>
  <c r="Q204" i="20" a="1"/>
  <c r="Q204" i="20" s="1"/>
  <c r="Q220" i="20" a="1"/>
  <c r="Q220" i="20" s="1"/>
  <c r="P4" i="20" a="1"/>
  <c r="P4" i="20" s="1"/>
  <c r="P17" i="20" a="1"/>
  <c r="P17" i="20" s="1"/>
  <c r="P33" i="20" a="1"/>
  <c r="P33" i="20" s="1"/>
  <c r="P49" i="20" a="1"/>
  <c r="P49" i="20" s="1"/>
  <c r="P65" i="20" a="1"/>
  <c r="P65" i="20" s="1"/>
  <c r="P81" i="20" a="1"/>
  <c r="P81" i="20" s="1"/>
  <c r="P97" i="20" a="1"/>
  <c r="P97" i="20" s="1"/>
  <c r="P113" i="20" a="1"/>
  <c r="P113" i="20" s="1"/>
  <c r="AU211" i="20" a="1"/>
  <c r="AU211" i="20" s="1"/>
  <c r="AI217" i="20" a="1"/>
  <c r="AI217" i="20" s="1"/>
  <c r="AW220" i="20" a="1"/>
  <c r="AW220" i="20" s="1"/>
  <c r="AN223" i="20" a="1"/>
  <c r="AN223" i="20" s="1"/>
  <c r="AD226" i="20" a="1"/>
  <c r="AD226" i="20" s="1"/>
  <c r="AZ228" i="20" a="1"/>
  <c r="AZ228" i="20" s="1"/>
  <c r="AR230" i="20" a="1"/>
  <c r="AR230" i="20" s="1"/>
  <c r="Y232" i="20" a="1"/>
  <c r="Y232" i="20" s="1"/>
  <c r="AL234" i="20" a="1"/>
  <c r="AL234" i="20" s="1"/>
  <c r="AO235" i="20" a="1"/>
  <c r="AO235" i="20" s="1"/>
  <c r="V43" i="20" a="1"/>
  <c r="V43" i="20" s="1"/>
  <c r="V107" i="20" a="1"/>
  <c r="V107" i="20" s="1"/>
  <c r="V163" i="20" a="1"/>
  <c r="V163" i="20" s="1"/>
  <c r="V195" i="20" a="1"/>
  <c r="V195" i="20" s="1"/>
  <c r="V219" i="20" a="1"/>
  <c r="V219" i="20" s="1"/>
  <c r="U8" i="20" a="1"/>
  <c r="U8" i="20" s="1"/>
  <c r="U24" i="20" a="1"/>
  <c r="U24" i="20" s="1"/>
  <c r="U40" i="20" a="1"/>
  <c r="U40" i="20" s="1"/>
  <c r="U56" i="20" a="1"/>
  <c r="U56" i="20" s="1"/>
  <c r="U72" i="20" a="1"/>
  <c r="U72" i="20" s="1"/>
  <c r="U88" i="20" a="1"/>
  <c r="U88" i="20" s="1"/>
  <c r="U104" i="20" a="1"/>
  <c r="U104" i="20" s="1"/>
  <c r="U120" i="20" a="1"/>
  <c r="U120" i="20" s="1"/>
  <c r="U136" i="20" a="1"/>
  <c r="U136" i="20" s="1"/>
  <c r="U152" i="20" a="1"/>
  <c r="U152" i="20" s="1"/>
  <c r="U168" i="20" a="1"/>
  <c r="U168" i="20" s="1"/>
  <c r="U184" i="20" a="1"/>
  <c r="U184" i="20" s="1"/>
  <c r="U200" i="20" a="1"/>
  <c r="U200" i="20" s="1"/>
  <c r="U216" i="20" a="1"/>
  <c r="U216" i="20" s="1"/>
  <c r="U232" i="20" a="1"/>
  <c r="U232" i="20" s="1"/>
  <c r="T11" i="20" a="1"/>
  <c r="T11" i="20" s="1"/>
  <c r="T20" i="20" a="1"/>
  <c r="T20" i="20" s="1"/>
  <c r="T31" i="20" a="1"/>
  <c r="T31" i="20" s="1"/>
  <c r="T43" i="20" a="1"/>
  <c r="T43" i="20" s="1"/>
  <c r="T68" i="20" a="1"/>
  <c r="T68" i="20" s="1"/>
  <c r="T81" i="20" a="1"/>
  <c r="T81" i="20" s="1"/>
  <c r="T94" i="20" a="1"/>
  <c r="T94" i="20" s="1"/>
  <c r="T107" i="20" a="1"/>
  <c r="T107" i="20" s="1"/>
  <c r="T132" i="20" a="1"/>
  <c r="T132" i="20" s="1"/>
  <c r="T145" i="20" a="1"/>
  <c r="T145" i="20" s="1"/>
  <c r="T158" i="20" a="1"/>
  <c r="T158" i="20" s="1"/>
  <c r="T171" i="20" a="1"/>
  <c r="T171" i="20" s="1"/>
  <c r="T196" i="20" a="1"/>
  <c r="T196" i="20" s="1"/>
  <c r="T209" i="20" a="1"/>
  <c r="T209" i="20" s="1"/>
  <c r="T222" i="20" a="1"/>
  <c r="T222" i="20" s="1"/>
  <c r="S16" i="20" a="1"/>
  <c r="S16" i="20" s="1"/>
  <c r="S29" i="20" a="1"/>
  <c r="S29" i="20" s="1"/>
  <c r="S42" i="20" a="1"/>
  <c r="S42" i="20" s="1"/>
  <c r="S55" i="20" a="1"/>
  <c r="S55" i="20" s="1"/>
  <c r="S80" i="20" a="1"/>
  <c r="S80" i="20" s="1"/>
  <c r="S93" i="20" a="1"/>
  <c r="S93" i="20" s="1"/>
  <c r="S106" i="20" a="1"/>
  <c r="S106" i="20" s="1"/>
  <c r="S119" i="20" a="1"/>
  <c r="S119" i="20" s="1"/>
  <c r="S144" i="20" a="1"/>
  <c r="S144" i="20" s="1"/>
  <c r="S157" i="20" a="1"/>
  <c r="S157" i="20" s="1"/>
  <c r="S170" i="20" a="1"/>
  <c r="S170" i="20" s="1"/>
  <c r="S183" i="20" a="1"/>
  <c r="S183" i="20" s="1"/>
  <c r="S208" i="20" a="1"/>
  <c r="S208" i="20" s="1"/>
  <c r="S221" i="20" a="1"/>
  <c r="S221" i="20" s="1"/>
  <c r="S234" i="20" a="1"/>
  <c r="S234" i="20" s="1"/>
  <c r="R13" i="20" a="1"/>
  <c r="R13" i="20" s="1"/>
  <c r="R26" i="20" a="1"/>
  <c r="R26" i="20" s="1"/>
  <c r="R39" i="20" a="1"/>
  <c r="R39" i="20" s="1"/>
  <c r="R64" i="20" a="1"/>
  <c r="R64" i="20" s="1"/>
  <c r="R77" i="20" a="1"/>
  <c r="R77" i="20" s="1"/>
  <c r="R90" i="20" a="1"/>
  <c r="R90" i="20" s="1"/>
  <c r="R103" i="20" a="1"/>
  <c r="R103" i="20" s="1"/>
  <c r="R128" i="20" a="1"/>
  <c r="R128" i="20" s="1"/>
  <c r="R141" i="20" a="1"/>
  <c r="R141" i="20" s="1"/>
  <c r="R154" i="20" a="1"/>
  <c r="R154" i="20" s="1"/>
  <c r="R167" i="20" a="1"/>
  <c r="R167" i="20" s="1"/>
  <c r="R192" i="20" a="1"/>
  <c r="R192" i="20" s="1"/>
  <c r="R205" i="20" a="1"/>
  <c r="R205" i="20" s="1"/>
  <c r="R218" i="20" a="1"/>
  <c r="R218" i="20" s="1"/>
  <c r="R232" i="20" a="1"/>
  <c r="R232" i="20" s="1"/>
  <c r="Q29" i="20" a="1"/>
  <c r="Q29" i="20" s="1"/>
  <c r="Q45" i="20" a="1"/>
  <c r="Q45" i="20" s="1"/>
  <c r="Q61" i="20" a="1"/>
  <c r="Q61" i="20" s="1"/>
  <c r="Q77" i="20" a="1"/>
  <c r="Q77" i="20" s="1"/>
  <c r="Q93" i="20" a="1"/>
  <c r="Q93" i="20" s="1"/>
  <c r="Q109" i="20" a="1"/>
  <c r="Q109" i="20" s="1"/>
  <c r="Q125" i="20" a="1"/>
  <c r="Q125" i="20" s="1"/>
  <c r="Q141" i="20" a="1"/>
  <c r="Q141" i="20" s="1"/>
  <c r="Q157" i="20" a="1"/>
  <c r="Q157" i="20" s="1"/>
  <c r="Q173" i="20" a="1"/>
  <c r="Q173" i="20" s="1"/>
  <c r="Q189" i="20" a="1"/>
  <c r="Q189" i="20" s="1"/>
  <c r="Q205" i="20" a="1"/>
  <c r="Q205" i="20" s="1"/>
  <c r="Q221" i="20" a="1"/>
  <c r="Q221" i="20" s="1"/>
  <c r="P5" i="20" a="1"/>
  <c r="P5" i="20" s="1"/>
  <c r="P18" i="20" a="1"/>
  <c r="P18" i="20" s="1"/>
  <c r="P34" i="20" a="1"/>
  <c r="P34" i="20" s="1"/>
  <c r="P50" i="20" a="1"/>
  <c r="P50" i="20" s="1"/>
  <c r="P66" i="20" a="1"/>
  <c r="P66" i="20" s="1"/>
  <c r="P82" i="20" a="1"/>
  <c r="P82" i="20" s="1"/>
  <c r="P98" i="20" a="1"/>
  <c r="P98" i="20" s="1"/>
  <c r="P114" i="20" a="1"/>
  <c r="P114" i="20" s="1"/>
  <c r="P130" i="20" a="1"/>
  <c r="P130" i="20" s="1"/>
  <c r="P146" i="20" a="1"/>
  <c r="P146" i="20" s="1"/>
  <c r="P162" i="20" a="1"/>
  <c r="P162" i="20" s="1"/>
  <c r="P178" i="20" a="1"/>
  <c r="P178" i="20" s="1"/>
  <c r="P194" i="20" a="1"/>
  <c r="P194" i="20" s="1"/>
  <c r="P210" i="20" a="1"/>
  <c r="P210" i="20" s="1"/>
  <c r="P226" i="20" a="1"/>
  <c r="P226" i="20" s="1"/>
  <c r="O8" i="20" a="1"/>
  <c r="O8" i="20" s="1"/>
  <c r="O20" i="20" a="1"/>
  <c r="O20" i="20" s="1"/>
  <c r="O33" i="20" a="1"/>
  <c r="O33" i="20" s="1"/>
  <c r="O46" i="20" a="1"/>
  <c r="O46" i="20" s="1"/>
  <c r="O59" i="20" a="1"/>
  <c r="O59" i="20" s="1"/>
  <c r="O82" i="20" a="1"/>
  <c r="O82" i="20" s="1"/>
  <c r="O88" i="20" a="1"/>
  <c r="O88" i="20" s="1"/>
  <c r="O95" i="20" a="1"/>
  <c r="O95" i="20" s="1"/>
  <c r="O101" i="20" a="1"/>
  <c r="O101" i="20" s="1"/>
  <c r="O114" i="20" a="1"/>
  <c r="O114" i="20" s="1"/>
  <c r="O120" i="20" a="1"/>
  <c r="O120" i="20" s="1"/>
  <c r="O127" i="20" a="1"/>
  <c r="O127" i="20" s="1"/>
  <c r="O133" i="20" a="1"/>
  <c r="O133" i="20" s="1"/>
  <c r="O146" i="20" a="1"/>
  <c r="O146" i="20" s="1"/>
  <c r="O152" i="20" a="1"/>
  <c r="O152" i="20" s="1"/>
  <c r="O159" i="20" a="1"/>
  <c r="O159" i="20" s="1"/>
  <c r="O165" i="20" a="1"/>
  <c r="O165" i="20" s="1"/>
  <c r="O178" i="20" a="1"/>
  <c r="O178" i="20" s="1"/>
  <c r="O184" i="20" a="1"/>
  <c r="O184" i="20" s="1"/>
  <c r="O191" i="20" a="1"/>
  <c r="O191" i="20" s="1"/>
  <c r="O197" i="20" a="1"/>
  <c r="O197" i="20" s="1"/>
  <c r="O210" i="20" a="1"/>
  <c r="O210" i="20" s="1"/>
  <c r="O216" i="20" a="1"/>
  <c r="O216" i="20" s="1"/>
  <c r="O230" i="20" a="1"/>
  <c r="O230" i="20" s="1"/>
  <c r="N4" i="20" a="1"/>
  <c r="N4" i="20" s="1"/>
  <c r="N14" i="20" a="1"/>
  <c r="N14" i="20" s="1"/>
  <c r="N19" i="20" a="1"/>
  <c r="N19" i="20" s="1"/>
  <c r="N24" i="20" a="1"/>
  <c r="N24" i="20" s="1"/>
  <c r="N30" i="20" a="1"/>
  <c r="N30" i="20" s="1"/>
  <c r="N35" i="20" a="1"/>
  <c r="N35" i="20" s="1"/>
  <c r="N40" i="20" a="1"/>
  <c r="N40" i="20" s="1"/>
  <c r="N46" i="20" a="1"/>
  <c r="N46" i="20" s="1"/>
  <c r="N51" i="20" a="1"/>
  <c r="N51" i="20" s="1"/>
  <c r="N56" i="20" a="1"/>
  <c r="N56" i="20" s="1"/>
  <c r="N62" i="20" a="1"/>
  <c r="N62" i="20" s="1"/>
  <c r="N67" i="20" a="1"/>
  <c r="N67" i="20" s="1"/>
  <c r="N72" i="20" a="1"/>
  <c r="N72" i="20" s="1"/>
  <c r="N78" i="20" a="1"/>
  <c r="N78" i="20" s="1"/>
  <c r="N83" i="20" a="1"/>
  <c r="N83" i="20" s="1"/>
  <c r="N88" i="20" a="1"/>
  <c r="N88" i="20" s="1"/>
  <c r="N94" i="20" a="1"/>
  <c r="N94" i="20" s="1"/>
  <c r="N99" i="20" a="1"/>
  <c r="N99" i="20" s="1"/>
  <c r="N105" i="20" a="1"/>
  <c r="N105" i="20" s="1"/>
  <c r="N121" i="20" a="1"/>
  <c r="N121" i="20" s="1"/>
  <c r="N137" i="20" a="1"/>
  <c r="N137" i="20" s="1"/>
  <c r="N153" i="20" a="1"/>
  <c r="N153" i="20" s="1"/>
  <c r="N169" i="20" a="1"/>
  <c r="N169" i="20" s="1"/>
  <c r="N185" i="20" a="1"/>
  <c r="N185" i="20" s="1"/>
  <c r="N196" i="20" a="1"/>
  <c r="N196" i="20" s="1"/>
  <c r="N202" i="20" a="1"/>
  <c r="N202" i="20" s="1"/>
  <c r="N207" i="20" a="1"/>
  <c r="N207" i="20" s="1"/>
  <c r="N213" i="20" a="1"/>
  <c r="N213" i="20" s="1"/>
  <c r="N219" i="20" a="1"/>
  <c r="N219" i="20" s="1"/>
  <c r="N226" i="20" a="1"/>
  <c r="N226" i="20" s="1"/>
  <c r="N232" i="20" a="1"/>
  <c r="N232" i="20" s="1"/>
  <c r="M6" i="20" a="1"/>
  <c r="M6" i="20" s="1"/>
  <c r="M18" i="20" a="1"/>
  <c r="M18" i="20" s="1"/>
  <c r="M24" i="20" a="1"/>
  <c r="M24" i="20" s="1"/>
  <c r="M31" i="20" a="1"/>
  <c r="M31" i="20" s="1"/>
  <c r="M37" i="20" a="1"/>
  <c r="M37" i="20" s="1"/>
  <c r="M50" i="20" a="1"/>
  <c r="M50" i="20" s="1"/>
  <c r="M56" i="20" a="1"/>
  <c r="M56" i="20" s="1"/>
  <c r="M63" i="20" a="1"/>
  <c r="M63" i="20" s="1"/>
  <c r="M69" i="20" a="1"/>
  <c r="M69" i="20" s="1"/>
  <c r="M82" i="20" a="1"/>
  <c r="M82" i="20" s="1"/>
  <c r="M89" i="20" a="1"/>
  <c r="M89" i="20" s="1"/>
  <c r="M96" i="20" a="1"/>
  <c r="M96" i="20" s="1"/>
  <c r="M104" i="20" a="1"/>
  <c r="M104" i="20" s="1"/>
  <c r="M112" i="20" a="1"/>
  <c r="M112" i="20" s="1"/>
  <c r="M120" i="20" a="1"/>
  <c r="M120" i="20" s="1"/>
  <c r="M128" i="20" a="1"/>
  <c r="M128" i="20" s="1"/>
  <c r="M136" i="20" a="1"/>
  <c r="M136" i="20" s="1"/>
  <c r="M144" i="20" a="1"/>
  <c r="M144" i="20" s="1"/>
  <c r="M152" i="20" a="1"/>
  <c r="M152" i="20" s="1"/>
  <c r="M160" i="20" a="1"/>
  <c r="M160" i="20" s="1"/>
  <c r="M168" i="20" a="1"/>
  <c r="M168" i="20" s="1"/>
  <c r="M176" i="20" a="1"/>
  <c r="M176" i="20" s="1"/>
  <c r="M184" i="20" a="1"/>
  <c r="M184" i="20" s="1"/>
  <c r="M192" i="20" a="1"/>
  <c r="M192" i="20" s="1"/>
  <c r="M200" i="20" a="1"/>
  <c r="M200" i="20" s="1"/>
  <c r="M208" i="20" a="1"/>
  <c r="M208" i="20" s="1"/>
  <c r="M216" i="20" a="1"/>
  <c r="M216" i="20" s="1"/>
  <c r="M224" i="20" a="1"/>
  <c r="M224" i="20" s="1"/>
  <c r="M232" i="20" a="1"/>
  <c r="M232" i="20" s="1"/>
  <c r="L7" i="20" a="1"/>
  <c r="L7" i="20" s="1"/>
  <c r="L14" i="20" a="1"/>
  <c r="L14" i="20" s="1"/>
  <c r="L22" i="20" a="1"/>
  <c r="L22" i="20" s="1"/>
  <c r="L30" i="20" a="1"/>
  <c r="L30" i="20" s="1"/>
  <c r="L38" i="20" a="1"/>
  <c r="L38" i="20" s="1"/>
  <c r="L46" i="20" a="1"/>
  <c r="L46" i="20" s="1"/>
  <c r="L54" i="20" a="1"/>
  <c r="L54" i="20" s="1"/>
  <c r="L62" i="20" a="1"/>
  <c r="L62" i="20" s="1"/>
  <c r="L70" i="20" a="1"/>
  <c r="L70" i="20" s="1"/>
  <c r="L78" i="20" a="1"/>
  <c r="L78" i="20" s="1"/>
  <c r="L86" i="20" a="1"/>
  <c r="L86" i="20" s="1"/>
  <c r="L94" i="20" a="1"/>
  <c r="L94" i="20" s="1"/>
  <c r="L102" i="20" a="1"/>
  <c r="L102" i="20" s="1"/>
  <c r="L110" i="20" a="1"/>
  <c r="L110" i="20" s="1"/>
  <c r="L118" i="20" a="1"/>
  <c r="L118" i="20" s="1"/>
  <c r="L126" i="20" a="1"/>
  <c r="L126" i="20" s="1"/>
  <c r="L134" i="20" a="1"/>
  <c r="L134" i="20" s="1"/>
  <c r="L142" i="20" a="1"/>
  <c r="L142" i="20" s="1"/>
  <c r="L150" i="20" a="1"/>
  <c r="L150" i="20" s="1"/>
  <c r="L158" i="20" a="1"/>
  <c r="L158" i="20" s="1"/>
  <c r="L166" i="20" a="1"/>
  <c r="L166" i="20" s="1"/>
  <c r="L174" i="20" a="1"/>
  <c r="L174" i="20" s="1"/>
  <c r="L182" i="20" a="1"/>
  <c r="L182" i="20" s="1"/>
  <c r="L190" i="20" a="1"/>
  <c r="L190" i="20" s="1"/>
  <c r="L198" i="20" a="1"/>
  <c r="L198" i="20" s="1"/>
  <c r="L206" i="20" a="1"/>
  <c r="L206" i="20" s="1"/>
  <c r="L214" i="20" a="1"/>
  <c r="L214" i="20" s="1"/>
  <c r="L222" i="20" a="1"/>
  <c r="L222" i="20" s="1"/>
  <c r="L230" i="20" a="1"/>
  <c r="L230" i="20" s="1"/>
  <c r="K11" i="20" a="1"/>
  <c r="K11" i="20" s="1"/>
  <c r="K16" i="20" a="1"/>
  <c r="K16" i="20" s="1"/>
  <c r="K27" i="20" a="1"/>
  <c r="K27" i="20" s="1"/>
  <c r="K32" i="20" a="1"/>
  <c r="K32" i="20" s="1"/>
  <c r="K43" i="20" a="1"/>
  <c r="K43" i="20" s="1"/>
  <c r="K48" i="20" a="1"/>
  <c r="K48" i="20" s="1"/>
  <c r="K59" i="20" a="1"/>
  <c r="K59" i="20" s="1"/>
  <c r="K64" i="20" a="1"/>
  <c r="K64" i="20" s="1"/>
  <c r="K75" i="20" a="1"/>
  <c r="K75" i="20" s="1"/>
  <c r="K80" i="20" a="1"/>
  <c r="K80" i="20" s="1"/>
  <c r="K91" i="20" a="1"/>
  <c r="K91" i="20" s="1"/>
  <c r="K96" i="20" a="1"/>
  <c r="K96" i="20" s="1"/>
  <c r="K107" i="20" a="1"/>
  <c r="K107" i="20" s="1"/>
  <c r="K112" i="20" a="1"/>
  <c r="K112" i="20" s="1"/>
  <c r="K123" i="20" a="1"/>
  <c r="K123" i="20" s="1"/>
  <c r="K128" i="20" a="1"/>
  <c r="K128" i="20" s="1"/>
  <c r="K139" i="20" a="1"/>
  <c r="K139" i="20" s="1"/>
  <c r="K144" i="20" a="1"/>
  <c r="K144" i="20" s="1"/>
  <c r="K155" i="20" a="1"/>
  <c r="K155" i="20" s="1"/>
  <c r="K160" i="20" a="1"/>
  <c r="K160" i="20" s="1"/>
  <c r="K171" i="20" a="1"/>
  <c r="K171" i="20" s="1"/>
  <c r="K176" i="20" a="1"/>
  <c r="K176" i="20" s="1"/>
  <c r="K187" i="20" a="1"/>
  <c r="K187" i="20" s="1"/>
  <c r="K192" i="20" a="1"/>
  <c r="K192" i="20" s="1"/>
  <c r="K203" i="20" a="1"/>
  <c r="K203" i="20" s="1"/>
  <c r="K208" i="20" a="1"/>
  <c r="K208" i="20" s="1"/>
  <c r="K219" i="20" a="1"/>
  <c r="K219" i="20" s="1"/>
  <c r="K225" i="20" a="1"/>
  <c r="K225" i="20" s="1"/>
  <c r="K231" i="20" a="1"/>
  <c r="K231" i="20" s="1"/>
  <c r="J4" i="20" a="1"/>
  <c r="J4" i="20" s="1"/>
  <c r="J18" i="20" a="1"/>
  <c r="J18" i="20" s="1"/>
  <c r="J26" i="20" a="1"/>
  <c r="J26" i="20" s="1"/>
  <c r="J34" i="20" a="1"/>
  <c r="J34" i="20" s="1"/>
  <c r="J42" i="20" a="1"/>
  <c r="J42" i="20" s="1"/>
  <c r="J50" i="20" a="1"/>
  <c r="J50" i="20" s="1"/>
  <c r="J58" i="20" a="1"/>
  <c r="J58" i="20" s="1"/>
  <c r="J66" i="20" a="1"/>
  <c r="J66" i="20" s="1"/>
  <c r="J74" i="20" a="1"/>
  <c r="J74" i="20" s="1"/>
  <c r="J82" i="20" a="1"/>
  <c r="J82" i="20" s="1"/>
  <c r="J90" i="20" a="1"/>
  <c r="J90" i="20" s="1"/>
  <c r="J98" i="20" a="1"/>
  <c r="J98" i="20" s="1"/>
  <c r="J106" i="20" a="1"/>
  <c r="J106" i="20" s="1"/>
  <c r="J114" i="20" a="1"/>
  <c r="J114" i="20" s="1"/>
  <c r="J122" i="20" a="1"/>
  <c r="J122" i="20" s="1"/>
  <c r="J130" i="20" a="1"/>
  <c r="J130" i="20" s="1"/>
  <c r="J138" i="20" a="1"/>
  <c r="J138" i="20" s="1"/>
  <c r="J146" i="20" a="1"/>
  <c r="J146" i="20" s="1"/>
  <c r="J154" i="20" a="1"/>
  <c r="J154" i="20" s="1"/>
  <c r="J162" i="20" a="1"/>
  <c r="J162" i="20" s="1"/>
  <c r="J170" i="20" a="1"/>
  <c r="J170" i="20" s="1"/>
  <c r="J178" i="20" a="1"/>
  <c r="J178" i="20" s="1"/>
  <c r="J186" i="20" a="1"/>
  <c r="J186" i="20" s="1"/>
  <c r="J194" i="20" a="1"/>
  <c r="J194" i="20" s="1"/>
  <c r="J202" i="20" a="1"/>
  <c r="J202" i="20" s="1"/>
  <c r="J210" i="20" a="1"/>
  <c r="J210" i="20" s="1"/>
  <c r="J218" i="20" a="1"/>
  <c r="J218" i="20" s="1"/>
  <c r="J226" i="20" a="1"/>
  <c r="J226" i="20" s="1"/>
  <c r="J234" i="20" a="1"/>
  <c r="J234" i="20" s="1"/>
  <c r="I9" i="20" a="1"/>
  <c r="I9" i="20" s="1"/>
  <c r="I22" i="20" a="1"/>
  <c r="I22" i="20" s="1"/>
  <c r="I28" i="20" a="1"/>
  <c r="I28" i="20" s="1"/>
  <c r="I35" i="20" a="1"/>
  <c r="I35" i="20" s="1"/>
  <c r="I41" i="20" a="1"/>
  <c r="I41" i="20" s="1"/>
  <c r="I54" i="20" a="1"/>
  <c r="I54" i="20" s="1"/>
  <c r="I60" i="20" a="1"/>
  <c r="I60" i="20" s="1"/>
  <c r="I67" i="20" a="1"/>
  <c r="I67" i="20" s="1"/>
  <c r="I73" i="20" a="1"/>
  <c r="I73" i="20" s="1"/>
  <c r="I86" i="20" a="1"/>
  <c r="I86" i="20" s="1"/>
  <c r="I92" i="20" a="1"/>
  <c r="I92" i="20" s="1"/>
  <c r="I99" i="20" a="1"/>
  <c r="I99" i="20" s="1"/>
  <c r="I105" i="20" a="1"/>
  <c r="I105" i="20" s="1"/>
  <c r="AT200" i="20" a="1"/>
  <c r="AT200" i="20" s="1"/>
  <c r="AP206" i="20" a="1"/>
  <c r="AP206" i="20" s="1"/>
  <c r="AM212" i="20" a="1"/>
  <c r="AM212" i="20" s="1"/>
  <c r="AZ217" i="20" a="1"/>
  <c r="AZ217" i="20" s="1"/>
  <c r="AB221" i="20" a="1"/>
  <c r="AB221" i="20" s="1"/>
  <c r="AY223" i="20" a="1"/>
  <c r="AY223" i="20" s="1"/>
  <c r="AN226" i="20" a="1"/>
  <c r="AN226" i="20" s="1"/>
  <c r="AZ230" i="20" a="1"/>
  <c r="AZ230" i="20" s="1"/>
  <c r="AD232" i="20" a="1"/>
  <c r="AD232" i="20" s="1"/>
  <c r="AN233" i="20" a="1"/>
  <c r="AN233" i="20" s="1"/>
  <c r="AP234" i="20" a="1"/>
  <c r="AP234" i="20" s="1"/>
  <c r="AT235" i="20" a="1"/>
  <c r="AT235" i="20" s="1"/>
  <c r="V51" i="20" a="1"/>
  <c r="V51" i="20" s="1"/>
  <c r="V115" i="20" a="1"/>
  <c r="V115" i="20" s="1"/>
  <c r="V169" i="20" a="1"/>
  <c r="V169" i="20" s="1"/>
  <c r="V201" i="20" a="1"/>
  <c r="V201" i="20" s="1"/>
  <c r="V224" i="20" a="1"/>
  <c r="V224" i="20" s="1"/>
  <c r="U25" i="20" a="1"/>
  <c r="U25" i="20" s="1"/>
  <c r="U41" i="20" a="1"/>
  <c r="U41" i="20" s="1"/>
  <c r="U57" i="20" a="1"/>
  <c r="U57" i="20" s="1"/>
  <c r="U73" i="20" a="1"/>
  <c r="U73" i="20" s="1"/>
  <c r="U89" i="20" a="1"/>
  <c r="U89" i="20" s="1"/>
  <c r="U105" i="20" a="1"/>
  <c r="U105" i="20" s="1"/>
  <c r="U121" i="20" a="1"/>
  <c r="U121" i="20" s="1"/>
  <c r="U137" i="20" a="1"/>
  <c r="U137" i="20" s="1"/>
  <c r="U153" i="20" a="1"/>
  <c r="U153" i="20" s="1"/>
  <c r="U169" i="20" a="1"/>
  <c r="U169" i="20" s="1"/>
  <c r="U185" i="20" a="1"/>
  <c r="U185" i="20" s="1"/>
  <c r="U201" i="20" a="1"/>
  <c r="U201" i="20" s="1"/>
  <c r="U217" i="20" a="1"/>
  <c r="U217" i="20" s="1"/>
  <c r="U233" i="20" a="1"/>
  <c r="U233" i="20" s="1"/>
  <c r="T21" i="20" a="1"/>
  <c r="T21" i="20" s="1"/>
  <c r="T56" i="20" a="1"/>
  <c r="T56" i="20" s="1"/>
  <c r="T69" i="20" a="1"/>
  <c r="T69" i="20" s="1"/>
  <c r="T82" i="20" a="1"/>
  <c r="T82" i="20" s="1"/>
  <c r="T95" i="20" a="1"/>
  <c r="T95" i="20" s="1"/>
  <c r="T120" i="20" a="1"/>
  <c r="T120" i="20" s="1"/>
  <c r="T133" i="20" a="1"/>
  <c r="T133" i="20" s="1"/>
  <c r="T146" i="20" a="1"/>
  <c r="T146" i="20" s="1"/>
  <c r="T159" i="20" a="1"/>
  <c r="T159" i="20" s="1"/>
  <c r="T184" i="20" a="1"/>
  <c r="T184" i="20" s="1"/>
  <c r="T197" i="20" a="1"/>
  <c r="T197" i="20" s="1"/>
  <c r="T210" i="20" a="1"/>
  <c r="T210" i="20" s="1"/>
  <c r="T223" i="20" a="1"/>
  <c r="T223" i="20" s="1"/>
  <c r="S4" i="20" a="1"/>
  <c r="S4" i="20" s="1"/>
  <c r="S17" i="20" a="1"/>
  <c r="S17" i="20" s="1"/>
  <c r="S30" i="20" a="1"/>
  <c r="S30" i="20" s="1"/>
  <c r="S43" i="20" a="1"/>
  <c r="S43" i="20" s="1"/>
  <c r="S68" i="20" a="1"/>
  <c r="S68" i="20" s="1"/>
  <c r="S81" i="20" a="1"/>
  <c r="S81" i="20" s="1"/>
  <c r="S94" i="20" a="1"/>
  <c r="S94" i="20" s="1"/>
  <c r="S107" i="20" a="1"/>
  <c r="S107" i="20" s="1"/>
  <c r="S132" i="20" a="1"/>
  <c r="S132" i="20" s="1"/>
  <c r="S145" i="20" a="1"/>
  <c r="S145" i="20" s="1"/>
  <c r="S158" i="20" a="1"/>
  <c r="S158" i="20" s="1"/>
  <c r="S171" i="20" a="1"/>
  <c r="S171" i="20" s="1"/>
  <c r="S196" i="20" a="1"/>
  <c r="S196" i="20" s="1"/>
  <c r="S209" i="20" a="1"/>
  <c r="S209" i="20" s="1"/>
  <c r="S222" i="20" a="1"/>
  <c r="S222" i="20" s="1"/>
  <c r="S235" i="20" a="1"/>
  <c r="S235" i="20" s="1"/>
  <c r="R14" i="20" a="1"/>
  <c r="R14" i="20" s="1"/>
  <c r="R27" i="20" a="1"/>
  <c r="R27" i="20" s="1"/>
  <c r="R52" i="20" a="1"/>
  <c r="R52" i="20" s="1"/>
  <c r="R65" i="20" a="1"/>
  <c r="R65" i="20" s="1"/>
  <c r="R78" i="20" a="1"/>
  <c r="R78" i="20" s="1"/>
  <c r="R91" i="20" a="1"/>
  <c r="R91" i="20" s="1"/>
  <c r="R116" i="20" a="1"/>
  <c r="R116" i="20" s="1"/>
  <c r="R129" i="20" a="1"/>
  <c r="R129" i="20" s="1"/>
  <c r="R142" i="20" a="1"/>
  <c r="R142" i="20" s="1"/>
  <c r="R155" i="20" a="1"/>
  <c r="R155" i="20" s="1"/>
  <c r="R180" i="20" a="1"/>
  <c r="R180" i="20" s="1"/>
  <c r="R193" i="20" a="1"/>
  <c r="R193" i="20" s="1"/>
  <c r="R206" i="20" a="1"/>
  <c r="R206" i="20" s="1"/>
  <c r="R219" i="20" a="1"/>
  <c r="R219" i="20" s="1"/>
  <c r="R233" i="20" a="1"/>
  <c r="R233" i="20" s="1"/>
  <c r="Q14" i="20" a="1"/>
  <c r="Q14" i="20" s="1"/>
  <c r="Q30" i="20" a="1"/>
  <c r="Q30" i="20" s="1"/>
  <c r="Q46" i="20" a="1"/>
  <c r="Q46" i="20" s="1"/>
  <c r="Q62" i="20" a="1"/>
  <c r="Q62" i="20" s="1"/>
  <c r="Q78" i="20" a="1"/>
  <c r="Q78" i="20" s="1"/>
  <c r="Q94" i="20" a="1"/>
  <c r="Q94" i="20" s="1"/>
  <c r="Q110" i="20" a="1"/>
  <c r="Q110" i="20" s="1"/>
  <c r="Q126" i="20" a="1"/>
  <c r="Q126" i="20" s="1"/>
  <c r="Q142" i="20" a="1"/>
  <c r="Q142" i="20" s="1"/>
  <c r="Q158" i="20" a="1"/>
  <c r="Q158" i="20" s="1"/>
  <c r="Q174" i="20" a="1"/>
  <c r="Q174" i="20" s="1"/>
  <c r="Q190" i="20" a="1"/>
  <c r="Q190" i="20" s="1"/>
  <c r="Q206" i="20" a="1"/>
  <c r="Q206" i="20" s="1"/>
  <c r="Q222" i="20" a="1"/>
  <c r="Q222" i="20" s="1"/>
  <c r="P19" i="20" a="1"/>
  <c r="P19" i="20" s="1"/>
  <c r="P35" i="20" a="1"/>
  <c r="P35" i="20" s="1"/>
  <c r="P51" i="20" a="1"/>
  <c r="P51" i="20" s="1"/>
  <c r="P67" i="20" a="1"/>
  <c r="P67" i="20" s="1"/>
  <c r="P83" i="20" a="1"/>
  <c r="P83" i="20" s="1"/>
  <c r="P99" i="20" a="1"/>
  <c r="P99" i="20" s="1"/>
  <c r="P139" i="20" a="1"/>
  <c r="P139" i="20" s="1"/>
  <c r="P171" i="20" a="1"/>
  <c r="P171" i="20" s="1"/>
  <c r="P203" i="20" a="1"/>
  <c r="P203" i="20" s="1"/>
  <c r="P235" i="20" a="1"/>
  <c r="P235" i="20" s="1"/>
  <c r="O53" i="20" a="1"/>
  <c r="O53" i="20" s="1"/>
  <c r="O79" i="20" a="1"/>
  <c r="O79" i="20" s="1"/>
  <c r="O92" i="20" a="1"/>
  <c r="O92" i="20" s="1"/>
  <c r="O105" i="20" a="1"/>
  <c r="O105" i="20" s="1"/>
  <c r="O118" i="20" a="1"/>
  <c r="O118" i="20" s="1"/>
  <c r="O131" i="20" a="1"/>
  <c r="O131" i="20" s="1"/>
  <c r="O156" i="20" a="1"/>
  <c r="O156" i="20" s="1"/>
  <c r="O169" i="20" a="1"/>
  <c r="O169" i="20" s="1"/>
  <c r="O182" i="20" a="1"/>
  <c r="O182" i="20" s="1"/>
  <c r="O195" i="20" a="1"/>
  <c r="O195" i="20" s="1"/>
  <c r="O221" i="20" a="1"/>
  <c r="O221" i="20" s="1"/>
  <c r="O234" i="20" a="1"/>
  <c r="O234" i="20" s="1"/>
  <c r="N33" i="20" a="1"/>
  <c r="N33" i="20" s="1"/>
  <c r="N65" i="20" a="1"/>
  <c r="N65" i="20" s="1"/>
  <c r="N97" i="20" a="1"/>
  <c r="N97" i="20" s="1"/>
  <c r="N108" i="20" a="1"/>
  <c r="N108" i="20" s="1"/>
  <c r="N119" i="20" a="1"/>
  <c r="N119" i="20" s="1"/>
  <c r="N130" i="20" a="1"/>
  <c r="N130" i="20" s="1"/>
  <c r="N140" i="20" a="1"/>
  <c r="N140" i="20" s="1"/>
  <c r="N151" i="20" a="1"/>
  <c r="N151" i="20" s="1"/>
  <c r="N162" i="20" a="1"/>
  <c r="N162" i="20" s="1"/>
  <c r="N172" i="20" a="1"/>
  <c r="N172" i="20" s="1"/>
  <c r="N183" i="20" a="1"/>
  <c r="N183" i="20" s="1"/>
  <c r="N194" i="20" a="1"/>
  <c r="N194" i="20" s="1"/>
  <c r="N205" i="20" a="1"/>
  <c r="N205" i="20" s="1"/>
  <c r="N217" i="20" a="1"/>
  <c r="N217" i="20" s="1"/>
  <c r="N230" i="20" a="1"/>
  <c r="N230" i="20" s="1"/>
  <c r="M9" i="20" a="1"/>
  <c r="M9" i="20" s="1"/>
  <c r="M22" i="20" a="1"/>
  <c r="M22" i="20" s="1"/>
  <c r="M35" i="20" a="1"/>
  <c r="M35" i="20" s="1"/>
  <c r="M60" i="20" a="1"/>
  <c r="M60" i="20" s="1"/>
  <c r="M73" i="20" a="1"/>
  <c r="M73" i="20" s="1"/>
  <c r="M87" i="20" a="1"/>
  <c r="M87" i="20" s="1"/>
  <c r="M101" i="20" a="1"/>
  <c r="M101" i="20" s="1"/>
  <c r="M117" i="20" a="1"/>
  <c r="M117" i="20" s="1"/>
  <c r="M133" i="20" a="1"/>
  <c r="M133" i="20" s="1"/>
  <c r="M149" i="20" a="1"/>
  <c r="M149" i="20" s="1"/>
  <c r="M165" i="20" a="1"/>
  <c r="M165" i="20" s="1"/>
  <c r="M181" i="20" a="1"/>
  <c r="M181" i="20" s="1"/>
  <c r="M197" i="20" a="1"/>
  <c r="M197" i="20" s="1"/>
  <c r="M213" i="20" a="1"/>
  <c r="M213" i="20" s="1"/>
  <c r="M229" i="20" a="1"/>
  <c r="M229" i="20" s="1"/>
  <c r="L11" i="20" a="1"/>
  <c r="L11" i="20" s="1"/>
  <c r="L27" i="20" a="1"/>
  <c r="L27" i="20" s="1"/>
  <c r="L43" i="20" a="1"/>
  <c r="L43" i="20" s="1"/>
  <c r="L59" i="20" a="1"/>
  <c r="L59" i="20" s="1"/>
  <c r="L75" i="20" a="1"/>
  <c r="L75" i="20" s="1"/>
  <c r="L91" i="20" a="1"/>
  <c r="L91" i="20" s="1"/>
  <c r="L107" i="20" a="1"/>
  <c r="L107" i="20" s="1"/>
  <c r="L123" i="20" a="1"/>
  <c r="L123" i="20" s="1"/>
  <c r="L139" i="20" a="1"/>
  <c r="L139" i="20" s="1"/>
  <c r="L155" i="20" a="1"/>
  <c r="L155" i="20" s="1"/>
  <c r="L171" i="20" a="1"/>
  <c r="L171" i="20" s="1"/>
  <c r="L187" i="20" a="1"/>
  <c r="L187" i="20" s="1"/>
  <c r="L203" i="20" a="1"/>
  <c r="L203" i="20" s="1"/>
  <c r="L219" i="20" a="1"/>
  <c r="L219" i="20" s="1"/>
  <c r="L235" i="20" a="1"/>
  <c r="L235" i="20" s="1"/>
  <c r="K14" i="20" a="1"/>
  <c r="K14" i="20" s="1"/>
  <c r="K25" i="20" a="1"/>
  <c r="K25" i="20" s="1"/>
  <c r="K46" i="20" a="1"/>
  <c r="K46" i="20" s="1"/>
  <c r="K57" i="20" a="1"/>
  <c r="K57" i="20" s="1"/>
  <c r="K78" i="20" a="1"/>
  <c r="K78" i="20" s="1"/>
  <c r="K89" i="20" a="1"/>
  <c r="K89" i="20" s="1"/>
  <c r="K110" i="20" a="1"/>
  <c r="K110" i="20" s="1"/>
  <c r="K121" i="20" a="1"/>
  <c r="K121" i="20" s="1"/>
  <c r="K142" i="20" a="1"/>
  <c r="K142" i="20" s="1"/>
  <c r="K153" i="20" a="1"/>
  <c r="K153" i="20" s="1"/>
  <c r="K174" i="20" a="1"/>
  <c r="K174" i="20" s="1"/>
  <c r="K185" i="20" a="1"/>
  <c r="K185" i="20" s="1"/>
  <c r="K206" i="20" a="1"/>
  <c r="K206" i="20" s="1"/>
  <c r="K217" i="20" a="1"/>
  <c r="K217" i="20" s="1"/>
  <c r="K229" i="20" a="1"/>
  <c r="K229" i="20" s="1"/>
  <c r="J8" i="20" a="1"/>
  <c r="J8" i="20" s="1"/>
  <c r="J23" i="20" a="1"/>
  <c r="J23" i="20" s="1"/>
  <c r="J39" i="20" a="1"/>
  <c r="J39" i="20" s="1"/>
  <c r="J55" i="20" a="1"/>
  <c r="J55" i="20" s="1"/>
  <c r="J71" i="20" a="1"/>
  <c r="J71" i="20" s="1"/>
  <c r="J87" i="20" a="1"/>
  <c r="J87" i="20" s="1"/>
  <c r="J103" i="20" a="1"/>
  <c r="J103" i="20" s="1"/>
  <c r="J119" i="20" a="1"/>
  <c r="J119" i="20" s="1"/>
  <c r="J135" i="20" a="1"/>
  <c r="J135" i="20" s="1"/>
  <c r="J151" i="20" a="1"/>
  <c r="J151" i="20" s="1"/>
  <c r="J167" i="20" a="1"/>
  <c r="J167" i="20" s="1"/>
  <c r="J183" i="20" a="1"/>
  <c r="J183" i="20" s="1"/>
  <c r="J199" i="20" a="1"/>
  <c r="J199" i="20" s="1"/>
  <c r="J215" i="20" a="1"/>
  <c r="J215" i="20" s="1"/>
  <c r="J231" i="20" a="1"/>
  <c r="J231" i="20" s="1"/>
  <c r="I13" i="20" a="1"/>
  <c r="I13" i="20" s="1"/>
  <c r="I26" i="20" a="1"/>
  <c r="I26" i="20" s="1"/>
  <c r="I39" i="20" a="1"/>
  <c r="I39" i="20" s="1"/>
  <c r="I64" i="20" a="1"/>
  <c r="I64" i="20" s="1"/>
  <c r="I77" i="20" a="1"/>
  <c r="I77" i="20" s="1"/>
  <c r="I90" i="20" a="1"/>
  <c r="I90" i="20" s="1"/>
  <c r="I103" i="20" a="1"/>
  <c r="I103" i="20" s="1"/>
  <c r="I122" i="20" a="1"/>
  <c r="I122" i="20" s="1"/>
  <c r="I128" i="20" a="1"/>
  <c r="I128" i="20" s="1"/>
  <c r="I135" i="20" a="1"/>
  <c r="I135" i="20" s="1"/>
  <c r="I141" i="20" a="1"/>
  <c r="I141" i="20" s="1"/>
  <c r="I154" i="20" a="1"/>
  <c r="I154" i="20" s="1"/>
  <c r="I160" i="20" a="1"/>
  <c r="I160" i="20" s="1"/>
  <c r="I167" i="20" a="1"/>
  <c r="I167" i="20" s="1"/>
  <c r="I173" i="20" a="1"/>
  <c r="I173" i="20" s="1"/>
  <c r="I186" i="20" a="1"/>
  <c r="I186" i="20" s="1"/>
  <c r="I192" i="20" a="1"/>
  <c r="I192" i="20" s="1"/>
  <c r="I199" i="20" a="1"/>
  <c r="I199" i="20" s="1"/>
  <c r="I205" i="20" a="1"/>
  <c r="I205" i="20" s="1"/>
  <c r="I218" i="20" a="1"/>
  <c r="I218" i="20" s="1"/>
  <c r="I224" i="20" a="1"/>
  <c r="I224" i="20" s="1"/>
  <c r="I231" i="20" a="1"/>
  <c r="I231" i="20" s="1"/>
  <c r="H5" i="20" a="1"/>
  <c r="H5" i="20" s="1"/>
  <c r="H12" i="20" a="1"/>
  <c r="H12" i="20" s="1"/>
  <c r="H20" i="20" a="1"/>
  <c r="H20" i="20" s="1"/>
  <c r="H28" i="20" a="1"/>
  <c r="H28" i="20" s="1"/>
  <c r="H36" i="20" a="1"/>
  <c r="H36" i="20" s="1"/>
  <c r="H44" i="20" a="1"/>
  <c r="H44" i="20" s="1"/>
  <c r="H52" i="20" a="1"/>
  <c r="H52" i="20" s="1"/>
  <c r="H60" i="20" a="1"/>
  <c r="H60" i="20" s="1"/>
  <c r="H68" i="20" a="1"/>
  <c r="H68" i="20" s="1"/>
  <c r="H76" i="20" a="1"/>
  <c r="H76" i="20" s="1"/>
  <c r="H84" i="20" a="1"/>
  <c r="H84" i="20" s="1"/>
  <c r="H92" i="20" a="1"/>
  <c r="H92" i="20" s="1"/>
  <c r="H100" i="20" a="1"/>
  <c r="H100" i="20" s="1"/>
  <c r="H108" i="20" a="1"/>
  <c r="H108" i="20" s="1"/>
  <c r="H116" i="20" a="1"/>
  <c r="H116" i="20" s="1"/>
  <c r="H124" i="20" a="1"/>
  <c r="H124" i="20" s="1"/>
  <c r="H132" i="20" a="1"/>
  <c r="H132" i="20" s="1"/>
  <c r="H140" i="20" a="1"/>
  <c r="H140" i="20" s="1"/>
  <c r="H148" i="20" a="1"/>
  <c r="H148" i="20" s="1"/>
  <c r="H156" i="20" a="1"/>
  <c r="H156" i="20" s="1"/>
  <c r="H164" i="20" a="1"/>
  <c r="H164" i="20" s="1"/>
  <c r="H172" i="20" a="1"/>
  <c r="H172" i="20" s="1"/>
  <c r="H180" i="20" a="1"/>
  <c r="H180" i="20" s="1"/>
  <c r="H188" i="20" a="1"/>
  <c r="H188" i="20" s="1"/>
  <c r="H196" i="20" a="1"/>
  <c r="H196" i="20" s="1"/>
  <c r="H204" i="20" a="1"/>
  <c r="H204" i="20" s="1"/>
  <c r="H212" i="20" a="1"/>
  <c r="H212" i="20" s="1"/>
  <c r="H220" i="20" a="1"/>
  <c r="H220" i="20" s="1"/>
  <c r="H228" i="20" a="1"/>
  <c r="H228" i="20" s="1"/>
  <c r="G4" i="20" a="1"/>
  <c r="G4" i="20" s="1"/>
  <c r="G10" i="20" a="1"/>
  <c r="G10" i="20" s="1"/>
  <c r="G18" i="20" a="1"/>
  <c r="G18" i="20" s="1"/>
  <c r="G26" i="20" a="1"/>
  <c r="G26" i="20" s="1"/>
  <c r="G34" i="20" a="1"/>
  <c r="G34" i="20" s="1"/>
  <c r="G42" i="20" a="1"/>
  <c r="G42" i="20" s="1"/>
  <c r="G50" i="20" a="1"/>
  <c r="G50" i="20" s="1"/>
  <c r="G58" i="20" a="1"/>
  <c r="G58" i="20" s="1"/>
  <c r="G66" i="20" a="1"/>
  <c r="G66" i="20" s="1"/>
  <c r="G74" i="20" a="1"/>
  <c r="G74" i="20" s="1"/>
  <c r="G82" i="20" a="1"/>
  <c r="G82" i="20" s="1"/>
  <c r="G90" i="20" a="1"/>
  <c r="G90" i="20" s="1"/>
  <c r="G98" i="20" a="1"/>
  <c r="G98" i="20" s="1"/>
  <c r="G106" i="20" a="1"/>
  <c r="G106" i="20" s="1"/>
  <c r="G114" i="20" a="1"/>
  <c r="G114" i="20" s="1"/>
  <c r="G122" i="20" a="1"/>
  <c r="G122" i="20" s="1"/>
  <c r="G130" i="20" a="1"/>
  <c r="G130" i="20" s="1"/>
  <c r="G138" i="20" a="1"/>
  <c r="G138" i="20" s="1"/>
  <c r="G146" i="20" a="1"/>
  <c r="G146" i="20" s="1"/>
  <c r="G154" i="20" a="1"/>
  <c r="G154" i="20" s="1"/>
  <c r="G162" i="20" a="1"/>
  <c r="G162" i="20" s="1"/>
  <c r="G170" i="20" a="1"/>
  <c r="G170" i="20" s="1"/>
  <c r="G178" i="20" a="1"/>
  <c r="G178" i="20" s="1"/>
  <c r="G186" i="20" a="1"/>
  <c r="G186" i="20" s="1"/>
  <c r="G194" i="20" a="1"/>
  <c r="G194" i="20" s="1"/>
  <c r="G202" i="20" a="1"/>
  <c r="G202" i="20" s="1"/>
  <c r="G210" i="20" a="1"/>
  <c r="G210" i="20" s="1"/>
  <c r="G218" i="20" a="1"/>
  <c r="G218" i="20" s="1"/>
  <c r="G226" i="20" a="1"/>
  <c r="G226" i="20" s="1"/>
  <c r="G234" i="20" a="1"/>
  <c r="G234" i="20" s="1"/>
  <c r="F9" i="20" a="1"/>
  <c r="F9" i="20" s="1"/>
  <c r="F22" i="20" a="1"/>
  <c r="F22" i="20" s="1"/>
  <c r="F28" i="20" a="1"/>
  <c r="F28" i="20" s="1"/>
  <c r="F35" i="20" a="1"/>
  <c r="F35" i="20" s="1"/>
  <c r="F41" i="20" a="1"/>
  <c r="F41" i="20" s="1"/>
  <c r="F54" i="20" a="1"/>
  <c r="F54" i="20" s="1"/>
  <c r="F60" i="20" a="1"/>
  <c r="F60" i="20" s="1"/>
  <c r="F67" i="20" a="1"/>
  <c r="F67" i="20" s="1"/>
  <c r="F73" i="20" a="1"/>
  <c r="F73" i="20" s="1"/>
  <c r="F86" i="20" a="1"/>
  <c r="F86" i="20" s="1"/>
  <c r="F92" i="20" a="1"/>
  <c r="F92" i="20" s="1"/>
  <c r="F99" i="20" a="1"/>
  <c r="F99" i="20" s="1"/>
  <c r="F105" i="20" a="1"/>
  <c r="F105" i="20" s="1"/>
  <c r="F112" i="20" a="1"/>
  <c r="F112" i="20" s="1"/>
  <c r="F120" i="20" a="1"/>
  <c r="F120" i="20" s="1"/>
  <c r="F128" i="20" a="1"/>
  <c r="F128" i="20" s="1"/>
  <c r="F136" i="20" a="1"/>
  <c r="F136" i="20" s="1"/>
  <c r="F144" i="20" a="1"/>
  <c r="F144" i="20" s="1"/>
  <c r="F152" i="20" a="1"/>
  <c r="F152" i="20" s="1"/>
  <c r="F160" i="20" a="1"/>
  <c r="F160" i="20" s="1"/>
  <c r="F168" i="20" a="1"/>
  <c r="F168" i="20" s="1"/>
  <c r="F176" i="20" a="1"/>
  <c r="F176" i="20" s="1"/>
  <c r="F184" i="20" a="1"/>
  <c r="F184" i="20" s="1"/>
  <c r="F192" i="20" a="1"/>
  <c r="F192" i="20" s="1"/>
  <c r="F200" i="20" a="1"/>
  <c r="F200" i="20" s="1"/>
  <c r="F208" i="20" a="1"/>
  <c r="F208" i="20" s="1"/>
  <c r="F216" i="20" a="1"/>
  <c r="F216" i="20" s="1"/>
  <c r="F224" i="20" a="1"/>
  <c r="F224" i="20" s="1"/>
  <c r="F232" i="20" a="1"/>
  <c r="F232" i="20" s="1"/>
  <c r="D14" i="20" a="1"/>
  <c r="D14" i="20" s="1"/>
  <c r="D20" i="20" a="1"/>
  <c r="D20" i="20" s="1"/>
  <c r="D27" i="20" a="1"/>
  <c r="D27" i="20" s="1"/>
  <c r="D33" i="20" a="1"/>
  <c r="D33" i="20" s="1"/>
  <c r="D46" i="20" a="1"/>
  <c r="D46" i="20" s="1"/>
  <c r="D52" i="20" a="1"/>
  <c r="D52" i="20" s="1"/>
  <c r="D59" i="20" a="1"/>
  <c r="D59" i="20" s="1"/>
  <c r="D65" i="20" a="1"/>
  <c r="D65" i="20" s="1"/>
  <c r="D78" i="20" a="1"/>
  <c r="D78" i="20" s="1"/>
  <c r="D84" i="20" a="1"/>
  <c r="D84" i="20" s="1"/>
  <c r="D91" i="20" a="1"/>
  <c r="D91" i="20" s="1"/>
  <c r="D97" i="20" a="1"/>
  <c r="D97" i="20" s="1"/>
  <c r="D110" i="20" a="1"/>
  <c r="D110" i="20" s="1"/>
  <c r="D116" i="20" a="1"/>
  <c r="D116" i="20" s="1"/>
  <c r="D123" i="20" a="1"/>
  <c r="D123" i="20" s="1"/>
  <c r="D129" i="20" a="1"/>
  <c r="D129" i="20" s="1"/>
  <c r="E6" i="20" a="1"/>
  <c r="E6" i="20" s="1"/>
  <c r="E11" i="20" a="1"/>
  <c r="E11" i="20" s="1"/>
  <c r="E16" i="20" a="1"/>
  <c r="E16" i="20" s="1"/>
  <c r="E22" i="20" a="1"/>
  <c r="E22" i="20" s="1"/>
  <c r="E27" i="20" a="1"/>
  <c r="E27" i="20" s="1"/>
  <c r="E32" i="20" a="1"/>
  <c r="E32" i="20" s="1"/>
  <c r="E38" i="20" a="1"/>
  <c r="E38" i="20" s="1"/>
  <c r="E43" i="20" a="1"/>
  <c r="E43" i="20" s="1"/>
  <c r="E48" i="20" a="1"/>
  <c r="E48" i="20" s="1"/>
  <c r="E54" i="20" a="1"/>
  <c r="E54" i="20" s="1"/>
  <c r="E59" i="20" a="1"/>
  <c r="E59" i="20" s="1"/>
  <c r="E64" i="20" a="1"/>
  <c r="E64" i="20" s="1"/>
  <c r="E70" i="20" a="1"/>
  <c r="E70" i="20" s="1"/>
  <c r="E75" i="20" a="1"/>
  <c r="E75" i="20" s="1"/>
  <c r="E80" i="20" a="1"/>
  <c r="E80" i="20" s="1"/>
  <c r="E86" i="20" a="1"/>
  <c r="E86" i="20" s="1"/>
  <c r="E91" i="20" a="1"/>
  <c r="E91" i="20" s="1"/>
  <c r="E96" i="20" a="1"/>
  <c r="E96" i="20" s="1"/>
  <c r="E102" i="20" a="1"/>
  <c r="E102" i="20" s="1"/>
  <c r="E107" i="20" a="1"/>
  <c r="E107" i="20" s="1"/>
  <c r="E112" i="20" a="1"/>
  <c r="E112" i="20" s="1"/>
  <c r="E118" i="20" a="1"/>
  <c r="E118" i="20" s="1"/>
  <c r="E123" i="20" a="1"/>
  <c r="E123" i="20" s="1"/>
  <c r="E128" i="20" a="1"/>
  <c r="E128" i="20" s="1"/>
  <c r="E145" i="20" a="1"/>
  <c r="E145" i="20" s="1"/>
  <c r="E151" i="20" a="1"/>
  <c r="E151" i="20" s="1"/>
  <c r="E157" i="20" a="1"/>
  <c r="E157" i="20" s="1"/>
  <c r="E170" i="20" a="1"/>
  <c r="E170" i="20" s="1"/>
  <c r="E176" i="20" a="1"/>
  <c r="E176" i="20" s="1"/>
  <c r="E183" i="20" a="1"/>
  <c r="E183" i="20" s="1"/>
  <c r="E189" i="20" a="1"/>
  <c r="E189" i="20" s="1"/>
  <c r="E196" i="20" a="1"/>
  <c r="E196" i="20" s="1"/>
  <c r="E203" i="20" a="1"/>
  <c r="E203" i="20" s="1"/>
  <c r="E209" i="20" a="1"/>
  <c r="E209" i="20" s="1"/>
  <c r="E216" i="20" a="1"/>
  <c r="E216" i="20" s="1"/>
  <c r="E223" i="20" a="1"/>
  <c r="E223" i="20" s="1"/>
  <c r="E230" i="20" a="1"/>
  <c r="E230" i="20" s="1"/>
  <c r="K73" i="20" a="1"/>
  <c r="K73" i="20" s="1"/>
  <c r="I7" i="20" a="1"/>
  <c r="I7" i="20" s="1"/>
  <c r="I71" i="20" a="1"/>
  <c r="I71" i="20" s="1"/>
  <c r="I125" i="20" a="1"/>
  <c r="I125" i="20" s="1"/>
  <c r="I157" i="20" a="1"/>
  <c r="I157" i="20" s="1"/>
  <c r="I189" i="20" a="1"/>
  <c r="I189" i="20" s="1"/>
  <c r="I221" i="20" a="1"/>
  <c r="I221" i="20" s="1"/>
  <c r="H24" i="20" a="1"/>
  <c r="H24" i="20" s="1"/>
  <c r="H56" i="20" a="1"/>
  <c r="H56" i="20" s="1"/>
  <c r="H88" i="20" a="1"/>
  <c r="H88" i="20" s="1"/>
  <c r="H120" i="20" a="1"/>
  <c r="H120" i="20" s="1"/>
  <c r="H152" i="20" a="1"/>
  <c r="H152" i="20" s="1"/>
  <c r="H176" i="20" a="1"/>
  <c r="H176" i="20" s="1"/>
  <c r="H200" i="20" a="1"/>
  <c r="H200" i="20" s="1"/>
  <c r="H224" i="20" a="1"/>
  <c r="H224" i="20" s="1"/>
  <c r="G22" i="20" a="1"/>
  <c r="G22" i="20" s="1"/>
  <c r="G54" i="20" a="1"/>
  <c r="G54" i="20" s="1"/>
  <c r="G86" i="20" a="1"/>
  <c r="G86" i="20" s="1"/>
  <c r="G118" i="20" a="1"/>
  <c r="G118" i="20" s="1"/>
  <c r="G150" i="20" a="1"/>
  <c r="G150" i="20" s="1"/>
  <c r="G182" i="20" a="1"/>
  <c r="G182" i="20" s="1"/>
  <c r="G214" i="20" a="1"/>
  <c r="G214" i="20" s="1"/>
  <c r="F12" i="20" a="1"/>
  <c r="F12" i="20" s="1"/>
  <c r="F44" i="20" a="1"/>
  <c r="F44" i="20" s="1"/>
  <c r="F76" i="20" a="1"/>
  <c r="F76" i="20" s="1"/>
  <c r="F109" i="20" a="1"/>
  <c r="F109" i="20" s="1"/>
  <c r="F140" i="20" a="1"/>
  <c r="F140" i="20" s="1"/>
  <c r="P144" i="20" a="1"/>
  <c r="P144" i="20" s="1"/>
  <c r="P176" i="20" a="1"/>
  <c r="P176" i="20" s="1"/>
  <c r="P208" i="20" a="1"/>
  <c r="P208" i="20" s="1"/>
  <c r="O7" i="20" a="1"/>
  <c r="O7" i="20" s="1"/>
  <c r="O57" i="20" a="1"/>
  <c r="O57" i="20" s="1"/>
  <c r="O93" i="20" a="1"/>
  <c r="O93" i="20" s="1"/>
  <c r="O106" i="20" a="1"/>
  <c r="O106" i="20" s="1"/>
  <c r="O119" i="20" a="1"/>
  <c r="O119" i="20" s="1"/>
  <c r="O144" i="20" a="1"/>
  <c r="O144" i="20" s="1"/>
  <c r="O157" i="20" a="1"/>
  <c r="O157" i="20" s="1"/>
  <c r="O170" i="20" a="1"/>
  <c r="O170" i="20" s="1"/>
  <c r="O183" i="20" a="1"/>
  <c r="O183" i="20" s="1"/>
  <c r="O208" i="20" a="1"/>
  <c r="O208" i="20" s="1"/>
  <c r="O222" i="20" a="1"/>
  <c r="O222" i="20" s="1"/>
  <c r="O235" i="20" a="1"/>
  <c r="O235" i="20" s="1"/>
  <c r="N12" i="20" a="1"/>
  <c r="N12" i="20" s="1"/>
  <c r="N23" i="20" a="1"/>
  <c r="N23" i="20" s="1"/>
  <c r="N34" i="20" a="1"/>
  <c r="N34" i="20" s="1"/>
  <c r="N44" i="20" a="1"/>
  <c r="N44" i="20" s="1"/>
  <c r="N55" i="20" a="1"/>
  <c r="N55" i="20" s="1"/>
  <c r="N66" i="20" a="1"/>
  <c r="N66" i="20" s="1"/>
  <c r="N76" i="20" a="1"/>
  <c r="N76" i="20" s="1"/>
  <c r="N87" i="20" a="1"/>
  <c r="N87" i="20" s="1"/>
  <c r="N98" i="20" a="1"/>
  <c r="N98" i="20" s="1"/>
  <c r="N109" i="20" a="1"/>
  <c r="N109" i="20" s="1"/>
  <c r="N141" i="20" a="1"/>
  <c r="N141" i="20" s="1"/>
  <c r="N173" i="20" a="1"/>
  <c r="N173" i="20" s="1"/>
  <c r="N206" i="20" a="1"/>
  <c r="N206" i="20" s="1"/>
  <c r="N218" i="20" a="1"/>
  <c r="N218" i="20" s="1"/>
  <c r="M10" i="20" a="1"/>
  <c r="M10" i="20" s="1"/>
  <c r="M23" i="20" a="1"/>
  <c r="M23" i="20" s="1"/>
  <c r="M48" i="20" a="1"/>
  <c r="M48" i="20" s="1"/>
  <c r="M61" i="20" a="1"/>
  <c r="M61" i="20" s="1"/>
  <c r="M74" i="20" a="1"/>
  <c r="M74" i="20" s="1"/>
  <c r="M102" i="20" a="1"/>
  <c r="M102" i="20" s="1"/>
  <c r="M118" i="20" a="1"/>
  <c r="M118" i="20" s="1"/>
  <c r="M134" i="20" a="1"/>
  <c r="M134" i="20" s="1"/>
  <c r="M150" i="20" a="1"/>
  <c r="M150" i="20" s="1"/>
  <c r="M166" i="20" a="1"/>
  <c r="M166" i="20" s="1"/>
  <c r="M182" i="20" a="1"/>
  <c r="M182" i="20" s="1"/>
  <c r="M198" i="20" a="1"/>
  <c r="M198" i="20" s="1"/>
  <c r="M214" i="20" a="1"/>
  <c r="M214" i="20" s="1"/>
  <c r="M230" i="20" a="1"/>
  <c r="M230" i="20" s="1"/>
  <c r="L12" i="20" a="1"/>
  <c r="L12" i="20" s="1"/>
  <c r="L28" i="20" a="1"/>
  <c r="L28" i="20" s="1"/>
  <c r="L44" i="20" a="1"/>
  <c r="L44" i="20" s="1"/>
  <c r="L60" i="20" a="1"/>
  <c r="L60" i="20" s="1"/>
  <c r="L76" i="20" a="1"/>
  <c r="L76" i="20" s="1"/>
  <c r="L92" i="20" a="1"/>
  <c r="L92" i="20" s="1"/>
  <c r="L108" i="20" a="1"/>
  <c r="L108" i="20" s="1"/>
  <c r="L124" i="20" a="1"/>
  <c r="L124" i="20" s="1"/>
  <c r="L140" i="20" a="1"/>
  <c r="L140" i="20" s="1"/>
  <c r="L156" i="20" a="1"/>
  <c r="L156" i="20" s="1"/>
  <c r="L172" i="20" a="1"/>
  <c r="L172" i="20" s="1"/>
  <c r="L188" i="20" a="1"/>
  <c r="L188" i="20" s="1"/>
  <c r="L204" i="20" a="1"/>
  <c r="L204" i="20" s="1"/>
  <c r="L220" i="20" a="1"/>
  <c r="L220" i="20" s="1"/>
  <c r="K4" i="20" a="1"/>
  <c r="K4" i="20" s="1"/>
  <c r="K15" i="20" a="1"/>
  <c r="K15" i="20" s="1"/>
  <c r="K36" i="20" a="1"/>
  <c r="K36" i="20" s="1"/>
  <c r="K47" i="20" a="1"/>
  <c r="K47" i="20" s="1"/>
  <c r="K68" i="20" a="1"/>
  <c r="K68" i="20" s="1"/>
  <c r="K79" i="20" a="1"/>
  <c r="K79" i="20" s="1"/>
  <c r="K100" i="20" a="1"/>
  <c r="K100" i="20" s="1"/>
  <c r="K111" i="20" a="1"/>
  <c r="K111" i="20" s="1"/>
  <c r="K132" i="20" a="1"/>
  <c r="K132" i="20" s="1"/>
  <c r="K143" i="20" a="1"/>
  <c r="K143" i="20" s="1"/>
  <c r="K164" i="20" a="1"/>
  <c r="K164" i="20" s="1"/>
  <c r="K175" i="20" a="1"/>
  <c r="K175" i="20" s="1"/>
  <c r="K196" i="20" a="1"/>
  <c r="K196" i="20" s="1"/>
  <c r="K207" i="20" a="1"/>
  <c r="K207" i="20" s="1"/>
  <c r="J9" i="20" a="1"/>
  <c r="J9" i="20" s="1"/>
  <c r="J24" i="20" a="1"/>
  <c r="J24" i="20" s="1"/>
  <c r="J40" i="20" a="1"/>
  <c r="J40" i="20" s="1"/>
  <c r="J56" i="20" a="1"/>
  <c r="J56" i="20" s="1"/>
  <c r="J72" i="20" a="1"/>
  <c r="J72" i="20" s="1"/>
  <c r="J88" i="20" a="1"/>
  <c r="J88" i="20" s="1"/>
  <c r="J104" i="20" a="1"/>
  <c r="J104" i="20" s="1"/>
  <c r="J120" i="20" a="1"/>
  <c r="J120" i="20" s="1"/>
  <c r="J136" i="20" a="1"/>
  <c r="J136" i="20" s="1"/>
  <c r="J152" i="20" a="1"/>
  <c r="J152" i="20" s="1"/>
  <c r="J168" i="20" a="1"/>
  <c r="J168" i="20" s="1"/>
  <c r="J184" i="20" a="1"/>
  <c r="J184" i="20" s="1"/>
  <c r="J200" i="20" a="1"/>
  <c r="J200" i="20" s="1"/>
  <c r="J216" i="20" a="1"/>
  <c r="J216" i="20" s="1"/>
  <c r="J232" i="20" a="1"/>
  <c r="J232" i="20" s="1"/>
  <c r="I14" i="20" a="1"/>
  <c r="I14" i="20" s="1"/>
  <c r="I27" i="20" a="1"/>
  <c r="I27" i="20" s="1"/>
  <c r="I52" i="20" a="1"/>
  <c r="I52" i="20" s="1"/>
  <c r="I65" i="20" a="1"/>
  <c r="I65" i="20" s="1"/>
  <c r="I78" i="20" a="1"/>
  <c r="I78" i="20" s="1"/>
  <c r="I91" i="20" a="1"/>
  <c r="I91" i="20" s="1"/>
  <c r="I116" i="20" a="1"/>
  <c r="I116" i="20" s="1"/>
  <c r="I123" i="20" a="1"/>
  <c r="I123" i="20" s="1"/>
  <c r="I129" i="20" a="1"/>
  <c r="I129" i="20" s="1"/>
  <c r="I142" i="20" a="1"/>
  <c r="I142" i="20" s="1"/>
  <c r="I148" i="20" a="1"/>
  <c r="I148" i="20" s="1"/>
  <c r="I155" i="20" a="1"/>
  <c r="I155" i="20" s="1"/>
  <c r="I161" i="20" a="1"/>
  <c r="I161" i="20" s="1"/>
  <c r="I174" i="20" a="1"/>
  <c r="I174" i="20" s="1"/>
  <c r="I180" i="20" a="1"/>
  <c r="I180" i="20" s="1"/>
  <c r="I187" i="20" a="1"/>
  <c r="I187" i="20" s="1"/>
  <c r="I193" i="20" a="1"/>
  <c r="I193" i="20" s="1"/>
  <c r="I206" i="20" a="1"/>
  <c r="I206" i="20" s="1"/>
  <c r="I212" i="20" a="1"/>
  <c r="I212" i="20" s="1"/>
  <c r="I219" i="20" a="1"/>
  <c r="I219" i="20" s="1"/>
  <c r="I225" i="20" a="1"/>
  <c r="I225" i="20" s="1"/>
  <c r="H13" i="20" a="1"/>
  <c r="H13" i="20" s="1"/>
  <c r="H21" i="20" a="1"/>
  <c r="H21" i="20" s="1"/>
  <c r="H29" i="20" a="1"/>
  <c r="H29" i="20" s="1"/>
  <c r="H37" i="20" a="1"/>
  <c r="H37" i="20" s="1"/>
  <c r="H45" i="20" a="1"/>
  <c r="H45" i="20" s="1"/>
  <c r="H53" i="20" a="1"/>
  <c r="H53" i="20" s="1"/>
  <c r="H61" i="20" a="1"/>
  <c r="H61" i="20" s="1"/>
  <c r="H69" i="20" a="1"/>
  <c r="H69" i="20" s="1"/>
  <c r="H77" i="20" a="1"/>
  <c r="H77" i="20" s="1"/>
  <c r="H85" i="20" a="1"/>
  <c r="H85" i="20" s="1"/>
  <c r="H93" i="20" a="1"/>
  <c r="H93" i="20" s="1"/>
  <c r="H101" i="20" a="1"/>
  <c r="H101" i="20" s="1"/>
  <c r="H109" i="20" a="1"/>
  <c r="H109" i="20" s="1"/>
  <c r="H117" i="20" a="1"/>
  <c r="H117" i="20" s="1"/>
  <c r="H125" i="20" a="1"/>
  <c r="H125" i="20" s="1"/>
  <c r="H133" i="20" a="1"/>
  <c r="H133" i="20" s="1"/>
  <c r="H141" i="20" a="1"/>
  <c r="H141" i="20" s="1"/>
  <c r="H149" i="20" a="1"/>
  <c r="H149" i="20" s="1"/>
  <c r="H157" i="20" a="1"/>
  <c r="H157" i="20" s="1"/>
  <c r="H165" i="20" a="1"/>
  <c r="H165" i="20" s="1"/>
  <c r="H173" i="20" a="1"/>
  <c r="H173" i="20" s="1"/>
  <c r="H181" i="20" a="1"/>
  <c r="H181" i="20" s="1"/>
  <c r="H189" i="20" a="1"/>
  <c r="H189" i="20" s="1"/>
  <c r="H197" i="20" a="1"/>
  <c r="H197" i="20" s="1"/>
  <c r="H205" i="20" a="1"/>
  <c r="H205" i="20" s="1"/>
  <c r="H213" i="20" a="1"/>
  <c r="H213" i="20" s="1"/>
  <c r="H221" i="20" a="1"/>
  <c r="H221" i="20" s="1"/>
  <c r="H229" i="20" a="1"/>
  <c r="H229" i="20" s="1"/>
  <c r="G5" i="20" a="1"/>
  <c r="G5" i="20" s="1"/>
  <c r="G11" i="20" a="1"/>
  <c r="G11" i="20" s="1"/>
  <c r="G19" i="20" a="1"/>
  <c r="G19" i="20" s="1"/>
  <c r="G27" i="20" a="1"/>
  <c r="G27" i="20" s="1"/>
  <c r="G35" i="20" a="1"/>
  <c r="G35" i="20" s="1"/>
  <c r="G43" i="20" a="1"/>
  <c r="G43" i="20" s="1"/>
  <c r="G51" i="20" a="1"/>
  <c r="G51" i="20" s="1"/>
  <c r="G59" i="20" a="1"/>
  <c r="G59" i="20" s="1"/>
  <c r="G67" i="20" a="1"/>
  <c r="G67" i="20" s="1"/>
  <c r="G75" i="20" a="1"/>
  <c r="G75" i="20" s="1"/>
  <c r="G83" i="20" a="1"/>
  <c r="G83" i="20" s="1"/>
  <c r="G91" i="20" a="1"/>
  <c r="G91" i="20" s="1"/>
  <c r="G99" i="20" a="1"/>
  <c r="G99" i="20" s="1"/>
  <c r="G107" i="20" a="1"/>
  <c r="G107" i="20" s="1"/>
  <c r="G115" i="20" a="1"/>
  <c r="G115" i="20" s="1"/>
  <c r="G123" i="20" a="1"/>
  <c r="G123" i="20" s="1"/>
  <c r="G131" i="20" a="1"/>
  <c r="G131" i="20" s="1"/>
  <c r="G139" i="20" a="1"/>
  <c r="G139" i="20" s="1"/>
  <c r="G147" i="20" a="1"/>
  <c r="G147" i="20" s="1"/>
  <c r="G155" i="20" a="1"/>
  <c r="G155" i="20" s="1"/>
  <c r="G163" i="20" a="1"/>
  <c r="G163" i="20" s="1"/>
  <c r="G171" i="20" a="1"/>
  <c r="G171" i="20" s="1"/>
  <c r="G179" i="20" a="1"/>
  <c r="G179" i="20" s="1"/>
  <c r="G187" i="20" a="1"/>
  <c r="G187" i="20" s="1"/>
  <c r="G195" i="20" a="1"/>
  <c r="G195" i="20" s="1"/>
  <c r="G203" i="20" a="1"/>
  <c r="G203" i="20" s="1"/>
  <c r="G211" i="20" a="1"/>
  <c r="G211" i="20" s="1"/>
  <c r="G219" i="20" a="1"/>
  <c r="G219" i="20" s="1"/>
  <c r="G227" i="20" a="1"/>
  <c r="G227" i="20" s="1"/>
  <c r="G235" i="20" a="1"/>
  <c r="G235" i="20" s="1"/>
  <c r="F10" i="20" a="1"/>
  <c r="F10" i="20" s="1"/>
  <c r="F16" i="20" a="1"/>
  <c r="F16" i="20" s="1"/>
  <c r="F23" i="20" a="1"/>
  <c r="F23" i="20" s="1"/>
  <c r="F29" i="20" a="1"/>
  <c r="F29" i="20" s="1"/>
  <c r="F42" i="20" a="1"/>
  <c r="F42" i="20" s="1"/>
  <c r="F48" i="20" a="1"/>
  <c r="F48" i="20" s="1"/>
  <c r="F55" i="20" a="1"/>
  <c r="F55" i="20" s="1"/>
  <c r="F61" i="20" a="1"/>
  <c r="F61" i="20" s="1"/>
  <c r="F74" i="20" a="1"/>
  <c r="F74" i="20" s="1"/>
  <c r="F80" i="20" a="1"/>
  <c r="F80" i="20" s="1"/>
  <c r="F87" i="20" a="1"/>
  <c r="F87" i="20" s="1"/>
  <c r="F93" i="20" a="1"/>
  <c r="F93" i="20" s="1"/>
  <c r="F106" i="20" a="1"/>
  <c r="F106" i="20" s="1"/>
  <c r="F113" i="20" a="1"/>
  <c r="F113" i="20" s="1"/>
  <c r="F121" i="20" a="1"/>
  <c r="F121" i="20" s="1"/>
  <c r="F129" i="20" a="1"/>
  <c r="F129" i="20" s="1"/>
  <c r="F137" i="20" a="1"/>
  <c r="F137" i="20" s="1"/>
  <c r="F145" i="20" a="1"/>
  <c r="F145" i="20" s="1"/>
  <c r="F153" i="20" a="1"/>
  <c r="F153" i="20" s="1"/>
  <c r="F161" i="20" a="1"/>
  <c r="F161" i="20" s="1"/>
  <c r="F169" i="20" a="1"/>
  <c r="F169" i="20" s="1"/>
  <c r="F177" i="20" a="1"/>
  <c r="F177" i="20" s="1"/>
  <c r="F185" i="20" a="1"/>
  <c r="F185" i="20" s="1"/>
  <c r="F193" i="20" a="1"/>
  <c r="F193" i="20" s="1"/>
  <c r="F201" i="20" a="1"/>
  <c r="F201" i="20" s="1"/>
  <c r="F209" i="20" a="1"/>
  <c r="F209" i="20" s="1"/>
  <c r="F217" i="20" a="1"/>
  <c r="F217" i="20" s="1"/>
  <c r="F225" i="20" a="1"/>
  <c r="F225" i="20" s="1"/>
  <c r="F233" i="20" a="1"/>
  <c r="F233" i="20" s="1"/>
  <c r="D8" i="20" a="1"/>
  <c r="D8" i="20" s="1"/>
  <c r="D15" i="20" a="1"/>
  <c r="D15" i="20" s="1"/>
  <c r="D21" i="20" a="1"/>
  <c r="D21" i="20" s="1"/>
  <c r="D34" i="20" a="1"/>
  <c r="D34" i="20" s="1"/>
  <c r="D40" i="20" a="1"/>
  <c r="D40" i="20" s="1"/>
  <c r="D47" i="20" a="1"/>
  <c r="D47" i="20" s="1"/>
  <c r="D53" i="20" a="1"/>
  <c r="D53" i="20" s="1"/>
  <c r="D66" i="20" a="1"/>
  <c r="D66" i="20" s="1"/>
  <c r="D72" i="20" a="1"/>
  <c r="D72" i="20" s="1"/>
  <c r="D79" i="20" a="1"/>
  <c r="D79" i="20" s="1"/>
  <c r="D85" i="20" a="1"/>
  <c r="D85" i="20" s="1"/>
  <c r="D98" i="20" a="1"/>
  <c r="D98" i="20" s="1"/>
  <c r="D104" i="20" a="1"/>
  <c r="D104" i="20" s="1"/>
  <c r="D111" i="20" a="1"/>
  <c r="D111" i="20" s="1"/>
  <c r="D117" i="20" a="1"/>
  <c r="D117" i="20" s="1"/>
  <c r="D130" i="20" a="1"/>
  <c r="D130" i="20" s="1"/>
  <c r="E17" i="20" a="1"/>
  <c r="E17" i="20" s="1"/>
  <c r="E33" i="20" a="1"/>
  <c r="E33" i="20" s="1"/>
  <c r="E49" i="20" a="1"/>
  <c r="E49" i="20" s="1"/>
  <c r="E65" i="20" a="1"/>
  <c r="E65" i="20" s="1"/>
  <c r="E81" i="20" a="1"/>
  <c r="E81" i="20" s="1"/>
  <c r="E97" i="20" a="1"/>
  <c r="E97" i="20" s="1"/>
  <c r="E113" i="20" a="1"/>
  <c r="E113" i="20" s="1"/>
  <c r="E129" i="20" a="1"/>
  <c r="E129" i="20" s="1"/>
  <c r="E135" i="20" a="1"/>
  <c r="E135" i="20" s="1"/>
  <c r="E140" i="20" a="1"/>
  <c r="E140" i="20" s="1"/>
  <c r="E146" i="20" a="1"/>
  <c r="E146" i="20" s="1"/>
  <c r="E158" i="20" a="1"/>
  <c r="E158" i="20" s="1"/>
  <c r="E164" i="20" a="1"/>
  <c r="E164" i="20" s="1"/>
  <c r="E171" i="20" a="1"/>
  <c r="E171" i="20" s="1"/>
  <c r="E177" i="20" a="1"/>
  <c r="E177" i="20" s="1"/>
  <c r="E190" i="20" a="1"/>
  <c r="E190" i="20" s="1"/>
  <c r="E197" i="20" a="1"/>
  <c r="E197" i="20" s="1"/>
  <c r="E210" i="20" a="1"/>
  <c r="E210" i="20" s="1"/>
  <c r="E217" i="20" a="1"/>
  <c r="E217" i="20" s="1"/>
  <c r="E224" i="20" a="1"/>
  <c r="E224" i="20" s="1"/>
  <c r="E231" i="20" a="1"/>
  <c r="E231" i="20" s="1"/>
  <c r="E204" i="20" a="1"/>
  <c r="E204" i="20" s="1"/>
  <c r="E225" i="20" a="1"/>
  <c r="E225" i="20" s="1"/>
  <c r="M28" i="20" a="1"/>
  <c r="M28" i="20" s="1"/>
  <c r="M125" i="20" a="1"/>
  <c r="M125" i="20" s="1"/>
  <c r="M173" i="20" a="1"/>
  <c r="M173" i="20" s="1"/>
  <c r="L5" i="20" a="1"/>
  <c r="L5" i="20" s="1"/>
  <c r="L51" i="20" a="1"/>
  <c r="L51" i="20" s="1"/>
  <c r="L99" i="20" a="1"/>
  <c r="L99" i="20" s="1"/>
  <c r="L147" i="20" a="1"/>
  <c r="L147" i="20" s="1"/>
  <c r="L195" i="20" a="1"/>
  <c r="L195" i="20" s="1"/>
  <c r="K9" i="20" a="1"/>
  <c r="K9" i="20" s="1"/>
  <c r="K62" i="20" a="1"/>
  <c r="K62" i="20" s="1"/>
  <c r="K126" i="20" a="1"/>
  <c r="K126" i="20" s="1"/>
  <c r="K158" i="20" a="1"/>
  <c r="K158" i="20" s="1"/>
  <c r="K222" i="20" a="1"/>
  <c r="K222" i="20" s="1"/>
  <c r="J31" i="20" a="1"/>
  <c r="J31" i="20" s="1"/>
  <c r="J79" i="20" a="1"/>
  <c r="J79" i="20" s="1"/>
  <c r="J127" i="20" a="1"/>
  <c r="J127" i="20" s="1"/>
  <c r="J175" i="20" a="1"/>
  <c r="J175" i="20" s="1"/>
  <c r="J223" i="20" a="1"/>
  <c r="J223" i="20" s="1"/>
  <c r="I58" i="20" a="1"/>
  <c r="I58" i="20" s="1"/>
  <c r="I119" i="20" a="1"/>
  <c r="I119" i="20" s="1"/>
  <c r="I151" i="20" a="1"/>
  <c r="I151" i="20" s="1"/>
  <c r="I183" i="20" a="1"/>
  <c r="I183" i="20" s="1"/>
  <c r="I215" i="20" a="1"/>
  <c r="I215" i="20" s="1"/>
  <c r="H16" i="20" a="1"/>
  <c r="H16" i="20" s="1"/>
  <c r="H40" i="20" a="1"/>
  <c r="H40" i="20" s="1"/>
  <c r="H72" i="20" a="1"/>
  <c r="H72" i="20" s="1"/>
  <c r="H104" i="20" a="1"/>
  <c r="H104" i="20" s="1"/>
  <c r="H136" i="20" a="1"/>
  <c r="H136" i="20" s="1"/>
  <c r="H168" i="20" a="1"/>
  <c r="H168" i="20" s="1"/>
  <c r="H208" i="20" a="1"/>
  <c r="H208" i="20" s="1"/>
  <c r="G7" i="20" a="1"/>
  <c r="G7" i="20" s="1"/>
  <c r="G46" i="20" a="1"/>
  <c r="G46" i="20" s="1"/>
  <c r="G78" i="20" a="1"/>
  <c r="G78" i="20" s="1"/>
  <c r="G110" i="20" a="1"/>
  <c r="G110" i="20" s="1"/>
  <c r="G142" i="20" a="1"/>
  <c r="G142" i="20" s="1"/>
  <c r="G174" i="20" a="1"/>
  <c r="G174" i="20" s="1"/>
  <c r="G198" i="20" a="1"/>
  <c r="G198" i="20" s="1"/>
  <c r="G230" i="20" a="1"/>
  <c r="G230" i="20" s="1"/>
  <c r="F19" i="20" a="1"/>
  <c r="F19" i="20" s="1"/>
  <c r="F51" i="20" a="1"/>
  <c r="F51" i="20" s="1"/>
  <c r="F83" i="20" a="1"/>
  <c r="F83" i="20" s="1"/>
  <c r="F116" i="20" a="1"/>
  <c r="F116" i="20" s="1"/>
  <c r="F148" i="20" a="1"/>
  <c r="F148" i="20" s="1"/>
  <c r="P145" i="20" a="1"/>
  <c r="P145" i="20" s="1"/>
  <c r="P177" i="20" a="1"/>
  <c r="P177" i="20" s="1"/>
  <c r="P209" i="20" a="1"/>
  <c r="P209" i="20" s="1"/>
  <c r="O32" i="20" a="1"/>
  <c r="O32" i="20" s="1"/>
  <c r="O58" i="20" a="1"/>
  <c r="O58" i="20" s="1"/>
  <c r="O81" i="20" a="1"/>
  <c r="O81" i="20" s="1"/>
  <c r="O94" i="20" a="1"/>
  <c r="O94" i="20" s="1"/>
  <c r="O107" i="20" a="1"/>
  <c r="O107" i="20" s="1"/>
  <c r="O132" i="20" a="1"/>
  <c r="O132" i="20" s="1"/>
  <c r="O145" i="20" a="1"/>
  <c r="O145" i="20" s="1"/>
  <c r="O158" i="20" a="1"/>
  <c r="O158" i="20" s="1"/>
  <c r="O171" i="20" a="1"/>
  <c r="O171" i="20" s="1"/>
  <c r="O196" i="20" a="1"/>
  <c r="O196" i="20" s="1"/>
  <c r="O209" i="20" a="1"/>
  <c r="O209" i="20" s="1"/>
  <c r="O223" i="20" a="1"/>
  <c r="O223" i="20" s="1"/>
  <c r="N13" i="20" a="1"/>
  <c r="N13" i="20" s="1"/>
  <c r="N45" i="20" a="1"/>
  <c r="N45" i="20" s="1"/>
  <c r="N77" i="20" a="1"/>
  <c r="N77" i="20" s="1"/>
  <c r="N110" i="20" a="1"/>
  <c r="N110" i="20" s="1"/>
  <c r="N120" i="20" a="1"/>
  <c r="N120" i="20" s="1"/>
  <c r="N131" i="20" a="1"/>
  <c r="N131" i="20" s="1"/>
  <c r="N142" i="20" a="1"/>
  <c r="N142" i="20" s="1"/>
  <c r="N152" i="20" a="1"/>
  <c r="N152" i="20" s="1"/>
  <c r="N163" i="20" a="1"/>
  <c r="N163" i="20" s="1"/>
  <c r="N174" i="20" a="1"/>
  <c r="N174" i="20" s="1"/>
  <c r="N184" i="20" a="1"/>
  <c r="N184" i="20" s="1"/>
  <c r="N195" i="20" a="1"/>
  <c r="N195" i="20" s="1"/>
  <c r="N231" i="20" a="1"/>
  <c r="N231" i="20" s="1"/>
  <c r="M11" i="20" a="1"/>
  <c r="M11" i="20" s="1"/>
  <c r="M36" i="20" a="1"/>
  <c r="M36" i="20" s="1"/>
  <c r="M49" i="20" a="1"/>
  <c r="M49" i="20" s="1"/>
  <c r="M62" i="20" a="1"/>
  <c r="M62" i="20" s="1"/>
  <c r="M75" i="20" a="1"/>
  <c r="M75" i="20" s="1"/>
  <c r="M88" i="20" a="1"/>
  <c r="M88" i="20" s="1"/>
  <c r="M103" i="20" a="1"/>
  <c r="M103" i="20" s="1"/>
  <c r="M119" i="20" a="1"/>
  <c r="M119" i="20" s="1"/>
  <c r="M135" i="20" a="1"/>
  <c r="M135" i="20" s="1"/>
  <c r="M151" i="20" a="1"/>
  <c r="M151" i="20" s="1"/>
  <c r="M167" i="20" a="1"/>
  <c r="M167" i="20" s="1"/>
  <c r="M183" i="20" a="1"/>
  <c r="M183" i="20" s="1"/>
  <c r="M199" i="20" a="1"/>
  <c r="M199" i="20" s="1"/>
  <c r="M215" i="20" a="1"/>
  <c r="M215" i="20" s="1"/>
  <c r="M231" i="20" a="1"/>
  <c r="M231" i="20" s="1"/>
  <c r="L13" i="20" a="1"/>
  <c r="L13" i="20" s="1"/>
  <c r="L29" i="20" a="1"/>
  <c r="L29" i="20" s="1"/>
  <c r="L45" i="20" a="1"/>
  <c r="L45" i="20" s="1"/>
  <c r="L61" i="20" a="1"/>
  <c r="L61" i="20" s="1"/>
  <c r="L77" i="20" a="1"/>
  <c r="L77" i="20" s="1"/>
  <c r="L93" i="20" a="1"/>
  <c r="L93" i="20" s="1"/>
  <c r="L109" i="20" a="1"/>
  <c r="L109" i="20" s="1"/>
  <c r="L125" i="20" a="1"/>
  <c r="L125" i="20" s="1"/>
  <c r="L141" i="20" a="1"/>
  <c r="L141" i="20" s="1"/>
  <c r="L157" i="20" a="1"/>
  <c r="L157" i="20" s="1"/>
  <c r="L173" i="20" a="1"/>
  <c r="L173" i="20" s="1"/>
  <c r="L189" i="20" a="1"/>
  <c r="L189" i="20" s="1"/>
  <c r="L205" i="20" a="1"/>
  <c r="L205" i="20" s="1"/>
  <c r="L221" i="20" a="1"/>
  <c r="L221" i="20" s="1"/>
  <c r="K5" i="20" a="1"/>
  <c r="K5" i="20" s="1"/>
  <c r="K26" i="20" a="1"/>
  <c r="K26" i="20" s="1"/>
  <c r="K37" i="20" a="1"/>
  <c r="K37" i="20" s="1"/>
  <c r="K58" i="20" a="1"/>
  <c r="K58" i="20" s="1"/>
  <c r="K69" i="20" a="1"/>
  <c r="K69" i="20" s="1"/>
  <c r="K90" i="20" a="1"/>
  <c r="K90" i="20" s="1"/>
  <c r="K101" i="20" a="1"/>
  <c r="K101" i="20" s="1"/>
  <c r="K122" i="20" a="1"/>
  <c r="K122" i="20" s="1"/>
  <c r="K133" i="20" a="1"/>
  <c r="K133" i="20" s="1"/>
  <c r="K154" i="20" a="1"/>
  <c r="K154" i="20" s="1"/>
  <c r="K165" i="20" a="1"/>
  <c r="K165" i="20" s="1"/>
  <c r="K186" i="20" a="1"/>
  <c r="K186" i="20" s="1"/>
  <c r="K197" i="20" a="1"/>
  <c r="K197" i="20" s="1"/>
  <c r="K218" i="20" a="1"/>
  <c r="K218" i="20" s="1"/>
  <c r="K230" i="20" a="1"/>
  <c r="K230" i="20" s="1"/>
  <c r="J10" i="20" a="1"/>
  <c r="J10" i="20" s="1"/>
  <c r="J25" i="20" a="1"/>
  <c r="J25" i="20" s="1"/>
  <c r="J41" i="20" a="1"/>
  <c r="J41" i="20" s="1"/>
  <c r="J57" i="20" a="1"/>
  <c r="J57" i="20" s="1"/>
  <c r="J73" i="20" a="1"/>
  <c r="J73" i="20" s="1"/>
  <c r="J89" i="20" a="1"/>
  <c r="J89" i="20" s="1"/>
  <c r="J105" i="20" a="1"/>
  <c r="J105" i="20" s="1"/>
  <c r="J121" i="20" a="1"/>
  <c r="J121" i="20" s="1"/>
  <c r="J137" i="20" a="1"/>
  <c r="J137" i="20" s="1"/>
  <c r="J153" i="20" a="1"/>
  <c r="J153" i="20" s="1"/>
  <c r="J169" i="20" a="1"/>
  <c r="J169" i="20" s="1"/>
  <c r="J185" i="20" a="1"/>
  <c r="J185" i="20" s="1"/>
  <c r="J201" i="20" a="1"/>
  <c r="J201" i="20" s="1"/>
  <c r="J217" i="20" a="1"/>
  <c r="J217" i="20" s="1"/>
  <c r="J233" i="20" a="1"/>
  <c r="J233" i="20" s="1"/>
  <c r="I15" i="20" a="1"/>
  <c r="I15" i="20" s="1"/>
  <c r="I40" i="20" a="1"/>
  <c r="I40" i="20" s="1"/>
  <c r="I53" i="20" a="1"/>
  <c r="I53" i="20" s="1"/>
  <c r="I66" i="20" a="1"/>
  <c r="I66" i="20" s="1"/>
  <c r="I79" i="20" a="1"/>
  <c r="I79" i="20" s="1"/>
  <c r="I104" i="20" a="1"/>
  <c r="I104" i="20" s="1"/>
  <c r="I117" i="20" a="1"/>
  <c r="I117" i="20" s="1"/>
  <c r="I130" i="20" a="1"/>
  <c r="I130" i="20" s="1"/>
  <c r="I136" i="20" a="1"/>
  <c r="I136" i="20" s="1"/>
  <c r="I143" i="20" a="1"/>
  <c r="I143" i="20" s="1"/>
  <c r="I149" i="20" a="1"/>
  <c r="I149" i="20" s="1"/>
  <c r="I162" i="20" a="1"/>
  <c r="I162" i="20" s="1"/>
  <c r="I168" i="20" a="1"/>
  <c r="I168" i="20" s="1"/>
  <c r="I175" i="20" a="1"/>
  <c r="I175" i="20" s="1"/>
  <c r="I181" i="20" a="1"/>
  <c r="I181" i="20" s="1"/>
  <c r="I194" i="20" a="1"/>
  <c r="I194" i="20" s="1"/>
  <c r="I200" i="20" a="1"/>
  <c r="I200" i="20" s="1"/>
  <c r="I207" i="20" a="1"/>
  <c r="I207" i="20" s="1"/>
  <c r="I213" i="20" a="1"/>
  <c r="I213" i="20" s="1"/>
  <c r="I226" i="20" a="1"/>
  <c r="I226" i="20" s="1"/>
  <c r="I232" i="20" a="1"/>
  <c r="I232" i="20" s="1"/>
  <c r="H6" i="20" a="1"/>
  <c r="H6" i="20" s="1"/>
  <c r="H14" i="20" a="1"/>
  <c r="H14" i="20" s="1"/>
  <c r="H22" i="20" a="1"/>
  <c r="H22" i="20" s="1"/>
  <c r="H30" i="20" a="1"/>
  <c r="H30" i="20" s="1"/>
  <c r="H38" i="20" a="1"/>
  <c r="H38" i="20" s="1"/>
  <c r="H46" i="20" a="1"/>
  <c r="H46" i="20" s="1"/>
  <c r="H54" i="20" a="1"/>
  <c r="H54" i="20" s="1"/>
  <c r="H62" i="20" a="1"/>
  <c r="H62" i="20" s="1"/>
  <c r="H70" i="20" a="1"/>
  <c r="H70" i="20" s="1"/>
  <c r="H78" i="20" a="1"/>
  <c r="H78" i="20" s="1"/>
  <c r="H86" i="20" a="1"/>
  <c r="H86" i="20" s="1"/>
  <c r="H94" i="20" a="1"/>
  <c r="H94" i="20" s="1"/>
  <c r="H102" i="20" a="1"/>
  <c r="H102" i="20" s="1"/>
  <c r="H110" i="20" a="1"/>
  <c r="H110" i="20" s="1"/>
  <c r="H118" i="20" a="1"/>
  <c r="H118" i="20" s="1"/>
  <c r="H126" i="20" a="1"/>
  <c r="H126" i="20" s="1"/>
  <c r="H134" i="20" a="1"/>
  <c r="H134" i="20" s="1"/>
  <c r="H142" i="20" a="1"/>
  <c r="H142" i="20" s="1"/>
  <c r="H150" i="20" a="1"/>
  <c r="H150" i="20" s="1"/>
  <c r="H158" i="20" a="1"/>
  <c r="H158" i="20" s="1"/>
  <c r="H166" i="20" a="1"/>
  <c r="H166" i="20" s="1"/>
  <c r="H174" i="20" a="1"/>
  <c r="H174" i="20" s="1"/>
  <c r="H182" i="20" a="1"/>
  <c r="H182" i="20" s="1"/>
  <c r="H190" i="20" a="1"/>
  <c r="H190" i="20" s="1"/>
  <c r="H198" i="20" a="1"/>
  <c r="H198" i="20" s="1"/>
  <c r="H206" i="20" a="1"/>
  <c r="H206" i="20" s="1"/>
  <c r="H214" i="20" a="1"/>
  <c r="H214" i="20" s="1"/>
  <c r="H222" i="20" a="1"/>
  <c r="H222" i="20" s="1"/>
  <c r="H230" i="20" a="1"/>
  <c r="H230" i="20" s="1"/>
  <c r="G12" i="20" a="1"/>
  <c r="G12" i="20" s="1"/>
  <c r="G20" i="20" a="1"/>
  <c r="G20" i="20" s="1"/>
  <c r="G28" i="20" a="1"/>
  <c r="G28" i="20" s="1"/>
  <c r="G36" i="20" a="1"/>
  <c r="G36" i="20" s="1"/>
  <c r="G44" i="20" a="1"/>
  <c r="G44" i="20" s="1"/>
  <c r="G52" i="20" a="1"/>
  <c r="G52" i="20" s="1"/>
  <c r="G60" i="20" a="1"/>
  <c r="G60" i="20" s="1"/>
  <c r="G68" i="20" a="1"/>
  <c r="G68" i="20" s="1"/>
  <c r="G76" i="20" a="1"/>
  <c r="G76" i="20" s="1"/>
  <c r="G84" i="20" a="1"/>
  <c r="G84" i="20" s="1"/>
  <c r="G92" i="20" a="1"/>
  <c r="G92" i="20" s="1"/>
  <c r="G100" i="20" a="1"/>
  <c r="G100" i="20" s="1"/>
  <c r="G108" i="20" a="1"/>
  <c r="G108" i="20" s="1"/>
  <c r="G116" i="20" a="1"/>
  <c r="G116" i="20" s="1"/>
  <c r="G124" i="20" a="1"/>
  <c r="G124" i="20" s="1"/>
  <c r="G132" i="20" a="1"/>
  <c r="G132" i="20" s="1"/>
  <c r="G140" i="20" a="1"/>
  <c r="G140" i="20" s="1"/>
  <c r="G148" i="20" a="1"/>
  <c r="G148" i="20" s="1"/>
  <c r="G156" i="20" a="1"/>
  <c r="G156" i="20" s="1"/>
  <c r="G164" i="20" a="1"/>
  <c r="G164" i="20" s="1"/>
  <c r="G172" i="20" a="1"/>
  <c r="G172" i="20" s="1"/>
  <c r="G180" i="20" a="1"/>
  <c r="G180" i="20" s="1"/>
  <c r="G188" i="20" a="1"/>
  <c r="G188" i="20" s="1"/>
  <c r="G196" i="20" a="1"/>
  <c r="G196" i="20" s="1"/>
  <c r="G204" i="20" a="1"/>
  <c r="G204" i="20" s="1"/>
  <c r="G212" i="20" a="1"/>
  <c r="G212" i="20" s="1"/>
  <c r="G220" i="20" a="1"/>
  <c r="G220" i="20" s="1"/>
  <c r="G228" i="20" a="1"/>
  <c r="G228" i="20" s="1"/>
  <c r="F4" i="20" a="1"/>
  <c r="F4" i="20" s="1"/>
  <c r="F11" i="20" a="1"/>
  <c r="F11" i="20" s="1"/>
  <c r="F17" i="20" a="1"/>
  <c r="F17" i="20" s="1"/>
  <c r="F30" i="20" a="1"/>
  <c r="F30" i="20" s="1"/>
  <c r="F36" i="20" a="1"/>
  <c r="F36" i="20" s="1"/>
  <c r="F43" i="20" a="1"/>
  <c r="F43" i="20" s="1"/>
  <c r="F49" i="20" a="1"/>
  <c r="F49" i="20" s="1"/>
  <c r="F62" i="20" a="1"/>
  <c r="F62" i="20" s="1"/>
  <c r="F68" i="20" a="1"/>
  <c r="F68" i="20" s="1"/>
  <c r="F75" i="20" a="1"/>
  <c r="F75" i="20" s="1"/>
  <c r="F81" i="20" a="1"/>
  <c r="F81" i="20" s="1"/>
  <c r="F94" i="20" a="1"/>
  <c r="F94" i="20" s="1"/>
  <c r="F100" i="20" a="1"/>
  <c r="F100" i="20" s="1"/>
  <c r="F107" i="20" a="1"/>
  <c r="F107" i="20" s="1"/>
  <c r="F114" i="20" a="1"/>
  <c r="F114" i="20" s="1"/>
  <c r="F122" i="20" a="1"/>
  <c r="F122" i="20" s="1"/>
  <c r="F130" i="20" a="1"/>
  <c r="F130" i="20" s="1"/>
  <c r="F138" i="20" a="1"/>
  <c r="F138" i="20" s="1"/>
  <c r="F146" i="20" a="1"/>
  <c r="F146" i="20" s="1"/>
  <c r="F154" i="20" a="1"/>
  <c r="F154" i="20" s="1"/>
  <c r="F162" i="20" a="1"/>
  <c r="F162" i="20" s="1"/>
  <c r="F170" i="20" a="1"/>
  <c r="F170" i="20" s="1"/>
  <c r="F178" i="20" a="1"/>
  <c r="F178" i="20" s="1"/>
  <c r="F186" i="20" a="1"/>
  <c r="F186" i="20" s="1"/>
  <c r="F194" i="20" a="1"/>
  <c r="F194" i="20" s="1"/>
  <c r="F202" i="20" a="1"/>
  <c r="F202" i="20" s="1"/>
  <c r="F210" i="20" a="1"/>
  <c r="F210" i="20" s="1"/>
  <c r="F218" i="20" a="1"/>
  <c r="F218" i="20" s="1"/>
  <c r="F226" i="20" a="1"/>
  <c r="F226" i="20" s="1"/>
  <c r="F234" i="20" a="1"/>
  <c r="F234" i="20" s="1"/>
  <c r="D9" i="20" a="1"/>
  <c r="D9" i="20" s="1"/>
  <c r="D22" i="20" a="1"/>
  <c r="D22" i="20" s="1"/>
  <c r="D28" i="20" a="1"/>
  <c r="D28" i="20" s="1"/>
  <c r="D35" i="20" a="1"/>
  <c r="D35" i="20" s="1"/>
  <c r="D41" i="20" a="1"/>
  <c r="D41" i="20" s="1"/>
  <c r="D54" i="20" a="1"/>
  <c r="D54" i="20" s="1"/>
  <c r="D60" i="20" a="1"/>
  <c r="D60" i="20" s="1"/>
  <c r="D67" i="20" a="1"/>
  <c r="D67" i="20" s="1"/>
  <c r="D73" i="20" a="1"/>
  <c r="D73" i="20" s="1"/>
  <c r="D86" i="20" a="1"/>
  <c r="D86" i="20" s="1"/>
  <c r="D92" i="20" a="1"/>
  <c r="D92" i="20" s="1"/>
  <c r="D99" i="20" a="1"/>
  <c r="D99" i="20" s="1"/>
  <c r="D105" i="20" a="1"/>
  <c r="D105" i="20" s="1"/>
  <c r="D118" i="20" a="1"/>
  <c r="D118" i="20" s="1"/>
  <c r="D124" i="20" a="1"/>
  <c r="D124" i="20" s="1"/>
  <c r="D131" i="20" a="1"/>
  <c r="D131" i="20" s="1"/>
  <c r="E7" i="20" a="1"/>
  <c r="E7" i="20" s="1"/>
  <c r="E12" i="20" a="1"/>
  <c r="E12" i="20" s="1"/>
  <c r="E18" i="20" a="1"/>
  <c r="E18" i="20" s="1"/>
  <c r="E23" i="20" a="1"/>
  <c r="E23" i="20" s="1"/>
  <c r="E28" i="20" a="1"/>
  <c r="E28" i="20" s="1"/>
  <c r="E34" i="20" a="1"/>
  <c r="E34" i="20" s="1"/>
  <c r="E39" i="20" a="1"/>
  <c r="E39" i="20" s="1"/>
  <c r="E44" i="20" a="1"/>
  <c r="E44" i="20" s="1"/>
  <c r="E50" i="20" a="1"/>
  <c r="E50" i="20" s="1"/>
  <c r="E55" i="20" a="1"/>
  <c r="E55" i="20" s="1"/>
  <c r="E60" i="20" a="1"/>
  <c r="E60" i="20" s="1"/>
  <c r="E66" i="20" a="1"/>
  <c r="E66" i="20" s="1"/>
  <c r="E71" i="20" a="1"/>
  <c r="E71" i="20" s="1"/>
  <c r="E76" i="20" a="1"/>
  <c r="E76" i="20" s="1"/>
  <c r="E82" i="20" a="1"/>
  <c r="E82" i="20" s="1"/>
  <c r="E87" i="20" a="1"/>
  <c r="E87" i="20" s="1"/>
  <c r="E92" i="20" a="1"/>
  <c r="E92" i="20" s="1"/>
  <c r="E98" i="20" a="1"/>
  <c r="E98" i="20" s="1"/>
  <c r="E103" i="20" a="1"/>
  <c r="E103" i="20" s="1"/>
  <c r="E108" i="20" a="1"/>
  <c r="E108" i="20" s="1"/>
  <c r="E114" i="20" a="1"/>
  <c r="E114" i="20" s="1"/>
  <c r="E119" i="20" a="1"/>
  <c r="E119" i="20" s="1"/>
  <c r="E124" i="20" a="1"/>
  <c r="E124" i="20" s="1"/>
  <c r="E130" i="20" a="1"/>
  <c r="E130" i="20" s="1"/>
  <c r="E141" i="20" a="1"/>
  <c r="E141" i="20" s="1"/>
  <c r="E152" i="20" a="1"/>
  <c r="E152" i="20" s="1"/>
  <c r="E159" i="20" a="1"/>
  <c r="E159" i="20" s="1"/>
  <c r="E165" i="20" a="1"/>
  <c r="E165" i="20" s="1"/>
  <c r="E178" i="20" a="1"/>
  <c r="E178" i="20" s="1"/>
  <c r="E184" i="20" a="1"/>
  <c r="E184" i="20" s="1"/>
  <c r="E191" i="20" a="1"/>
  <c r="E191" i="20" s="1"/>
  <c r="E198" i="20" a="1"/>
  <c r="E198" i="20" s="1"/>
  <c r="E211" i="20" a="1"/>
  <c r="E211" i="20" s="1"/>
  <c r="E218" i="20" a="1"/>
  <c r="E218" i="20" s="1"/>
  <c r="M41" i="20" a="1"/>
  <c r="M41" i="20" s="1"/>
  <c r="M141" i="20" a="1"/>
  <c r="M141" i="20" s="1"/>
  <c r="M189" i="20" a="1"/>
  <c r="M189" i="20" s="1"/>
  <c r="M221" i="20" a="1"/>
  <c r="M221" i="20" s="1"/>
  <c r="L35" i="20" a="1"/>
  <c r="L35" i="20" s="1"/>
  <c r="L83" i="20" a="1"/>
  <c r="L83" i="20" s="1"/>
  <c r="L131" i="20" a="1"/>
  <c r="L131" i="20" s="1"/>
  <c r="L179" i="20" a="1"/>
  <c r="L179" i="20" s="1"/>
  <c r="L227" i="20" a="1"/>
  <c r="L227" i="20" s="1"/>
  <c r="K41" i="20" a="1"/>
  <c r="K41" i="20" s="1"/>
  <c r="K105" i="20" a="1"/>
  <c r="K105" i="20" s="1"/>
  <c r="K169" i="20" a="1"/>
  <c r="K169" i="20" s="1"/>
  <c r="K201" i="20" a="1"/>
  <c r="K201" i="20" s="1"/>
  <c r="J15" i="20" a="1"/>
  <c r="J15" i="20" s="1"/>
  <c r="J63" i="20" a="1"/>
  <c r="J63" i="20" s="1"/>
  <c r="J111" i="20" a="1"/>
  <c r="J111" i="20" s="1"/>
  <c r="J159" i="20" a="1"/>
  <c r="J159" i="20" s="1"/>
  <c r="J207" i="20" a="1"/>
  <c r="J207" i="20" s="1"/>
  <c r="I45" i="20" a="1"/>
  <c r="I45" i="20" s="1"/>
  <c r="I109" i="20" a="1"/>
  <c r="I109" i="20" s="1"/>
  <c r="I144" i="20" a="1"/>
  <c r="I144" i="20" s="1"/>
  <c r="I176" i="20" a="1"/>
  <c r="I176" i="20" s="1"/>
  <c r="I208" i="20" a="1"/>
  <c r="I208" i="20" s="1"/>
  <c r="H8" i="20" a="1"/>
  <c r="H8" i="20" s="1"/>
  <c r="H48" i="20" a="1"/>
  <c r="H48" i="20" s="1"/>
  <c r="H80" i="20" a="1"/>
  <c r="H80" i="20" s="1"/>
  <c r="H112" i="20" a="1"/>
  <c r="H112" i="20" s="1"/>
  <c r="H144" i="20" a="1"/>
  <c r="H144" i="20" s="1"/>
  <c r="H184" i="20" a="1"/>
  <c r="H184" i="20" s="1"/>
  <c r="H216" i="20" a="1"/>
  <c r="H216" i="20" s="1"/>
  <c r="G14" i="20" a="1"/>
  <c r="G14" i="20" s="1"/>
  <c r="G38" i="20" a="1"/>
  <c r="G38" i="20" s="1"/>
  <c r="G70" i="20" a="1"/>
  <c r="G70" i="20" s="1"/>
  <c r="G102" i="20" a="1"/>
  <c r="G102" i="20" s="1"/>
  <c r="G134" i="20" a="1"/>
  <c r="G134" i="20" s="1"/>
  <c r="G166" i="20" a="1"/>
  <c r="G166" i="20" s="1"/>
  <c r="G206" i="20" a="1"/>
  <c r="G206" i="20" s="1"/>
  <c r="F6" i="20" a="1"/>
  <c r="F6" i="20" s="1"/>
  <c r="F38" i="20" a="1"/>
  <c r="F38" i="20" s="1"/>
  <c r="F70" i="20" a="1"/>
  <c r="F70" i="20" s="1"/>
  <c r="F102" i="20" a="1"/>
  <c r="F102" i="20" s="1"/>
  <c r="F132" i="20" a="1"/>
  <c r="F132" i="20" s="1"/>
  <c r="F164" i="20" a="1"/>
  <c r="F164" i="20" s="1"/>
  <c r="P115" i="20" a="1"/>
  <c r="P115" i="20" s="1"/>
  <c r="P147" i="20" a="1"/>
  <c r="P147" i="20" s="1"/>
  <c r="P179" i="20" a="1"/>
  <c r="P179" i="20" s="1"/>
  <c r="P211" i="20" a="1"/>
  <c r="P211" i="20" s="1"/>
  <c r="O9" i="20" a="1"/>
  <c r="O9" i="20" s="1"/>
  <c r="O34" i="20" a="1"/>
  <c r="O34" i="20" s="1"/>
  <c r="O83" i="20" a="1"/>
  <c r="O83" i="20" s="1"/>
  <c r="O108" i="20" a="1"/>
  <c r="O108" i="20" s="1"/>
  <c r="O121" i="20" a="1"/>
  <c r="O121" i="20" s="1"/>
  <c r="O134" i="20" a="1"/>
  <c r="O134" i="20" s="1"/>
  <c r="O147" i="20" a="1"/>
  <c r="O147" i="20" s="1"/>
  <c r="O172" i="20" a="1"/>
  <c r="O172" i="20" s="1"/>
  <c r="O185" i="20" a="1"/>
  <c r="O185" i="20" s="1"/>
  <c r="O198" i="20" a="1"/>
  <c r="O198" i="20" s="1"/>
  <c r="O211" i="20" a="1"/>
  <c r="O211" i="20" s="1"/>
  <c r="O224" i="20" a="1"/>
  <c r="O224" i="20" s="1"/>
  <c r="N25" i="20" a="1"/>
  <c r="N25" i="20" s="1"/>
  <c r="N57" i="20" a="1"/>
  <c r="N57" i="20" s="1"/>
  <c r="N89" i="20" a="1"/>
  <c r="N89" i="20" s="1"/>
  <c r="N100" i="20" a="1"/>
  <c r="N100" i="20" s="1"/>
  <c r="N111" i="20" a="1"/>
  <c r="N111" i="20" s="1"/>
  <c r="N122" i="20" a="1"/>
  <c r="N122" i="20" s="1"/>
  <c r="N132" i="20" a="1"/>
  <c r="N132" i="20" s="1"/>
  <c r="N143" i="20" a="1"/>
  <c r="N143" i="20" s="1"/>
  <c r="N154" i="20" a="1"/>
  <c r="N154" i="20" s="1"/>
  <c r="N164" i="20" a="1"/>
  <c r="N164" i="20" s="1"/>
  <c r="N175" i="20" a="1"/>
  <c r="N175" i="20" s="1"/>
  <c r="N186" i="20" a="1"/>
  <c r="N186" i="20" s="1"/>
  <c r="N197" i="20" a="1"/>
  <c r="N197" i="20" s="1"/>
  <c r="N208" i="20" a="1"/>
  <c r="N208" i="20" s="1"/>
  <c r="N220" i="20" a="1"/>
  <c r="N220" i="20" s="1"/>
  <c r="N233" i="20" a="1"/>
  <c r="N233" i="20" s="1"/>
  <c r="M12" i="20" a="1"/>
  <c r="M12" i="20" s="1"/>
  <c r="M25" i="20" a="1"/>
  <c r="M25" i="20" s="1"/>
  <c r="M38" i="20" a="1"/>
  <c r="M38" i="20" s="1"/>
  <c r="M51" i="20" a="1"/>
  <c r="M51" i="20" s="1"/>
  <c r="M76" i="20" a="1"/>
  <c r="M76" i="20" s="1"/>
  <c r="M90" i="20" a="1"/>
  <c r="M90" i="20" s="1"/>
  <c r="M105" i="20" a="1"/>
  <c r="M105" i="20" s="1"/>
  <c r="M121" i="20" a="1"/>
  <c r="M121" i="20" s="1"/>
  <c r="M137" i="20" a="1"/>
  <c r="M137" i="20" s="1"/>
  <c r="M153" i="20" a="1"/>
  <c r="M153" i="20" s="1"/>
  <c r="M169" i="20" a="1"/>
  <c r="M169" i="20" s="1"/>
  <c r="M185" i="20" a="1"/>
  <c r="M185" i="20" s="1"/>
  <c r="M201" i="20" a="1"/>
  <c r="M201" i="20" s="1"/>
  <c r="M217" i="20" a="1"/>
  <c r="M217" i="20" s="1"/>
  <c r="M233" i="20" a="1"/>
  <c r="M233" i="20" s="1"/>
  <c r="L15" i="20" a="1"/>
  <c r="L15" i="20" s="1"/>
  <c r="L31" i="20" a="1"/>
  <c r="L31" i="20" s="1"/>
  <c r="L47" i="20" a="1"/>
  <c r="L47" i="20" s="1"/>
  <c r="L63" i="20" a="1"/>
  <c r="L63" i="20" s="1"/>
  <c r="L79" i="20" a="1"/>
  <c r="L79" i="20" s="1"/>
  <c r="L95" i="20" a="1"/>
  <c r="L95" i="20" s="1"/>
  <c r="L111" i="20" a="1"/>
  <c r="L111" i="20" s="1"/>
  <c r="L127" i="20" a="1"/>
  <c r="L127" i="20" s="1"/>
  <c r="L143" i="20" a="1"/>
  <c r="L143" i="20" s="1"/>
  <c r="L159" i="20" a="1"/>
  <c r="L159" i="20" s="1"/>
  <c r="L175" i="20" a="1"/>
  <c r="L175" i="20" s="1"/>
  <c r="L191" i="20" a="1"/>
  <c r="L191" i="20" s="1"/>
  <c r="L207" i="20" a="1"/>
  <c r="L207" i="20" s="1"/>
  <c r="L223" i="20" a="1"/>
  <c r="L223" i="20" s="1"/>
  <c r="K6" i="20" a="1"/>
  <c r="K6" i="20" s="1"/>
  <c r="K17" i="20" a="1"/>
  <c r="K17" i="20" s="1"/>
  <c r="K38" i="20" a="1"/>
  <c r="K38" i="20" s="1"/>
  <c r="K49" i="20" a="1"/>
  <c r="K49" i="20" s="1"/>
  <c r="K70" i="20" a="1"/>
  <c r="K70" i="20" s="1"/>
  <c r="K81" i="20" a="1"/>
  <c r="K81" i="20" s="1"/>
  <c r="K102" i="20" a="1"/>
  <c r="K102" i="20" s="1"/>
  <c r="K113" i="20" a="1"/>
  <c r="K113" i="20" s="1"/>
  <c r="K134" i="20" a="1"/>
  <c r="K134" i="20" s="1"/>
  <c r="K145" i="20" a="1"/>
  <c r="K145" i="20" s="1"/>
  <c r="K166" i="20" a="1"/>
  <c r="K166" i="20" s="1"/>
  <c r="K177" i="20" a="1"/>
  <c r="K177" i="20" s="1"/>
  <c r="K198" i="20" a="1"/>
  <c r="K198" i="20" s="1"/>
  <c r="K209" i="20" a="1"/>
  <c r="K209" i="20" s="1"/>
  <c r="J11" i="20" a="1"/>
  <c r="J11" i="20" s="1"/>
  <c r="J27" i="20" a="1"/>
  <c r="J27" i="20" s="1"/>
  <c r="J43" i="20" a="1"/>
  <c r="J43" i="20" s="1"/>
  <c r="J59" i="20" a="1"/>
  <c r="J59" i="20" s="1"/>
  <c r="J75" i="20" a="1"/>
  <c r="J75" i="20" s="1"/>
  <c r="J91" i="20" a="1"/>
  <c r="J91" i="20" s="1"/>
  <c r="J107" i="20" a="1"/>
  <c r="J107" i="20" s="1"/>
  <c r="J123" i="20" a="1"/>
  <c r="J123" i="20" s="1"/>
  <c r="J139" i="20" a="1"/>
  <c r="J139" i="20" s="1"/>
  <c r="J155" i="20" a="1"/>
  <c r="J155" i="20" s="1"/>
  <c r="J171" i="20" a="1"/>
  <c r="J171" i="20" s="1"/>
  <c r="J187" i="20" a="1"/>
  <c r="J187" i="20" s="1"/>
  <c r="J203" i="20" a="1"/>
  <c r="J203" i="20" s="1"/>
  <c r="J219" i="20" a="1"/>
  <c r="J219" i="20" s="1"/>
  <c r="J235" i="20" a="1"/>
  <c r="J235" i="20" s="1"/>
  <c r="I16" i="20" a="1"/>
  <c r="I16" i="20" s="1"/>
  <c r="I29" i="20" a="1"/>
  <c r="I29" i="20" s="1"/>
  <c r="I42" i="20" a="1"/>
  <c r="I42" i="20" s="1"/>
  <c r="I55" i="20" a="1"/>
  <c r="I55" i="20" s="1"/>
  <c r="I80" i="20" a="1"/>
  <c r="I80" i="20" s="1"/>
  <c r="I93" i="20" a="1"/>
  <c r="I93" i="20" s="1"/>
  <c r="I106" i="20" a="1"/>
  <c r="I106" i="20" s="1"/>
  <c r="I118" i="20" a="1"/>
  <c r="I118" i="20" s="1"/>
  <c r="I124" i="20" a="1"/>
  <c r="I124" i="20" s="1"/>
  <c r="I131" i="20" a="1"/>
  <c r="I131" i="20" s="1"/>
  <c r="I137" i="20" a="1"/>
  <c r="I137" i="20" s="1"/>
  <c r="I150" i="20" a="1"/>
  <c r="I150" i="20" s="1"/>
  <c r="I156" i="20" a="1"/>
  <c r="I156" i="20" s="1"/>
  <c r="I163" i="20" a="1"/>
  <c r="I163" i="20" s="1"/>
  <c r="I169" i="20" a="1"/>
  <c r="I169" i="20" s="1"/>
  <c r="I182" i="20" a="1"/>
  <c r="I182" i="20" s="1"/>
  <c r="I188" i="20" a="1"/>
  <c r="I188" i="20" s="1"/>
  <c r="I195" i="20" a="1"/>
  <c r="I195" i="20" s="1"/>
  <c r="I201" i="20" a="1"/>
  <c r="I201" i="20" s="1"/>
  <c r="I214" i="20" a="1"/>
  <c r="I214" i="20" s="1"/>
  <c r="I220" i="20" a="1"/>
  <c r="I220" i="20" s="1"/>
  <c r="I227" i="20" a="1"/>
  <c r="I227" i="20" s="1"/>
  <c r="I233" i="20" a="1"/>
  <c r="I233" i="20" s="1"/>
  <c r="H7" i="20" a="1"/>
  <c r="H7" i="20" s="1"/>
  <c r="H15" i="20" a="1"/>
  <c r="H15" i="20" s="1"/>
  <c r="H23" i="20" a="1"/>
  <c r="H23" i="20" s="1"/>
  <c r="H31" i="20" a="1"/>
  <c r="H31" i="20" s="1"/>
  <c r="H39" i="20" a="1"/>
  <c r="H39" i="20" s="1"/>
  <c r="H47" i="20" a="1"/>
  <c r="H47" i="20" s="1"/>
  <c r="H55" i="20" a="1"/>
  <c r="H55" i="20" s="1"/>
  <c r="H63" i="20" a="1"/>
  <c r="H63" i="20" s="1"/>
  <c r="H71" i="20" a="1"/>
  <c r="H71" i="20" s="1"/>
  <c r="H79" i="20" a="1"/>
  <c r="H79" i="20" s="1"/>
  <c r="H87" i="20" a="1"/>
  <c r="H87" i="20" s="1"/>
  <c r="H95" i="20" a="1"/>
  <c r="H95" i="20" s="1"/>
  <c r="H103" i="20" a="1"/>
  <c r="H103" i="20" s="1"/>
  <c r="H111" i="20" a="1"/>
  <c r="H111" i="20" s="1"/>
  <c r="H119" i="20" a="1"/>
  <c r="H119" i="20" s="1"/>
  <c r="H127" i="20" a="1"/>
  <c r="H127" i="20" s="1"/>
  <c r="H135" i="20" a="1"/>
  <c r="H135" i="20" s="1"/>
  <c r="H143" i="20" a="1"/>
  <c r="H143" i="20" s="1"/>
  <c r="H151" i="20" a="1"/>
  <c r="H151" i="20" s="1"/>
  <c r="H159" i="20" a="1"/>
  <c r="H159" i="20" s="1"/>
  <c r="H167" i="20" a="1"/>
  <c r="H167" i="20" s="1"/>
  <c r="H175" i="20" a="1"/>
  <c r="H175" i="20" s="1"/>
  <c r="H183" i="20" a="1"/>
  <c r="H183" i="20" s="1"/>
  <c r="H191" i="20" a="1"/>
  <c r="H191" i="20" s="1"/>
  <c r="H199" i="20" a="1"/>
  <c r="H199" i="20" s="1"/>
  <c r="H207" i="20" a="1"/>
  <c r="H207" i="20" s="1"/>
  <c r="H215" i="20" a="1"/>
  <c r="H215" i="20" s="1"/>
  <c r="H223" i="20" a="1"/>
  <c r="H223" i="20" s="1"/>
  <c r="H231" i="20" a="1"/>
  <c r="H231" i="20" s="1"/>
  <c r="G6" i="20" a="1"/>
  <c r="G6" i="20" s="1"/>
  <c r="G13" i="20" a="1"/>
  <c r="G13" i="20" s="1"/>
  <c r="G21" i="20" a="1"/>
  <c r="G21" i="20" s="1"/>
  <c r="G29" i="20" a="1"/>
  <c r="G29" i="20" s="1"/>
  <c r="G37" i="20" a="1"/>
  <c r="G37" i="20" s="1"/>
  <c r="G45" i="20" a="1"/>
  <c r="G45" i="20" s="1"/>
  <c r="G53" i="20" a="1"/>
  <c r="G53" i="20" s="1"/>
  <c r="G61" i="20" a="1"/>
  <c r="G61" i="20" s="1"/>
  <c r="G69" i="20" a="1"/>
  <c r="G69" i="20" s="1"/>
  <c r="G77" i="20" a="1"/>
  <c r="G77" i="20" s="1"/>
  <c r="G85" i="20" a="1"/>
  <c r="G85" i="20" s="1"/>
  <c r="G93" i="20" a="1"/>
  <c r="G93" i="20" s="1"/>
  <c r="G101" i="20" a="1"/>
  <c r="G101" i="20" s="1"/>
  <c r="G109" i="20" a="1"/>
  <c r="G109" i="20" s="1"/>
  <c r="G117" i="20" a="1"/>
  <c r="G117" i="20" s="1"/>
  <c r="G125" i="20" a="1"/>
  <c r="G125" i="20" s="1"/>
  <c r="G133" i="20" a="1"/>
  <c r="G133" i="20" s="1"/>
  <c r="G141" i="20" a="1"/>
  <c r="G141" i="20" s="1"/>
  <c r="G149" i="20" a="1"/>
  <c r="G149" i="20" s="1"/>
  <c r="G157" i="20" a="1"/>
  <c r="G157" i="20" s="1"/>
  <c r="G165" i="20" a="1"/>
  <c r="G165" i="20" s="1"/>
  <c r="G173" i="20" a="1"/>
  <c r="G173" i="20" s="1"/>
  <c r="G181" i="20" a="1"/>
  <c r="G181" i="20" s="1"/>
  <c r="G189" i="20" a="1"/>
  <c r="G189" i="20" s="1"/>
  <c r="G197" i="20" a="1"/>
  <c r="G197" i="20" s="1"/>
  <c r="G205" i="20" a="1"/>
  <c r="G205" i="20" s="1"/>
  <c r="G213" i="20" a="1"/>
  <c r="G213" i="20" s="1"/>
  <c r="G221" i="20" a="1"/>
  <c r="G221" i="20" s="1"/>
  <c r="G229" i="20" a="1"/>
  <c r="G229" i="20" s="1"/>
  <c r="F5" i="20" a="1"/>
  <c r="F5" i="20" s="1"/>
  <c r="F18" i="20" a="1"/>
  <c r="F18" i="20" s="1"/>
  <c r="F24" i="20" a="1"/>
  <c r="F24" i="20" s="1"/>
  <c r="F31" i="20" a="1"/>
  <c r="F31" i="20" s="1"/>
  <c r="F37" i="20" a="1"/>
  <c r="F37" i="20" s="1"/>
  <c r="F50" i="20" a="1"/>
  <c r="F50" i="20" s="1"/>
  <c r="F56" i="20" a="1"/>
  <c r="F56" i="20" s="1"/>
  <c r="F63" i="20" a="1"/>
  <c r="F63" i="20" s="1"/>
  <c r="F69" i="20" a="1"/>
  <c r="F69" i="20" s="1"/>
  <c r="F82" i="20" a="1"/>
  <c r="F82" i="20" s="1"/>
  <c r="F88" i="20" a="1"/>
  <c r="F88" i="20" s="1"/>
  <c r="F95" i="20" a="1"/>
  <c r="F95" i="20" s="1"/>
  <c r="F101" i="20" a="1"/>
  <c r="F101" i="20" s="1"/>
  <c r="F108" i="20" a="1"/>
  <c r="F108" i="20" s="1"/>
  <c r="F115" i="20" a="1"/>
  <c r="F115" i="20" s="1"/>
  <c r="F123" i="20" a="1"/>
  <c r="F123" i="20" s="1"/>
  <c r="F131" i="20" a="1"/>
  <c r="F131" i="20" s="1"/>
  <c r="F139" i="20" a="1"/>
  <c r="F139" i="20" s="1"/>
  <c r="F147" i="20" a="1"/>
  <c r="F147" i="20" s="1"/>
  <c r="F155" i="20" a="1"/>
  <c r="F155" i="20" s="1"/>
  <c r="F163" i="20" a="1"/>
  <c r="F163" i="20" s="1"/>
  <c r="F171" i="20" a="1"/>
  <c r="F171" i="20" s="1"/>
  <c r="F179" i="20" a="1"/>
  <c r="F179" i="20" s="1"/>
  <c r="F187" i="20" a="1"/>
  <c r="F187" i="20" s="1"/>
  <c r="F195" i="20" a="1"/>
  <c r="F195" i="20" s="1"/>
  <c r="F203" i="20" a="1"/>
  <c r="F203" i="20" s="1"/>
  <c r="F211" i="20" a="1"/>
  <c r="F211" i="20" s="1"/>
  <c r="F219" i="20" a="1"/>
  <c r="F219" i="20" s="1"/>
  <c r="F227" i="20" a="1"/>
  <c r="F227" i="20" s="1"/>
  <c r="F235" i="20" a="1"/>
  <c r="F235" i="20" s="1"/>
  <c r="D10" i="20" a="1"/>
  <c r="D10" i="20" s="1"/>
  <c r="D16" i="20" a="1"/>
  <c r="D16" i="20" s="1"/>
  <c r="D23" i="20" a="1"/>
  <c r="D23" i="20" s="1"/>
  <c r="D29" i="20" a="1"/>
  <c r="D29" i="20" s="1"/>
  <c r="D42" i="20" a="1"/>
  <c r="D42" i="20" s="1"/>
  <c r="D48" i="20" a="1"/>
  <c r="D48" i="20" s="1"/>
  <c r="D55" i="20" a="1"/>
  <c r="D55" i="20" s="1"/>
  <c r="D61" i="20" a="1"/>
  <c r="D61" i="20" s="1"/>
  <c r="D74" i="20" a="1"/>
  <c r="D74" i="20" s="1"/>
  <c r="D80" i="20" a="1"/>
  <c r="D80" i="20" s="1"/>
  <c r="D87" i="20" a="1"/>
  <c r="D87" i="20" s="1"/>
  <c r="D93" i="20" a="1"/>
  <c r="D93" i="20" s="1"/>
  <c r="D106" i="20" a="1"/>
  <c r="D106" i="20" s="1"/>
  <c r="D112" i="20" a="1"/>
  <c r="D112" i="20" s="1"/>
  <c r="D119" i="20" a="1"/>
  <c r="D119" i="20" s="1"/>
  <c r="D125" i="20" a="1"/>
  <c r="D125" i="20" s="1"/>
  <c r="D132" i="20" a="1"/>
  <c r="D132" i="20" s="1"/>
  <c r="E13" i="20" a="1"/>
  <c r="E13" i="20" s="1"/>
  <c r="E29" i="20" a="1"/>
  <c r="E29" i="20" s="1"/>
  <c r="E45" i="20" a="1"/>
  <c r="E45" i="20" s="1"/>
  <c r="E61" i="20" a="1"/>
  <c r="E61" i="20" s="1"/>
  <c r="E77" i="20" a="1"/>
  <c r="E77" i="20" s="1"/>
  <c r="E93" i="20" a="1"/>
  <c r="E93" i="20" s="1"/>
  <c r="E109" i="20" a="1"/>
  <c r="E109" i="20" s="1"/>
  <c r="E125" i="20" a="1"/>
  <c r="E125" i="20" s="1"/>
  <c r="E131" i="20" a="1"/>
  <c r="E131" i="20" s="1"/>
  <c r="E136" i="20" a="1"/>
  <c r="E136" i="20" s="1"/>
  <c r="E142" i="20" a="1"/>
  <c r="E142" i="20" s="1"/>
  <c r="E147" i="20" a="1"/>
  <c r="E147" i="20" s="1"/>
  <c r="E153" i="20" a="1"/>
  <c r="E153" i="20" s="1"/>
  <c r="E166" i="20" a="1"/>
  <c r="E166" i="20" s="1"/>
  <c r="E172" i="20" a="1"/>
  <c r="E172" i="20" s="1"/>
  <c r="E179" i="20" a="1"/>
  <c r="E179" i="20" s="1"/>
  <c r="E185" i="20" a="1"/>
  <c r="E185" i="20" s="1"/>
  <c r="E199" i="20" a="1"/>
  <c r="E199" i="20" s="1"/>
  <c r="E205" i="20" a="1"/>
  <c r="E205" i="20" s="1"/>
  <c r="E219" i="20" a="1"/>
  <c r="E219" i="20" s="1"/>
  <c r="E226" i="20" a="1"/>
  <c r="E226" i="20" s="1"/>
  <c r="E232" i="20" a="1"/>
  <c r="E232" i="20" s="1"/>
  <c r="M54" i="20" a="1"/>
  <c r="M54" i="20" s="1"/>
  <c r="M67" i="20" a="1"/>
  <c r="M67" i="20" s="1"/>
  <c r="M93" i="20" a="1"/>
  <c r="M93" i="20" s="1"/>
  <c r="M109" i="20" a="1"/>
  <c r="M109" i="20" s="1"/>
  <c r="M157" i="20" a="1"/>
  <c r="M157" i="20" s="1"/>
  <c r="M205" i="20" a="1"/>
  <c r="M205" i="20" s="1"/>
  <c r="L19" i="20" a="1"/>
  <c r="L19" i="20" s="1"/>
  <c r="L67" i="20" a="1"/>
  <c r="L67" i="20" s="1"/>
  <c r="L115" i="20" a="1"/>
  <c r="L115" i="20" s="1"/>
  <c r="L163" i="20" a="1"/>
  <c r="L163" i="20" s="1"/>
  <c r="L211" i="20" a="1"/>
  <c r="L211" i="20" s="1"/>
  <c r="K30" i="20" a="1"/>
  <c r="K30" i="20" s="1"/>
  <c r="K94" i="20" a="1"/>
  <c r="K94" i="20" s="1"/>
  <c r="K137" i="20" a="1"/>
  <c r="K137" i="20" s="1"/>
  <c r="K190" i="20" a="1"/>
  <c r="K190" i="20" s="1"/>
  <c r="K234" i="20" a="1"/>
  <c r="K234" i="20" s="1"/>
  <c r="J47" i="20" a="1"/>
  <c r="J47" i="20" s="1"/>
  <c r="J95" i="20" a="1"/>
  <c r="J95" i="20" s="1"/>
  <c r="J143" i="20" a="1"/>
  <c r="J143" i="20" s="1"/>
  <c r="J191" i="20" a="1"/>
  <c r="J191" i="20" s="1"/>
  <c r="I32" i="20" a="1"/>
  <c r="I32" i="20" s="1"/>
  <c r="I96" i="20" a="1"/>
  <c r="I96" i="20" s="1"/>
  <c r="I138" i="20" a="1"/>
  <c r="I138" i="20" s="1"/>
  <c r="I170" i="20" a="1"/>
  <c r="I170" i="20" s="1"/>
  <c r="I202" i="20" a="1"/>
  <c r="I202" i="20" s="1"/>
  <c r="I234" i="20" a="1"/>
  <c r="I234" i="20" s="1"/>
  <c r="H32" i="20" a="1"/>
  <c r="H32" i="20" s="1"/>
  <c r="H64" i="20" a="1"/>
  <c r="H64" i="20" s="1"/>
  <c r="H96" i="20" a="1"/>
  <c r="H96" i="20" s="1"/>
  <c r="H128" i="20" a="1"/>
  <c r="H128" i="20" s="1"/>
  <c r="H160" i="20" a="1"/>
  <c r="H160" i="20" s="1"/>
  <c r="H192" i="20" a="1"/>
  <c r="H192" i="20" s="1"/>
  <c r="H232" i="20" a="1"/>
  <c r="H232" i="20" s="1"/>
  <c r="G30" i="20" a="1"/>
  <c r="G30" i="20" s="1"/>
  <c r="G62" i="20" a="1"/>
  <c r="G62" i="20" s="1"/>
  <c r="G94" i="20" a="1"/>
  <c r="G94" i="20" s="1"/>
  <c r="G126" i="20" a="1"/>
  <c r="G126" i="20" s="1"/>
  <c r="G158" i="20" a="1"/>
  <c r="G158" i="20" s="1"/>
  <c r="G190" i="20" a="1"/>
  <c r="G190" i="20" s="1"/>
  <c r="G222" i="20" a="1"/>
  <c r="G222" i="20" s="1"/>
  <c r="F25" i="20" a="1"/>
  <c r="F25" i="20" s="1"/>
  <c r="F57" i="20" a="1"/>
  <c r="F57" i="20" s="1"/>
  <c r="F89" i="20" a="1"/>
  <c r="F89" i="20" s="1"/>
  <c r="F124" i="20" a="1"/>
  <c r="F124" i="20" s="1"/>
  <c r="P123" i="20" a="1"/>
  <c r="P123" i="20" s="1"/>
  <c r="P155" i="20" a="1"/>
  <c r="P155" i="20" s="1"/>
  <c r="P187" i="20" a="1"/>
  <c r="P187" i="20" s="1"/>
  <c r="P219" i="20" a="1"/>
  <c r="P219" i="20" s="1"/>
  <c r="O15" i="20" a="1"/>
  <c r="O15" i="20" s="1"/>
  <c r="O40" i="20" a="1"/>
  <c r="O40" i="20" s="1"/>
  <c r="O66" i="20" a="1"/>
  <c r="O66" i="20" s="1"/>
  <c r="O86" i="20" a="1"/>
  <c r="O86" i="20" s="1"/>
  <c r="O99" i="20" a="1"/>
  <c r="O99" i="20" s="1"/>
  <c r="O124" i="20" a="1"/>
  <c r="O124" i="20" s="1"/>
  <c r="O137" i="20" a="1"/>
  <c r="O137" i="20" s="1"/>
  <c r="O150" i="20" a="1"/>
  <c r="O150" i="20" s="1"/>
  <c r="O163" i="20" a="1"/>
  <c r="O163" i="20" s="1"/>
  <c r="O188" i="20" a="1"/>
  <c r="O188" i="20" s="1"/>
  <c r="O201" i="20" a="1"/>
  <c r="O201" i="20" s="1"/>
  <c r="O214" i="20" a="1"/>
  <c r="O214" i="20" s="1"/>
  <c r="N7" i="20" a="1"/>
  <c r="N7" i="20" s="1"/>
  <c r="N17" i="20" a="1"/>
  <c r="N17" i="20" s="1"/>
  <c r="N49" i="20" a="1"/>
  <c r="N49" i="20" s="1"/>
  <c r="N81" i="20" a="1"/>
  <c r="N81" i="20" s="1"/>
  <c r="N103" i="20" a="1"/>
  <c r="N103" i="20" s="1"/>
  <c r="N114" i="20" a="1"/>
  <c r="N114" i="20" s="1"/>
  <c r="N124" i="20" a="1"/>
  <c r="N124" i="20" s="1"/>
  <c r="N135" i="20" a="1"/>
  <c r="N135" i="20" s="1"/>
  <c r="N146" i="20" a="1"/>
  <c r="N146" i="20" s="1"/>
  <c r="N156" i="20" a="1"/>
  <c r="N156" i="20" s="1"/>
  <c r="N167" i="20" a="1"/>
  <c r="N167" i="20" s="1"/>
  <c r="N178" i="20" a="1"/>
  <c r="N178" i="20" s="1"/>
  <c r="N188" i="20" a="1"/>
  <c r="N188" i="20" s="1"/>
  <c r="N211" i="20" a="1"/>
  <c r="N211" i="20" s="1"/>
  <c r="N223" i="20" a="1"/>
  <c r="N223" i="20" s="1"/>
  <c r="M4" i="20" a="1"/>
  <c r="M4" i="20" s="1"/>
  <c r="P128" i="20" a="1"/>
  <c r="P128" i="20" s="1"/>
  <c r="P160" i="20" a="1"/>
  <c r="P160" i="20" s="1"/>
  <c r="P192" i="20" a="1"/>
  <c r="P192" i="20" s="1"/>
  <c r="P224" i="20" a="1"/>
  <c r="P224" i="20" s="1"/>
  <c r="O19" i="20" a="1"/>
  <c r="O19" i="20" s="1"/>
  <c r="O44" i="20" a="1"/>
  <c r="O44" i="20" s="1"/>
  <c r="O70" i="20" a="1"/>
  <c r="O70" i="20" s="1"/>
  <c r="O87" i="20" a="1"/>
  <c r="O87" i="20" s="1"/>
  <c r="O112" i="20" a="1"/>
  <c r="O112" i="20" s="1"/>
  <c r="O125" i="20" a="1"/>
  <c r="O125" i="20" s="1"/>
  <c r="O138" i="20" a="1"/>
  <c r="O138" i="20" s="1"/>
  <c r="O151" i="20" a="1"/>
  <c r="O151" i="20" s="1"/>
  <c r="O176" i="20" a="1"/>
  <c r="O176" i="20" s="1"/>
  <c r="O189" i="20" a="1"/>
  <c r="O189" i="20" s="1"/>
  <c r="O202" i="20" a="1"/>
  <c r="O202" i="20" s="1"/>
  <c r="O215" i="20" a="1"/>
  <c r="O215" i="20" s="1"/>
  <c r="O228" i="20" a="1"/>
  <c r="O228" i="20" s="1"/>
  <c r="N18" i="20" a="1"/>
  <c r="N18" i="20" s="1"/>
  <c r="N28" i="20" a="1"/>
  <c r="N28" i="20" s="1"/>
  <c r="N39" i="20" a="1"/>
  <c r="N39" i="20" s="1"/>
  <c r="N50" i="20" a="1"/>
  <c r="N50" i="20" s="1"/>
  <c r="N60" i="20" a="1"/>
  <c r="N60" i="20" s="1"/>
  <c r="N71" i="20" a="1"/>
  <c r="N71" i="20" s="1"/>
  <c r="N82" i="20" a="1"/>
  <c r="N82" i="20" s="1"/>
  <c r="N92" i="20" a="1"/>
  <c r="N92" i="20" s="1"/>
  <c r="N125" i="20" a="1"/>
  <c r="N125" i="20" s="1"/>
  <c r="N157" i="20" a="1"/>
  <c r="N157" i="20" s="1"/>
  <c r="N189" i="20" a="1"/>
  <c r="N189" i="20" s="1"/>
  <c r="N200" i="20" a="1"/>
  <c r="N200" i="20" s="1"/>
  <c r="N224" i="20" a="1"/>
  <c r="N224" i="20" s="1"/>
  <c r="M16" i="20" a="1"/>
  <c r="M16" i="20" s="1"/>
  <c r="M29" i="20" a="1"/>
  <c r="M29" i="20" s="1"/>
  <c r="M42" i="20" a="1"/>
  <c r="M42" i="20" s="1"/>
  <c r="M55" i="20" a="1"/>
  <c r="M55" i="20" s="1"/>
  <c r="M80" i="20" a="1"/>
  <c r="M80" i="20" s="1"/>
  <c r="M94" i="20" a="1"/>
  <c r="M94" i="20" s="1"/>
  <c r="M110" i="20" a="1"/>
  <c r="M110" i="20" s="1"/>
  <c r="M126" i="20" a="1"/>
  <c r="M126" i="20" s="1"/>
  <c r="M142" i="20" a="1"/>
  <c r="M142" i="20" s="1"/>
  <c r="M158" i="20" a="1"/>
  <c r="M158" i="20" s="1"/>
  <c r="M174" i="20" a="1"/>
  <c r="M174" i="20" s="1"/>
  <c r="M190" i="20" a="1"/>
  <c r="M190" i="20" s="1"/>
  <c r="M206" i="20" a="1"/>
  <c r="M206" i="20" s="1"/>
  <c r="M222" i="20" a="1"/>
  <c r="M222" i="20" s="1"/>
  <c r="L20" i="20" a="1"/>
  <c r="L20" i="20" s="1"/>
  <c r="L36" i="20" a="1"/>
  <c r="L36" i="20" s="1"/>
  <c r="L52" i="20" a="1"/>
  <c r="L52" i="20" s="1"/>
  <c r="L68" i="20" a="1"/>
  <c r="L68" i="20" s="1"/>
  <c r="L84" i="20" a="1"/>
  <c r="L84" i="20" s="1"/>
  <c r="L100" i="20" a="1"/>
  <c r="L100" i="20" s="1"/>
  <c r="L116" i="20" a="1"/>
  <c r="L116" i="20" s="1"/>
  <c r="L132" i="20" a="1"/>
  <c r="L132" i="20" s="1"/>
  <c r="L148" i="20" a="1"/>
  <c r="L148" i="20" s="1"/>
  <c r="L164" i="20" a="1"/>
  <c r="L164" i="20" s="1"/>
  <c r="L180" i="20" a="1"/>
  <c r="L180" i="20" s="1"/>
  <c r="L196" i="20" a="1"/>
  <c r="L196" i="20" s="1"/>
  <c r="L212" i="20" a="1"/>
  <c r="L212" i="20" s="1"/>
  <c r="L228" i="20" a="1"/>
  <c r="L228" i="20" s="1"/>
  <c r="K20" i="20" a="1"/>
  <c r="K20" i="20" s="1"/>
  <c r="K31" i="20" a="1"/>
  <c r="K31" i="20" s="1"/>
  <c r="K52" i="20" a="1"/>
  <c r="K52" i="20" s="1"/>
  <c r="K63" i="20" a="1"/>
  <c r="K63" i="20" s="1"/>
  <c r="K84" i="20" a="1"/>
  <c r="K84" i="20" s="1"/>
  <c r="K95" i="20" a="1"/>
  <c r="K95" i="20" s="1"/>
  <c r="K116" i="20" a="1"/>
  <c r="K116" i="20" s="1"/>
  <c r="K127" i="20" a="1"/>
  <c r="K127" i="20" s="1"/>
  <c r="K148" i="20" a="1"/>
  <c r="K148" i="20" s="1"/>
  <c r="K159" i="20" a="1"/>
  <c r="K159" i="20" s="1"/>
  <c r="K180" i="20" a="1"/>
  <c r="K180" i="20" s="1"/>
  <c r="K191" i="20" a="1"/>
  <c r="K191" i="20" s="1"/>
  <c r="K212" i="20" a="1"/>
  <c r="K212" i="20" s="1"/>
  <c r="K223" i="20" a="1"/>
  <c r="K223" i="20" s="1"/>
  <c r="K235" i="20" a="1"/>
  <c r="K235" i="20" s="1"/>
  <c r="J16" i="20" a="1"/>
  <c r="J16" i="20" s="1"/>
  <c r="J32" i="20" a="1"/>
  <c r="J32" i="20" s="1"/>
  <c r="J48" i="20" a="1"/>
  <c r="J48" i="20" s="1"/>
  <c r="J64" i="20" a="1"/>
  <c r="J64" i="20" s="1"/>
  <c r="J80" i="20" a="1"/>
  <c r="J80" i="20" s="1"/>
  <c r="J96" i="20" a="1"/>
  <c r="J96" i="20" s="1"/>
  <c r="J112" i="20" a="1"/>
  <c r="J112" i="20" s="1"/>
  <c r="J128" i="20" a="1"/>
  <c r="J128" i="20" s="1"/>
  <c r="J144" i="20" a="1"/>
  <c r="J144" i="20" s="1"/>
  <c r="J160" i="20" a="1"/>
  <c r="J160" i="20" s="1"/>
  <c r="J176" i="20" a="1"/>
  <c r="J176" i="20" s="1"/>
  <c r="J192" i="20" a="1"/>
  <c r="J192" i="20" s="1"/>
  <c r="J208" i="20" a="1"/>
  <c r="J208" i="20" s="1"/>
  <c r="J224" i="20" a="1"/>
  <c r="J224" i="20" s="1"/>
  <c r="I20" i="20" a="1"/>
  <c r="I20" i="20" s="1"/>
  <c r="I33" i="20" a="1"/>
  <c r="I33" i="20" s="1"/>
  <c r="I46" i="20" a="1"/>
  <c r="I46" i="20" s="1"/>
  <c r="I59" i="20" a="1"/>
  <c r="I59" i="20" s="1"/>
  <c r="I84" i="20" a="1"/>
  <c r="I84" i="20" s="1"/>
  <c r="I97" i="20" a="1"/>
  <c r="I97" i="20" s="1"/>
  <c r="I110" i="20" a="1"/>
  <c r="I110" i="20" s="1"/>
  <c r="I126" i="20" a="1"/>
  <c r="I126" i="20" s="1"/>
  <c r="I132" i="20" a="1"/>
  <c r="I132" i="20" s="1"/>
  <c r="I139" i="20" a="1"/>
  <c r="I139" i="20" s="1"/>
  <c r="I145" i="20" a="1"/>
  <c r="I145" i="20" s="1"/>
  <c r="I158" i="20" a="1"/>
  <c r="I158" i="20" s="1"/>
  <c r="I164" i="20" a="1"/>
  <c r="I164" i="20" s="1"/>
  <c r="I171" i="20" a="1"/>
  <c r="I171" i="20" s="1"/>
  <c r="I177" i="20" a="1"/>
  <c r="I177" i="20" s="1"/>
  <c r="P129" i="20" a="1"/>
  <c r="P129" i="20" s="1"/>
  <c r="P161" i="20" a="1"/>
  <c r="P161" i="20" s="1"/>
  <c r="P193" i="20" a="1"/>
  <c r="P193" i="20" s="1"/>
  <c r="P225" i="20" a="1"/>
  <c r="P225" i="20" s="1"/>
  <c r="O45" i="20" a="1"/>
  <c r="O45" i="20" s="1"/>
  <c r="O71" i="20" a="1"/>
  <c r="O71" i="20" s="1"/>
  <c r="O100" i="20" a="1"/>
  <c r="O100" i="20" s="1"/>
  <c r="O113" i="20" a="1"/>
  <c r="O113" i="20" s="1"/>
  <c r="O126" i="20" a="1"/>
  <c r="O126" i="20" s="1"/>
  <c r="O139" i="20" a="1"/>
  <c r="O139" i="20" s="1"/>
  <c r="O164" i="20" a="1"/>
  <c r="O164" i="20" s="1"/>
  <c r="O177" i="20" a="1"/>
  <c r="O177" i="20" s="1"/>
  <c r="O190" i="20" a="1"/>
  <c r="O190" i="20" s="1"/>
  <c r="O203" i="20" a="1"/>
  <c r="O203" i="20" s="1"/>
  <c r="O229" i="20" a="1"/>
  <c r="O229" i="20" s="1"/>
  <c r="N8" i="20" a="1"/>
  <c r="N8" i="20" s="1"/>
  <c r="N29" i="20" a="1"/>
  <c r="N29" i="20" s="1"/>
  <c r="N61" i="20" a="1"/>
  <c r="N61" i="20" s="1"/>
  <c r="N93" i="20" a="1"/>
  <c r="N93" i="20" s="1"/>
  <c r="N104" i="20" a="1"/>
  <c r="N104" i="20" s="1"/>
  <c r="N115" i="20" a="1"/>
  <c r="N115" i="20" s="1"/>
  <c r="N126" i="20" a="1"/>
  <c r="N126" i="20" s="1"/>
  <c r="N136" i="20" a="1"/>
  <c r="N136" i="20" s="1"/>
  <c r="N147" i="20" a="1"/>
  <c r="N147" i="20" s="1"/>
  <c r="N158" i="20" a="1"/>
  <c r="N158" i="20" s="1"/>
  <c r="N168" i="20" a="1"/>
  <c r="N168" i="20" s="1"/>
  <c r="N179" i="20" a="1"/>
  <c r="N179" i="20" s="1"/>
  <c r="N190" i="20" a="1"/>
  <c r="N190" i="20" s="1"/>
  <c r="N201" i="20" a="1"/>
  <c r="N201" i="20" s="1"/>
  <c r="N212" i="20" a="1"/>
  <c r="N212" i="20" s="1"/>
  <c r="N225" i="20" a="1"/>
  <c r="N225" i="20" s="1"/>
  <c r="M5" i="20" a="1"/>
  <c r="M5" i="20" s="1"/>
  <c r="M17" i="20" a="1"/>
  <c r="M17" i="20" s="1"/>
  <c r="M30" i="20" a="1"/>
  <c r="M30" i="20" s="1"/>
  <c r="M43" i="20" a="1"/>
  <c r="M43" i="20" s="1"/>
  <c r="M68" i="20" a="1"/>
  <c r="M68" i="20" s="1"/>
  <c r="M81" i="20" a="1"/>
  <c r="M81" i="20" s="1"/>
  <c r="M95" i="20" a="1"/>
  <c r="M95" i="20" s="1"/>
  <c r="M111" i="20" a="1"/>
  <c r="M111" i="20" s="1"/>
  <c r="M127" i="20" a="1"/>
  <c r="M127" i="20" s="1"/>
  <c r="M143" i="20" a="1"/>
  <c r="M143" i="20" s="1"/>
  <c r="M159" i="20" a="1"/>
  <c r="M159" i="20" s="1"/>
  <c r="M175" i="20" a="1"/>
  <c r="M175" i="20" s="1"/>
  <c r="M191" i="20" a="1"/>
  <c r="M191" i="20" s="1"/>
  <c r="M207" i="20" a="1"/>
  <c r="M207" i="20" s="1"/>
  <c r="M223" i="20" a="1"/>
  <c r="M223" i="20" s="1"/>
  <c r="L6" i="20" a="1"/>
  <c r="L6" i="20" s="1"/>
  <c r="L21" i="20" a="1"/>
  <c r="L21" i="20" s="1"/>
  <c r="L37" i="20" a="1"/>
  <c r="L37" i="20" s="1"/>
  <c r="L53" i="20" a="1"/>
  <c r="L53" i="20" s="1"/>
  <c r="L69" i="20" a="1"/>
  <c r="L69" i="20" s="1"/>
  <c r="L85" i="20" a="1"/>
  <c r="L85" i="20" s="1"/>
  <c r="L101" i="20" a="1"/>
  <c r="L101" i="20" s="1"/>
  <c r="L117" i="20" a="1"/>
  <c r="L117" i="20" s="1"/>
  <c r="L133" i="20" a="1"/>
  <c r="L133" i="20" s="1"/>
  <c r="L149" i="20" a="1"/>
  <c r="L149" i="20" s="1"/>
  <c r="L165" i="20" a="1"/>
  <c r="L165" i="20" s="1"/>
  <c r="L181" i="20" a="1"/>
  <c r="L181" i="20" s="1"/>
  <c r="L197" i="20" a="1"/>
  <c r="L197" i="20" s="1"/>
  <c r="L213" i="20" a="1"/>
  <c r="L213" i="20" s="1"/>
  <c r="L229" i="20" a="1"/>
  <c r="L229" i="20" s="1"/>
  <c r="K10" i="20" a="1"/>
  <c r="K10" i="20" s="1"/>
  <c r="K21" i="20" a="1"/>
  <c r="K21" i="20" s="1"/>
  <c r="K42" i="20" a="1"/>
  <c r="K42" i="20" s="1"/>
  <c r="K53" i="20" a="1"/>
  <c r="K53" i="20" s="1"/>
  <c r="K74" i="20" a="1"/>
  <c r="K74" i="20" s="1"/>
  <c r="K85" i="20" a="1"/>
  <c r="K85" i="20" s="1"/>
  <c r="K106" i="20" a="1"/>
  <c r="K106" i="20" s="1"/>
  <c r="K117" i="20" a="1"/>
  <c r="K117" i="20" s="1"/>
  <c r="K138" i="20" a="1"/>
  <c r="K138" i="20" s="1"/>
  <c r="K149" i="20" a="1"/>
  <c r="K149" i="20" s="1"/>
  <c r="K170" i="20" a="1"/>
  <c r="K170" i="20" s="1"/>
  <c r="K181" i="20" a="1"/>
  <c r="K181" i="20" s="1"/>
  <c r="K202" i="20" a="1"/>
  <c r="K202" i="20" s="1"/>
  <c r="K213" i="20" a="1"/>
  <c r="K213" i="20" s="1"/>
  <c r="K224" i="20" a="1"/>
  <c r="K224" i="20" s="1"/>
  <c r="J17" i="20" a="1"/>
  <c r="J17" i="20" s="1"/>
  <c r="J33" i="20" a="1"/>
  <c r="J33" i="20" s="1"/>
  <c r="J49" i="20" a="1"/>
  <c r="J49" i="20" s="1"/>
  <c r="J65" i="20" a="1"/>
  <c r="J65" i="20" s="1"/>
  <c r="J81" i="20" a="1"/>
  <c r="J81" i="20" s="1"/>
  <c r="J97" i="20" a="1"/>
  <c r="J97" i="20" s="1"/>
  <c r="J113" i="20" a="1"/>
  <c r="J113" i="20" s="1"/>
  <c r="J129" i="20" a="1"/>
  <c r="J129" i="20" s="1"/>
  <c r="J145" i="20" a="1"/>
  <c r="J145" i="20" s="1"/>
  <c r="J161" i="20" a="1"/>
  <c r="J161" i="20" s="1"/>
  <c r="J177" i="20" a="1"/>
  <c r="J177" i="20" s="1"/>
  <c r="J193" i="20" a="1"/>
  <c r="J193" i="20" s="1"/>
  <c r="J209" i="20" a="1"/>
  <c r="J209" i="20" s="1"/>
  <c r="J225" i="20" a="1"/>
  <c r="J225" i="20" s="1"/>
  <c r="I8" i="20" a="1"/>
  <c r="I8" i="20" s="1"/>
  <c r="I21" i="20" a="1"/>
  <c r="I21" i="20" s="1"/>
  <c r="I34" i="20" a="1"/>
  <c r="I34" i="20" s="1"/>
  <c r="I47" i="20" a="1"/>
  <c r="I47" i="20" s="1"/>
  <c r="I72" i="20" a="1"/>
  <c r="I72" i="20" s="1"/>
  <c r="I85" i="20" a="1"/>
  <c r="I85" i="20" s="1"/>
  <c r="I98" i="20" a="1"/>
  <c r="I98" i="20" s="1"/>
  <c r="I111" i="20" a="1"/>
  <c r="I111" i="20" s="1"/>
  <c r="I120" i="20" a="1"/>
  <c r="I120" i="20" s="1"/>
  <c r="I127" i="20" a="1"/>
  <c r="I127" i="20" s="1"/>
  <c r="I133" i="20" a="1"/>
  <c r="I133" i="20" s="1"/>
  <c r="P131" i="20" a="1"/>
  <c r="P131" i="20" s="1"/>
  <c r="P163" i="20" a="1"/>
  <c r="P163" i="20" s="1"/>
  <c r="P195" i="20" a="1"/>
  <c r="P195" i="20" s="1"/>
  <c r="P227" i="20" a="1"/>
  <c r="P227" i="20" s="1"/>
  <c r="O21" i="20" a="1"/>
  <c r="O21" i="20" s="1"/>
  <c r="O47" i="20" a="1"/>
  <c r="O47" i="20" s="1"/>
  <c r="O72" i="20" a="1"/>
  <c r="O72" i="20" s="1"/>
  <c r="O89" i="20" a="1"/>
  <c r="O89" i="20" s="1"/>
  <c r="O102" i="20" a="1"/>
  <c r="O102" i="20" s="1"/>
  <c r="O115" i="20" a="1"/>
  <c r="O115" i="20" s="1"/>
  <c r="O140" i="20" a="1"/>
  <c r="O140" i="20" s="1"/>
  <c r="O153" i="20" a="1"/>
  <c r="O153" i="20" s="1"/>
  <c r="O166" i="20" a="1"/>
  <c r="O166" i="20" s="1"/>
  <c r="O179" i="20" a="1"/>
  <c r="O179" i="20" s="1"/>
  <c r="O204" i="20" a="1"/>
  <c r="O204" i="20" s="1"/>
  <c r="O217" i="20" a="1"/>
  <c r="O217" i="20" s="1"/>
  <c r="O231" i="20" a="1"/>
  <c r="O231" i="20" s="1"/>
  <c r="N9" i="20" a="1"/>
  <c r="N9" i="20" s="1"/>
  <c r="N41" i="20" a="1"/>
  <c r="N41" i="20" s="1"/>
  <c r="N73" i="20" a="1"/>
  <c r="N73" i="20" s="1"/>
  <c r="N106" i="20" a="1"/>
  <c r="N106" i="20" s="1"/>
  <c r="N116" i="20" a="1"/>
  <c r="N116" i="20" s="1"/>
  <c r="N127" i="20" a="1"/>
  <c r="N127" i="20" s="1"/>
  <c r="N138" i="20" a="1"/>
  <c r="N138" i="20" s="1"/>
  <c r="N148" i="20" a="1"/>
  <c r="N148" i="20" s="1"/>
  <c r="N159" i="20" a="1"/>
  <c r="N159" i="20" s="1"/>
  <c r="N170" i="20" a="1"/>
  <c r="N170" i="20" s="1"/>
  <c r="N180" i="20" a="1"/>
  <c r="N180" i="20" s="1"/>
  <c r="N191" i="20" a="1"/>
  <c r="N191" i="20" s="1"/>
  <c r="N214" i="20" a="1"/>
  <c r="N214" i="20" s="1"/>
  <c r="M7" i="20" a="1"/>
  <c r="M7" i="20" s="1"/>
  <c r="M19" i="20" a="1"/>
  <c r="M19" i="20" s="1"/>
  <c r="M44" i="20" a="1"/>
  <c r="M44" i="20" s="1"/>
  <c r="M57" i="20" a="1"/>
  <c r="M57" i="20" s="1"/>
  <c r="M70" i="20" a="1"/>
  <c r="M70" i="20" s="1"/>
  <c r="M83" i="20" a="1"/>
  <c r="M83" i="20" s="1"/>
  <c r="M97" i="20" a="1"/>
  <c r="M97" i="20" s="1"/>
  <c r="M113" i="20" a="1"/>
  <c r="M113" i="20" s="1"/>
  <c r="M129" i="20" a="1"/>
  <c r="M129" i="20" s="1"/>
  <c r="M145" i="20" a="1"/>
  <c r="M145" i="20" s="1"/>
  <c r="M161" i="20" a="1"/>
  <c r="M161" i="20" s="1"/>
  <c r="M177" i="20" a="1"/>
  <c r="M177" i="20" s="1"/>
  <c r="M193" i="20" a="1"/>
  <c r="M193" i="20" s="1"/>
  <c r="M209" i="20" a="1"/>
  <c r="M209" i="20" s="1"/>
  <c r="M225" i="20" a="1"/>
  <c r="M225" i="20" s="1"/>
  <c r="L8" i="20" a="1"/>
  <c r="L8" i="20" s="1"/>
  <c r="L23" i="20" a="1"/>
  <c r="L23" i="20" s="1"/>
  <c r="L39" i="20" a="1"/>
  <c r="L39" i="20" s="1"/>
  <c r="L55" i="20" a="1"/>
  <c r="L55" i="20" s="1"/>
  <c r="L71" i="20" a="1"/>
  <c r="L71" i="20" s="1"/>
  <c r="L87" i="20" a="1"/>
  <c r="L87" i="20" s="1"/>
  <c r="L103" i="20" a="1"/>
  <c r="L103" i="20" s="1"/>
  <c r="L119" i="20" a="1"/>
  <c r="L119" i="20" s="1"/>
  <c r="L135" i="20" a="1"/>
  <c r="L135" i="20" s="1"/>
  <c r="L151" i="20" a="1"/>
  <c r="L151" i="20" s="1"/>
  <c r="L167" i="20" a="1"/>
  <c r="L167" i="20" s="1"/>
  <c r="L183" i="20" a="1"/>
  <c r="L183" i="20" s="1"/>
  <c r="L199" i="20" a="1"/>
  <c r="L199" i="20" s="1"/>
  <c r="L215" i="20" a="1"/>
  <c r="L215" i="20" s="1"/>
  <c r="L231" i="20" a="1"/>
  <c r="L231" i="20" s="1"/>
  <c r="K22" i="20" a="1"/>
  <c r="K22" i="20" s="1"/>
  <c r="K33" i="20" a="1"/>
  <c r="K33" i="20" s="1"/>
  <c r="K54" i="20" a="1"/>
  <c r="K54" i="20" s="1"/>
  <c r="K65" i="20" a="1"/>
  <c r="K65" i="20" s="1"/>
  <c r="K86" i="20" a="1"/>
  <c r="K86" i="20" s="1"/>
  <c r="K97" i="20" a="1"/>
  <c r="K97" i="20" s="1"/>
  <c r="K118" i="20" a="1"/>
  <c r="K118" i="20" s="1"/>
  <c r="K129" i="20" a="1"/>
  <c r="K129" i="20" s="1"/>
  <c r="K150" i="20" a="1"/>
  <c r="K150" i="20" s="1"/>
  <c r="K161" i="20" a="1"/>
  <c r="K161" i="20" s="1"/>
  <c r="K182" i="20" a="1"/>
  <c r="K182" i="20" s="1"/>
  <c r="K193" i="20" a="1"/>
  <c r="K193" i="20" s="1"/>
  <c r="K214" i="20" a="1"/>
  <c r="K214" i="20" s="1"/>
  <c r="J5" i="20" a="1"/>
  <c r="J5" i="20" s="1"/>
  <c r="J19" i="20" a="1"/>
  <c r="J19" i="20" s="1"/>
  <c r="J35" i="20" a="1"/>
  <c r="J35" i="20" s="1"/>
  <c r="J51" i="20" a="1"/>
  <c r="J51" i="20" s="1"/>
  <c r="J67" i="20" a="1"/>
  <c r="J67" i="20" s="1"/>
  <c r="J83" i="20" a="1"/>
  <c r="J83" i="20" s="1"/>
  <c r="J99" i="20" a="1"/>
  <c r="J99" i="20" s="1"/>
  <c r="J115" i="20" a="1"/>
  <c r="J115" i="20" s="1"/>
  <c r="J131" i="20" a="1"/>
  <c r="J131" i="20" s="1"/>
  <c r="J147" i="20" a="1"/>
  <c r="J147" i="20" s="1"/>
  <c r="J163" i="20" a="1"/>
  <c r="J163" i="20" s="1"/>
  <c r="J179" i="20" a="1"/>
  <c r="J179" i="20" s="1"/>
  <c r="J195" i="20" a="1"/>
  <c r="J195" i="20" s="1"/>
  <c r="J211" i="20" a="1"/>
  <c r="J211" i="20" s="1"/>
  <c r="J227" i="20" a="1"/>
  <c r="J227" i="20" s="1"/>
  <c r="I10" i="20" a="1"/>
  <c r="I10" i="20" s="1"/>
  <c r="I23" i="20" a="1"/>
  <c r="I23" i="20" s="1"/>
  <c r="I48" i="20" a="1"/>
  <c r="I48" i="20" s="1"/>
  <c r="I61" i="20" a="1"/>
  <c r="I61" i="20" s="1"/>
  <c r="I74" i="20" a="1"/>
  <c r="I74" i="20" s="1"/>
  <c r="I87" i="20" a="1"/>
  <c r="I87" i="20" s="1"/>
  <c r="I112" i="20" a="1"/>
  <c r="I112" i="20" s="1"/>
  <c r="I121" i="20" a="1"/>
  <c r="I121" i="20" s="1"/>
  <c r="I134" i="20" a="1"/>
  <c r="I134" i="20" s="1"/>
  <c r="I140" i="20" a="1"/>
  <c r="I140" i="20" s="1"/>
  <c r="I147" i="20" a="1"/>
  <c r="I147" i="20" s="1"/>
  <c r="I153" i="20" a="1"/>
  <c r="I153" i="20" s="1"/>
  <c r="I166" i="20" a="1"/>
  <c r="I166" i="20" s="1"/>
  <c r="I172" i="20" a="1"/>
  <c r="I172" i="20" s="1"/>
  <c r="I179" i="20" a="1"/>
  <c r="I179" i="20" s="1"/>
  <c r="I196" i="20" a="1"/>
  <c r="I196" i="20" s="1"/>
  <c r="I211" i="20" a="1"/>
  <c r="I211" i="20" s="1"/>
  <c r="I229" i="20" a="1"/>
  <c r="I229" i="20" s="1"/>
  <c r="H17" i="20" a="1"/>
  <c r="H17" i="20" s="1"/>
  <c r="H35" i="20" a="1"/>
  <c r="H35" i="20" s="1"/>
  <c r="H58" i="20" a="1"/>
  <c r="H58" i="20" s="1"/>
  <c r="H81" i="20" a="1"/>
  <c r="H81" i="20" s="1"/>
  <c r="H99" i="20" a="1"/>
  <c r="H99" i="20" s="1"/>
  <c r="H122" i="20" a="1"/>
  <c r="H122" i="20" s="1"/>
  <c r="H145" i="20" a="1"/>
  <c r="H145" i="20" s="1"/>
  <c r="H163" i="20" a="1"/>
  <c r="H163" i="20" s="1"/>
  <c r="H186" i="20" a="1"/>
  <c r="H186" i="20" s="1"/>
  <c r="H209" i="20" a="1"/>
  <c r="H209" i="20" s="1"/>
  <c r="H227" i="20" a="1"/>
  <c r="H227" i="20" s="1"/>
  <c r="G16" i="20" a="1"/>
  <c r="G16" i="20" s="1"/>
  <c r="G39" i="20" a="1"/>
  <c r="G39" i="20" s="1"/>
  <c r="G57" i="20" a="1"/>
  <c r="G57" i="20" s="1"/>
  <c r="G80" i="20" a="1"/>
  <c r="G80" i="20" s="1"/>
  <c r="G103" i="20" a="1"/>
  <c r="G103" i="20" s="1"/>
  <c r="G121" i="20" a="1"/>
  <c r="G121" i="20" s="1"/>
  <c r="G144" i="20" a="1"/>
  <c r="G144" i="20" s="1"/>
  <c r="G167" i="20" a="1"/>
  <c r="G167" i="20" s="1"/>
  <c r="G185" i="20" a="1"/>
  <c r="G185" i="20" s="1"/>
  <c r="G208" i="20" a="1"/>
  <c r="G208" i="20" s="1"/>
  <c r="G231" i="20" a="1"/>
  <c r="G231" i="20" s="1"/>
  <c r="F15" i="20" a="1"/>
  <c r="F15" i="20" s="1"/>
  <c r="F33" i="20" a="1"/>
  <c r="F33" i="20" s="1"/>
  <c r="F66" i="20" a="1"/>
  <c r="F66" i="20" s="1"/>
  <c r="F84" i="20" a="1"/>
  <c r="F84" i="20" s="1"/>
  <c r="F103" i="20" a="1"/>
  <c r="F103" i="20" s="1"/>
  <c r="F119" i="20" a="1"/>
  <c r="F119" i="20" s="1"/>
  <c r="F142" i="20" a="1"/>
  <c r="F142" i="20" s="1"/>
  <c r="F159" i="20" a="1"/>
  <c r="F159" i="20" s="1"/>
  <c r="F180" i="20" a="1"/>
  <c r="F180" i="20" s="1"/>
  <c r="F196" i="20" a="1"/>
  <c r="F196" i="20" s="1"/>
  <c r="F212" i="20" a="1"/>
  <c r="F212" i="20" s="1"/>
  <c r="F228" i="20" a="1"/>
  <c r="F228" i="20" s="1"/>
  <c r="D11" i="20" a="1"/>
  <c r="D11" i="20" s="1"/>
  <c r="D36" i="20" a="1"/>
  <c r="D36" i="20" s="1"/>
  <c r="D49" i="20" a="1"/>
  <c r="D49" i="20" s="1"/>
  <c r="D62" i="20" a="1"/>
  <c r="D62" i="20" s="1"/>
  <c r="D75" i="20" a="1"/>
  <c r="D75" i="20" s="1"/>
  <c r="D100" i="20" a="1"/>
  <c r="D100" i="20" s="1"/>
  <c r="D113" i="20" a="1"/>
  <c r="D113" i="20" s="1"/>
  <c r="D126" i="20" a="1"/>
  <c r="D126" i="20" s="1"/>
  <c r="E8" i="20" a="1"/>
  <c r="E8" i="20" s="1"/>
  <c r="E19" i="20" a="1"/>
  <c r="E19" i="20" s="1"/>
  <c r="E30" i="20" a="1"/>
  <c r="E30" i="20" s="1"/>
  <c r="E40" i="20" a="1"/>
  <c r="E40" i="20" s="1"/>
  <c r="E51" i="20" a="1"/>
  <c r="E51" i="20" s="1"/>
  <c r="E62" i="20" a="1"/>
  <c r="E62" i="20" s="1"/>
  <c r="E72" i="20" a="1"/>
  <c r="E72" i="20" s="1"/>
  <c r="E83" i="20" a="1"/>
  <c r="E83" i="20" s="1"/>
  <c r="E94" i="20" a="1"/>
  <c r="E94" i="20" s="1"/>
  <c r="E104" i="20" a="1"/>
  <c r="E104" i="20" s="1"/>
  <c r="E115" i="20" a="1"/>
  <c r="E115" i="20" s="1"/>
  <c r="E126" i="20" a="1"/>
  <c r="E126" i="20" s="1"/>
  <c r="E137" i="20" a="1"/>
  <c r="E137" i="20" s="1"/>
  <c r="E160" i="20" a="1"/>
  <c r="E160" i="20" s="1"/>
  <c r="E173" i="20" a="1"/>
  <c r="E173" i="20" s="1"/>
  <c r="E186" i="20" a="1"/>
  <c r="E186" i="20" s="1"/>
  <c r="E212" i="20" a="1"/>
  <c r="E212" i="20" s="1"/>
  <c r="E227" i="20" a="1"/>
  <c r="E227" i="20" s="1"/>
  <c r="G152" i="20" a="1"/>
  <c r="G152" i="20" s="1"/>
  <c r="F21" i="20" a="1"/>
  <c r="F21" i="20" s="1"/>
  <c r="F91" i="20" a="1"/>
  <c r="F91" i="20" s="1"/>
  <c r="F150" i="20" a="1"/>
  <c r="F150" i="20" s="1"/>
  <c r="F215" i="20" a="1"/>
  <c r="F215" i="20" s="1"/>
  <c r="D26" i="20" a="1"/>
  <c r="D26" i="20" s="1"/>
  <c r="D90" i="20" a="1"/>
  <c r="D90" i="20" s="1"/>
  <c r="E21" i="20" a="1"/>
  <c r="E21" i="20" s="1"/>
  <c r="E150" i="20" a="1"/>
  <c r="E150" i="20" s="1"/>
  <c r="E202" i="20" a="1"/>
  <c r="E202" i="20" s="1"/>
  <c r="F26" i="20" a="1"/>
  <c r="F26" i="20" s="1"/>
  <c r="F133" i="20" a="1"/>
  <c r="F133" i="20" s="1"/>
  <c r="F204" i="20" a="1"/>
  <c r="F204" i="20" s="1"/>
  <c r="D43" i="20" a="1"/>
  <c r="D43" i="20" s="1"/>
  <c r="D107" i="20" a="1"/>
  <c r="D107" i="20" s="1"/>
  <c r="E35" i="20" a="1"/>
  <c r="E35" i="20" s="1"/>
  <c r="E78" i="20" a="1"/>
  <c r="E78" i="20" s="1"/>
  <c r="E154" i="20" a="1"/>
  <c r="E154" i="20" s="1"/>
  <c r="E233" i="20" a="1"/>
  <c r="E233" i="20" s="1"/>
  <c r="F96" i="20" a="1"/>
  <c r="F96" i="20" s="1"/>
  <c r="F205" i="20" a="1"/>
  <c r="F205" i="20" s="1"/>
  <c r="D31" i="20" a="1"/>
  <c r="D31" i="20" s="1"/>
  <c r="D120" i="20" a="1"/>
  <c r="D120" i="20" s="1"/>
  <c r="E89" i="20" a="1"/>
  <c r="E89" i="20" s="1"/>
  <c r="E180" i="20" a="1"/>
  <c r="E180" i="20" s="1"/>
  <c r="F79" i="20" a="1"/>
  <c r="F79" i="20" s="1"/>
  <c r="F157" i="20" a="1"/>
  <c r="F157" i="20" s="1"/>
  <c r="D19" i="20" a="1"/>
  <c r="D19" i="20" s="1"/>
  <c r="D83" i="20" a="1"/>
  <c r="D83" i="20" s="1"/>
  <c r="E36" i="20" a="1"/>
  <c r="E36" i="20" s="1"/>
  <c r="E79" i="20" a="1"/>
  <c r="E79" i="20" s="1"/>
  <c r="E168" i="20" a="1"/>
  <c r="E168" i="20" s="1"/>
  <c r="I178" i="20" a="1"/>
  <c r="I178" i="20" s="1"/>
  <c r="I197" i="20" a="1"/>
  <c r="I197" i="20" s="1"/>
  <c r="I230" i="20" a="1"/>
  <c r="I230" i="20" s="1"/>
  <c r="H18" i="20" a="1"/>
  <c r="H18" i="20" s="1"/>
  <c r="H41" i="20" a="1"/>
  <c r="H41" i="20" s="1"/>
  <c r="H59" i="20" a="1"/>
  <c r="H59" i="20" s="1"/>
  <c r="H82" i="20" a="1"/>
  <c r="H82" i="20" s="1"/>
  <c r="H105" i="20" a="1"/>
  <c r="H105" i="20" s="1"/>
  <c r="H123" i="20" a="1"/>
  <c r="H123" i="20" s="1"/>
  <c r="H146" i="20" a="1"/>
  <c r="H146" i="20" s="1"/>
  <c r="H169" i="20" a="1"/>
  <c r="H169" i="20" s="1"/>
  <c r="H187" i="20" a="1"/>
  <c r="H187" i="20" s="1"/>
  <c r="H210" i="20" a="1"/>
  <c r="H210" i="20" s="1"/>
  <c r="H233" i="20" a="1"/>
  <c r="H233" i="20" s="1"/>
  <c r="G17" i="20" a="1"/>
  <c r="G17" i="20" s="1"/>
  <c r="G40" i="20" a="1"/>
  <c r="G40" i="20" s="1"/>
  <c r="G63" i="20" a="1"/>
  <c r="G63" i="20" s="1"/>
  <c r="G81" i="20" a="1"/>
  <c r="G81" i="20" s="1"/>
  <c r="G104" i="20" a="1"/>
  <c r="G104" i="20" s="1"/>
  <c r="G127" i="20" a="1"/>
  <c r="G127" i="20" s="1"/>
  <c r="G145" i="20" a="1"/>
  <c r="G145" i="20" s="1"/>
  <c r="G168" i="20" a="1"/>
  <c r="G168" i="20" s="1"/>
  <c r="G191" i="20" a="1"/>
  <c r="G191" i="20" s="1"/>
  <c r="G209" i="20" a="1"/>
  <c r="G209" i="20" s="1"/>
  <c r="G232" i="20" a="1"/>
  <c r="G232" i="20" s="1"/>
  <c r="F34" i="20" a="1"/>
  <c r="F34" i="20" s="1"/>
  <c r="F52" i="20" a="1"/>
  <c r="F52" i="20" s="1"/>
  <c r="F71" i="20" a="1"/>
  <c r="F71" i="20" s="1"/>
  <c r="F85" i="20" a="1"/>
  <c r="F85" i="20" s="1"/>
  <c r="F125" i="20" a="1"/>
  <c r="F125" i="20" s="1"/>
  <c r="F143" i="20" a="1"/>
  <c r="F143" i="20" s="1"/>
  <c r="F165" i="20" a="1"/>
  <c r="F165" i="20" s="1"/>
  <c r="F181" i="20" a="1"/>
  <c r="F181" i="20" s="1"/>
  <c r="F197" i="20" a="1"/>
  <c r="F197" i="20" s="1"/>
  <c r="F213" i="20" a="1"/>
  <c r="F213" i="20" s="1"/>
  <c r="F229" i="20" a="1"/>
  <c r="F229" i="20" s="1"/>
  <c r="D24" i="20" a="1"/>
  <c r="D24" i="20" s="1"/>
  <c r="D37" i="20" a="1"/>
  <c r="D37" i="20" s="1"/>
  <c r="D50" i="20" a="1"/>
  <c r="D50" i="20" s="1"/>
  <c r="D63" i="20" a="1"/>
  <c r="D63" i="20" s="1"/>
  <c r="D88" i="20" a="1"/>
  <c r="D88" i="20" s="1"/>
  <c r="D101" i="20" a="1"/>
  <c r="D101" i="20" s="1"/>
  <c r="D114" i="20" a="1"/>
  <c r="D114" i="20" s="1"/>
  <c r="D127" i="20" a="1"/>
  <c r="D127" i="20" s="1"/>
  <c r="E9" i="20" a="1"/>
  <c r="E9" i="20" s="1"/>
  <c r="E41" i="20" a="1"/>
  <c r="E41" i="20" s="1"/>
  <c r="E73" i="20" a="1"/>
  <c r="E73" i="20" s="1"/>
  <c r="E105" i="20" a="1"/>
  <c r="E105" i="20" s="1"/>
  <c r="E138" i="20" a="1"/>
  <c r="E138" i="20" s="1"/>
  <c r="E148" i="20" a="1"/>
  <c r="E148" i="20" s="1"/>
  <c r="E161" i="20" a="1"/>
  <c r="E161" i="20" s="1"/>
  <c r="E174" i="20" a="1"/>
  <c r="E174" i="20" s="1"/>
  <c r="E187" i="20" a="1"/>
  <c r="E187" i="20" s="1"/>
  <c r="E200" i="20" a="1"/>
  <c r="E200" i="20" s="1"/>
  <c r="E213" i="20" a="1"/>
  <c r="E213" i="20" s="1"/>
  <c r="E149" i="20" a="1"/>
  <c r="E149" i="20" s="1"/>
  <c r="E175" i="20" a="1"/>
  <c r="E175" i="20" s="1"/>
  <c r="E214" i="20" a="1"/>
  <c r="E214" i="20" s="1"/>
  <c r="G111" i="20" a="1"/>
  <c r="G111" i="20" s="1"/>
  <c r="G193" i="20" a="1"/>
  <c r="G193" i="20" s="1"/>
  <c r="G216" i="20" a="1"/>
  <c r="G216" i="20" s="1"/>
  <c r="F58" i="20" a="1"/>
  <c r="F58" i="20" s="1"/>
  <c r="F110" i="20" a="1"/>
  <c r="F110" i="20" s="1"/>
  <c r="F183" i="20" a="1"/>
  <c r="F183" i="20" s="1"/>
  <c r="F231" i="20" a="1"/>
  <c r="F231" i="20" s="1"/>
  <c r="D64" i="20" a="1"/>
  <c r="D64" i="20" s="1"/>
  <c r="D103" i="20" a="1"/>
  <c r="D103" i="20" s="1"/>
  <c r="E85" i="20" a="1"/>
  <c r="E85" i="20" s="1"/>
  <c r="E163" i="20" a="1"/>
  <c r="E163" i="20" s="1"/>
  <c r="G199" i="20" a="1"/>
  <c r="G199" i="20" s="1"/>
  <c r="F77" i="20" a="1"/>
  <c r="F77" i="20" s="1"/>
  <c r="F172" i="20" a="1"/>
  <c r="F172" i="20" s="1"/>
  <c r="D17" i="20" a="1"/>
  <c r="D17" i="20" s="1"/>
  <c r="D81" i="20" a="1"/>
  <c r="D81" i="20" s="1"/>
  <c r="E14" i="20" a="1"/>
  <c r="E14" i="20" s="1"/>
  <c r="E56" i="20" a="1"/>
  <c r="E56" i="20" s="1"/>
  <c r="E110" i="20" a="1"/>
  <c r="E110" i="20" s="1"/>
  <c r="E206" i="20" a="1"/>
  <c r="E206" i="20" s="1"/>
  <c r="F27" i="20" a="1"/>
  <c r="F27" i="20" s="1"/>
  <c r="F156" i="20" a="1"/>
  <c r="F156" i="20" s="1"/>
  <c r="D5" i="20" a="1"/>
  <c r="D5" i="20" s="1"/>
  <c r="D82" i="20" a="1"/>
  <c r="D82" i="20" s="1"/>
  <c r="E25" i="20" a="1"/>
  <c r="E25" i="20" s="1"/>
  <c r="E143" i="20" a="1"/>
  <c r="E143" i="20" s="1"/>
  <c r="E207" i="20" a="1"/>
  <c r="E207" i="20" s="1"/>
  <c r="F117" i="20" a="1"/>
  <c r="F117" i="20" s="1"/>
  <c r="F206" i="20" a="1"/>
  <c r="F206" i="20" s="1"/>
  <c r="D57" i="20" a="1"/>
  <c r="D57" i="20" s="1"/>
  <c r="E4" i="20" a="1"/>
  <c r="E4" i="20" s="1"/>
  <c r="E47" i="20" a="1"/>
  <c r="E47" i="20" s="1"/>
  <c r="E90" i="20" a="1"/>
  <c r="E90" i="20" s="1"/>
  <c r="E181" i="20" a="1"/>
  <c r="E181" i="20" s="1"/>
  <c r="I198" i="20" a="1"/>
  <c r="I198" i="20" s="1"/>
  <c r="I216" i="20" a="1"/>
  <c r="I216" i="20" s="1"/>
  <c r="I235" i="20" a="1"/>
  <c r="I235" i="20" s="1"/>
  <c r="H19" i="20" a="1"/>
  <c r="H19" i="20" s="1"/>
  <c r="H42" i="20" a="1"/>
  <c r="H42" i="20" s="1"/>
  <c r="H65" i="20" a="1"/>
  <c r="H65" i="20" s="1"/>
  <c r="H83" i="20" a="1"/>
  <c r="H83" i="20" s="1"/>
  <c r="H106" i="20" a="1"/>
  <c r="H106" i="20" s="1"/>
  <c r="H129" i="20" a="1"/>
  <c r="H129" i="20" s="1"/>
  <c r="H147" i="20" a="1"/>
  <c r="H147" i="20" s="1"/>
  <c r="H170" i="20" a="1"/>
  <c r="H170" i="20" s="1"/>
  <c r="H193" i="20" a="1"/>
  <c r="H193" i="20" s="1"/>
  <c r="H211" i="20" a="1"/>
  <c r="H211" i="20" s="1"/>
  <c r="H234" i="20" a="1"/>
  <c r="H234" i="20" s="1"/>
  <c r="G23" i="20" a="1"/>
  <c r="G23" i="20" s="1"/>
  <c r="G41" i="20" a="1"/>
  <c r="G41" i="20" s="1"/>
  <c r="G64" i="20" a="1"/>
  <c r="G64" i="20" s="1"/>
  <c r="G87" i="20" a="1"/>
  <c r="G87" i="20" s="1"/>
  <c r="G105" i="20" a="1"/>
  <c r="G105" i="20" s="1"/>
  <c r="G128" i="20" a="1"/>
  <c r="G128" i="20" s="1"/>
  <c r="G151" i="20" a="1"/>
  <c r="G151" i="20" s="1"/>
  <c r="G169" i="20" a="1"/>
  <c r="G169" i="20" s="1"/>
  <c r="G192" i="20" a="1"/>
  <c r="G192" i="20" s="1"/>
  <c r="G215" i="20" a="1"/>
  <c r="G215" i="20" s="1"/>
  <c r="G233" i="20" a="1"/>
  <c r="G233" i="20" s="1"/>
  <c r="F20" i="20" a="1"/>
  <c r="F20" i="20" s="1"/>
  <c r="F39" i="20" a="1"/>
  <c r="F39" i="20" s="1"/>
  <c r="F53" i="20" a="1"/>
  <c r="F53" i="20" s="1"/>
  <c r="F90" i="20" a="1"/>
  <c r="F90" i="20" s="1"/>
  <c r="F104" i="20" a="1"/>
  <c r="F104" i="20" s="1"/>
  <c r="F126" i="20" a="1"/>
  <c r="F126" i="20" s="1"/>
  <c r="F149" i="20" a="1"/>
  <c r="F149" i="20" s="1"/>
  <c r="F166" i="20" a="1"/>
  <c r="F166" i="20" s="1"/>
  <c r="F182" i="20" a="1"/>
  <c r="F182" i="20" s="1"/>
  <c r="F198" i="20" a="1"/>
  <c r="F198" i="20" s="1"/>
  <c r="F214" i="20" a="1"/>
  <c r="F214" i="20" s="1"/>
  <c r="F230" i="20" a="1"/>
  <c r="F230" i="20" s="1"/>
  <c r="D12" i="20" a="1"/>
  <c r="D12" i="20" s="1"/>
  <c r="D25" i="20" a="1"/>
  <c r="D25" i="20" s="1"/>
  <c r="D38" i="20" a="1"/>
  <c r="D38" i="20" s="1"/>
  <c r="D51" i="20" a="1"/>
  <c r="D51" i="20" s="1"/>
  <c r="D76" i="20" a="1"/>
  <c r="D76" i="20" s="1"/>
  <c r="D89" i="20" a="1"/>
  <c r="D89" i="20" s="1"/>
  <c r="D102" i="20" a="1"/>
  <c r="D102" i="20" s="1"/>
  <c r="D115" i="20" a="1"/>
  <c r="D115" i="20" s="1"/>
  <c r="E10" i="20" a="1"/>
  <c r="E10" i="20" s="1"/>
  <c r="E20" i="20" a="1"/>
  <c r="E20" i="20" s="1"/>
  <c r="E31" i="20" a="1"/>
  <c r="E31" i="20" s="1"/>
  <c r="E42" i="20" a="1"/>
  <c r="E42" i="20" s="1"/>
  <c r="E52" i="20" a="1"/>
  <c r="E52" i="20" s="1"/>
  <c r="E63" i="20" a="1"/>
  <c r="E63" i="20" s="1"/>
  <c r="E74" i="20" a="1"/>
  <c r="E74" i="20" s="1"/>
  <c r="E84" i="20" a="1"/>
  <c r="E84" i="20" s="1"/>
  <c r="E95" i="20" a="1"/>
  <c r="E95" i="20" s="1"/>
  <c r="E106" i="20" a="1"/>
  <c r="E106" i="20" s="1"/>
  <c r="E116" i="20" a="1"/>
  <c r="E116" i="20" s="1"/>
  <c r="E127" i="20" a="1"/>
  <c r="E127" i="20" s="1"/>
  <c r="E162" i="20" a="1"/>
  <c r="E162" i="20" s="1"/>
  <c r="E201" i="20" a="1"/>
  <c r="E201" i="20" s="1"/>
  <c r="E228" i="20" a="1"/>
  <c r="E228" i="20" s="1"/>
  <c r="G129" i="20" a="1"/>
  <c r="G129" i="20" s="1"/>
  <c r="F7" i="20" a="1"/>
  <c r="F7" i="20" s="1"/>
  <c r="F72" i="20" a="1"/>
  <c r="F72" i="20" s="1"/>
  <c r="F127" i="20" a="1"/>
  <c r="F127" i="20" s="1"/>
  <c r="F199" i="20" a="1"/>
  <c r="F199" i="20" s="1"/>
  <c r="D13" i="20" a="1"/>
  <c r="D13" i="20" s="1"/>
  <c r="D77" i="20" a="1"/>
  <c r="D77" i="20" s="1"/>
  <c r="D128" i="20" a="1"/>
  <c r="D128" i="20" s="1"/>
  <c r="E117" i="20" a="1"/>
  <c r="E117" i="20" s="1"/>
  <c r="E188" i="20" a="1"/>
  <c r="E188" i="20" s="1"/>
  <c r="G217" i="20" a="1"/>
  <c r="G217" i="20" s="1"/>
  <c r="F111" i="20" a="1"/>
  <c r="F111" i="20" s="1"/>
  <c r="F188" i="20" a="1"/>
  <c r="F188" i="20" s="1"/>
  <c r="D30" i="20" a="1"/>
  <c r="D30" i="20" s="1"/>
  <c r="D94" i="20" a="1"/>
  <c r="D94" i="20" s="1"/>
  <c r="E24" i="20" a="1"/>
  <c r="E24" i="20" s="1"/>
  <c r="E67" i="20" a="1"/>
  <c r="E67" i="20" s="1"/>
  <c r="E120" i="20" a="1"/>
  <c r="E120" i="20" s="1"/>
  <c r="E192" i="20" a="1"/>
  <c r="E192" i="20" s="1"/>
  <c r="F45" i="20" a="1"/>
  <c r="F45" i="20" s="1"/>
  <c r="F173" i="20" a="1"/>
  <c r="F173" i="20" s="1"/>
  <c r="D18" i="20" a="1"/>
  <c r="D18" i="20" s="1"/>
  <c r="D95" i="20" a="1"/>
  <c r="D95" i="20" s="1"/>
  <c r="E57" i="20" a="1"/>
  <c r="E57" i="20" s="1"/>
  <c r="E155" i="20" a="1"/>
  <c r="E155" i="20" s="1"/>
  <c r="E234" i="20" a="1"/>
  <c r="E234" i="20" s="1"/>
  <c r="F135" i="20" a="1"/>
  <c r="F135" i="20" s="1"/>
  <c r="D6" i="20" a="1"/>
  <c r="D6" i="20" s="1"/>
  <c r="D70" i="20" a="1"/>
  <c r="D70" i="20" s="1"/>
  <c r="E15" i="20" a="1"/>
  <c r="E15" i="20" s="1"/>
  <c r="E68" i="20" a="1"/>
  <c r="E68" i="20" s="1"/>
  <c r="E111" i="20" a="1"/>
  <c r="E111" i="20" s="1"/>
  <c r="E221" i="20" a="1"/>
  <c r="E221" i="20" s="1"/>
  <c r="I184" i="20" a="1"/>
  <c r="I184" i="20" s="1"/>
  <c r="I203" i="20" a="1"/>
  <c r="I203" i="20" s="1"/>
  <c r="I217" i="20" a="1"/>
  <c r="I217" i="20" s="1"/>
  <c r="H25" i="20" a="1"/>
  <c r="H25" i="20" s="1"/>
  <c r="H43" i="20" a="1"/>
  <c r="H43" i="20" s="1"/>
  <c r="H66" i="20" a="1"/>
  <c r="H66" i="20" s="1"/>
  <c r="H89" i="20" a="1"/>
  <c r="H89" i="20" s="1"/>
  <c r="H107" i="20" a="1"/>
  <c r="H107" i="20" s="1"/>
  <c r="H130" i="20" a="1"/>
  <c r="H130" i="20" s="1"/>
  <c r="H153" i="20" a="1"/>
  <c r="H153" i="20" s="1"/>
  <c r="H171" i="20" a="1"/>
  <c r="H171" i="20" s="1"/>
  <c r="H194" i="20" a="1"/>
  <c r="H194" i="20" s="1"/>
  <c r="H217" i="20" a="1"/>
  <c r="H217" i="20" s="1"/>
  <c r="H235" i="20" a="1"/>
  <c r="H235" i="20" s="1"/>
  <c r="G24" i="20" a="1"/>
  <c r="G24" i="20" s="1"/>
  <c r="G47" i="20" a="1"/>
  <c r="G47" i="20" s="1"/>
  <c r="G65" i="20" a="1"/>
  <c r="G65" i="20" s="1"/>
  <c r="G88" i="20" a="1"/>
  <c r="G88" i="20" s="1"/>
  <c r="G175" i="20" a="1"/>
  <c r="G175" i="20" s="1"/>
  <c r="F167" i="20" a="1"/>
  <c r="F167" i="20" s="1"/>
  <c r="E215" i="20" a="1"/>
  <c r="E215" i="20" s="1"/>
  <c r="F189" i="20" a="1"/>
  <c r="F189" i="20" s="1"/>
  <c r="E220" i="20" a="1"/>
  <c r="E220" i="20" s="1"/>
  <c r="D108" i="20" a="1"/>
  <c r="D108" i="20" s="1"/>
  <c r="I146" i="20" a="1"/>
  <c r="I146" i="20" s="1"/>
  <c r="I185" i="20" a="1"/>
  <c r="I185" i="20" s="1"/>
  <c r="I222" i="20" a="1"/>
  <c r="I222" i="20" s="1"/>
  <c r="H4" i="20" a="1"/>
  <c r="H4" i="20" s="1"/>
  <c r="H26" i="20" a="1"/>
  <c r="H26" i="20" s="1"/>
  <c r="H49" i="20" a="1"/>
  <c r="H49" i="20" s="1"/>
  <c r="H67" i="20" a="1"/>
  <c r="H67" i="20" s="1"/>
  <c r="H90" i="20" a="1"/>
  <c r="H90" i="20" s="1"/>
  <c r="H113" i="20" a="1"/>
  <c r="H113" i="20" s="1"/>
  <c r="H131" i="20" a="1"/>
  <c r="H131" i="20" s="1"/>
  <c r="H154" i="20" a="1"/>
  <c r="H154" i="20" s="1"/>
  <c r="H177" i="20" a="1"/>
  <c r="H177" i="20" s="1"/>
  <c r="H195" i="20" a="1"/>
  <c r="H195" i="20" s="1"/>
  <c r="H218" i="20" a="1"/>
  <c r="H218" i="20" s="1"/>
  <c r="G8" i="20" a="1"/>
  <c r="G8" i="20" s="1"/>
  <c r="G25" i="20" a="1"/>
  <c r="G25" i="20" s="1"/>
  <c r="G48" i="20" a="1"/>
  <c r="G48" i="20" s="1"/>
  <c r="G71" i="20" a="1"/>
  <c r="G71" i="20" s="1"/>
  <c r="G89" i="20" a="1"/>
  <c r="G89" i="20" s="1"/>
  <c r="G112" i="20" a="1"/>
  <c r="G112" i="20" s="1"/>
  <c r="G135" i="20" a="1"/>
  <c r="G135" i="20" s="1"/>
  <c r="G153" i="20" a="1"/>
  <c r="G153" i="20" s="1"/>
  <c r="G176" i="20" a="1"/>
  <c r="G176" i="20" s="1"/>
  <c r="F40" i="20" a="1"/>
  <c r="F40" i="20" s="1"/>
  <c r="D4" i="20" a="1"/>
  <c r="D4" i="20" s="1"/>
  <c r="E99" i="20" a="1"/>
  <c r="E99" i="20" s="1"/>
  <c r="E121" i="20" a="1"/>
  <c r="E121" i="20" s="1"/>
  <c r="F222" i="20" a="1"/>
  <c r="F222" i="20" s="1"/>
  <c r="E133" i="20" a="1"/>
  <c r="E133" i="20" s="1"/>
  <c r="I152" i="20" a="1"/>
  <c r="I152" i="20" s="1"/>
  <c r="I190" i="20" a="1"/>
  <c r="I190" i="20" s="1"/>
  <c r="I204" i="20" a="1"/>
  <c r="I204" i="20" s="1"/>
  <c r="I223" i="20" a="1"/>
  <c r="I223" i="20" s="1"/>
  <c r="H9" i="20" a="1"/>
  <c r="H9" i="20" s="1"/>
  <c r="H27" i="20" a="1"/>
  <c r="H27" i="20" s="1"/>
  <c r="H50" i="20" a="1"/>
  <c r="H50" i="20" s="1"/>
  <c r="H73" i="20" a="1"/>
  <c r="H73" i="20" s="1"/>
  <c r="H91" i="20" a="1"/>
  <c r="H91" i="20" s="1"/>
  <c r="H114" i="20" a="1"/>
  <c r="H114" i="20" s="1"/>
  <c r="H137" i="20" a="1"/>
  <c r="H137" i="20" s="1"/>
  <c r="H155" i="20" a="1"/>
  <c r="H155" i="20" s="1"/>
  <c r="H178" i="20" a="1"/>
  <c r="H178" i="20" s="1"/>
  <c r="H201" i="20" a="1"/>
  <c r="H201" i="20" s="1"/>
  <c r="H219" i="20" a="1"/>
  <c r="H219" i="20" s="1"/>
  <c r="G9" i="20" a="1"/>
  <c r="G9" i="20" s="1"/>
  <c r="G31" i="20" a="1"/>
  <c r="G31" i="20" s="1"/>
  <c r="G49" i="20" a="1"/>
  <c r="G49" i="20" s="1"/>
  <c r="G72" i="20" a="1"/>
  <c r="G72" i="20" s="1"/>
  <c r="G95" i="20" a="1"/>
  <c r="G95" i="20" s="1"/>
  <c r="G113" i="20" a="1"/>
  <c r="G113" i="20" s="1"/>
  <c r="G136" i="20" a="1"/>
  <c r="G136" i="20" s="1"/>
  <c r="G159" i="20" a="1"/>
  <c r="G159" i="20" s="1"/>
  <c r="G177" i="20" a="1"/>
  <c r="G177" i="20" s="1"/>
  <c r="G200" i="20" a="1"/>
  <c r="G200" i="20" s="1"/>
  <c r="G223" i="20" a="1"/>
  <c r="G223" i="20" s="1"/>
  <c r="F78" i="20" a="1"/>
  <c r="F78" i="20" s="1"/>
  <c r="D69" i="20" a="1"/>
  <c r="D69" i="20" s="1"/>
  <c r="F174" i="20" a="1"/>
  <c r="F174" i="20" s="1"/>
  <c r="E122" i="20" a="1"/>
  <c r="E122" i="20" s="1"/>
  <c r="I159" i="20" a="1"/>
  <c r="I159" i="20" s="1"/>
  <c r="I191" i="20" a="1"/>
  <c r="I191" i="20" s="1"/>
  <c r="I209" i="20" a="1"/>
  <c r="I209" i="20" s="1"/>
  <c r="H10" i="20" a="1"/>
  <c r="H10" i="20" s="1"/>
  <c r="H33" i="20" a="1"/>
  <c r="H33" i="20" s="1"/>
  <c r="H51" i="20" a="1"/>
  <c r="H51" i="20" s="1"/>
  <c r="H74" i="20" a="1"/>
  <c r="H74" i="20" s="1"/>
  <c r="H97" i="20" a="1"/>
  <c r="H97" i="20" s="1"/>
  <c r="H115" i="20" a="1"/>
  <c r="H115" i="20" s="1"/>
  <c r="H138" i="20" a="1"/>
  <c r="H138" i="20" s="1"/>
  <c r="H161" i="20" a="1"/>
  <c r="H161" i="20" s="1"/>
  <c r="H179" i="20" a="1"/>
  <c r="H179" i="20" s="1"/>
  <c r="H202" i="20" a="1"/>
  <c r="H202" i="20" s="1"/>
  <c r="H225" i="20" a="1"/>
  <c r="H225" i="20" s="1"/>
  <c r="G32" i="20" a="1"/>
  <c r="G32" i="20" s="1"/>
  <c r="G55" i="20" a="1"/>
  <c r="G55" i="20" s="1"/>
  <c r="G73" i="20" a="1"/>
  <c r="G73" i="20" s="1"/>
  <c r="G96" i="20" a="1"/>
  <c r="G96" i="20" s="1"/>
  <c r="G119" i="20" a="1"/>
  <c r="G119" i="20" s="1"/>
  <c r="G137" i="20" a="1"/>
  <c r="G137" i="20" s="1"/>
  <c r="G160" i="20" a="1"/>
  <c r="G160" i="20" s="1"/>
  <c r="G183" i="20" a="1"/>
  <c r="G183" i="20" s="1"/>
  <c r="G201" i="20" a="1"/>
  <c r="G201" i="20" s="1"/>
  <c r="G224" i="20" a="1"/>
  <c r="G224" i="20" s="1"/>
  <c r="F13" i="20" a="1"/>
  <c r="F13" i="20" s="1"/>
  <c r="F46" i="20" a="1"/>
  <c r="F46" i="20" s="1"/>
  <c r="F64" i="20" a="1"/>
  <c r="F64" i="20" s="1"/>
  <c r="E26" i="20" a="1"/>
  <c r="E26" i="20" s="1"/>
  <c r="E235" i="20" a="1"/>
  <c r="E235" i="20" s="1"/>
  <c r="I165" i="20" a="1"/>
  <c r="I165" i="20" s="1"/>
  <c r="I210" i="20" a="1"/>
  <c r="I210" i="20" s="1"/>
  <c r="I228" i="20" a="1"/>
  <c r="I228" i="20" s="1"/>
  <c r="H11" i="20" a="1"/>
  <c r="H11" i="20" s="1"/>
  <c r="H34" i="20" a="1"/>
  <c r="H34" i="20" s="1"/>
  <c r="H57" i="20" a="1"/>
  <c r="H57" i="20" s="1"/>
  <c r="H75" i="20" a="1"/>
  <c r="H75" i="20" s="1"/>
  <c r="H98" i="20" a="1"/>
  <c r="H98" i="20" s="1"/>
  <c r="H121" i="20" a="1"/>
  <c r="H121" i="20" s="1"/>
  <c r="H139" i="20" a="1"/>
  <c r="H139" i="20" s="1"/>
  <c r="H162" i="20" a="1"/>
  <c r="H162" i="20" s="1"/>
  <c r="H185" i="20" a="1"/>
  <c r="H185" i="20" s="1"/>
  <c r="H203" i="20" a="1"/>
  <c r="H203" i="20" s="1"/>
  <c r="H226" i="20" a="1"/>
  <c r="H226" i="20" s="1"/>
  <c r="G15" i="20" a="1"/>
  <c r="G15" i="20" s="1"/>
  <c r="G33" i="20" a="1"/>
  <c r="G33" i="20" s="1"/>
  <c r="G56" i="20" a="1"/>
  <c r="G56" i="20" s="1"/>
  <c r="G79" i="20" a="1"/>
  <c r="G79" i="20" s="1"/>
  <c r="G97" i="20" a="1"/>
  <c r="G97" i="20" s="1"/>
  <c r="G120" i="20" a="1"/>
  <c r="G120" i="20" s="1"/>
  <c r="G143" i="20" a="1"/>
  <c r="G143" i="20" s="1"/>
  <c r="G161" i="20" a="1"/>
  <c r="G161" i="20" s="1"/>
  <c r="G184" i="20" a="1"/>
  <c r="G184" i="20" s="1"/>
  <c r="G207" i="20" a="1"/>
  <c r="G207" i="20" s="1"/>
  <c r="G225" i="20" a="1"/>
  <c r="G225" i="20" s="1"/>
  <c r="F14" i="20" a="1"/>
  <c r="F14" i="20" s="1"/>
  <c r="F32" i="20" a="1"/>
  <c r="F32" i="20" s="1"/>
  <c r="F47" i="20" a="1"/>
  <c r="F47" i="20" s="1"/>
  <c r="F65" i="20" a="1"/>
  <c r="F65" i="20" s="1"/>
  <c r="F98" i="20" a="1"/>
  <c r="F98" i="20" s="1"/>
  <c r="F118" i="20" a="1"/>
  <c r="F118" i="20" s="1"/>
  <c r="F141" i="20" a="1"/>
  <c r="F141" i="20" s="1"/>
  <c r="F158" i="20" a="1"/>
  <c r="F158" i="20" s="1"/>
  <c r="F175" i="20" a="1"/>
  <c r="F175" i="20" s="1"/>
  <c r="F191" i="20" a="1"/>
  <c r="F191" i="20" s="1"/>
  <c r="F207" i="20" a="1"/>
  <c r="F207" i="20" s="1"/>
  <c r="F223" i="20" a="1"/>
  <c r="F223" i="20" s="1"/>
  <c r="D7" i="20" a="1"/>
  <c r="D7" i="20" s="1"/>
  <c r="D32" i="20" a="1"/>
  <c r="D32" i="20" s="1"/>
  <c r="D45" i="20" a="1"/>
  <c r="D45" i="20" s="1"/>
  <c r="D58" i="20" a="1"/>
  <c r="D58" i="20" s="1"/>
  <c r="D71" i="20" a="1"/>
  <c r="D71" i="20" s="1"/>
  <c r="D96" i="20" a="1"/>
  <c r="D96" i="20" s="1"/>
  <c r="D109" i="20" a="1"/>
  <c r="D109" i="20" s="1"/>
  <c r="D122" i="20" a="1"/>
  <c r="D122" i="20" s="1"/>
  <c r="E5" i="20" a="1"/>
  <c r="E5" i="20" s="1"/>
  <c r="E37" i="20" a="1"/>
  <c r="E37" i="20" s="1"/>
  <c r="E69" i="20" a="1"/>
  <c r="E69" i="20" s="1"/>
  <c r="E101" i="20" a="1"/>
  <c r="E101" i="20" s="1"/>
  <c r="E134" i="20" a="1"/>
  <c r="E134" i="20" s="1"/>
  <c r="E144" i="20" a="1"/>
  <c r="E144" i="20" s="1"/>
  <c r="E156" i="20" a="1"/>
  <c r="E156" i="20" s="1"/>
  <c r="E169" i="20" a="1"/>
  <c r="E169" i="20" s="1"/>
  <c r="E182" i="20" a="1"/>
  <c r="E182" i="20" s="1"/>
  <c r="E195" i="20" a="1"/>
  <c r="E195" i="20" s="1"/>
  <c r="E208" i="20" a="1"/>
  <c r="E208" i="20" s="1"/>
  <c r="E222" i="20" a="1"/>
  <c r="E222" i="20" s="1"/>
  <c r="D3" i="20" a="1"/>
  <c r="D3" i="20" s="1"/>
  <c r="D39" i="20" a="1"/>
  <c r="D39" i="20" s="1"/>
  <c r="E53" i="20" a="1"/>
  <c r="E53" i="20" s="1"/>
  <c r="E139" i="20" a="1"/>
  <c r="E139" i="20" s="1"/>
  <c r="E229" i="20" a="1"/>
  <c r="E229" i="20" s="1"/>
  <c r="F59" i="20" a="1"/>
  <c r="F59" i="20" s="1"/>
  <c r="F151" i="20" a="1"/>
  <c r="F151" i="20" s="1"/>
  <c r="F220" i="20" a="1"/>
  <c r="F220" i="20" s="1"/>
  <c r="D68" i="20" a="1"/>
  <c r="D68" i="20" s="1"/>
  <c r="D133" i="20" a="1"/>
  <c r="D133" i="20" s="1"/>
  <c r="E46" i="20" a="1"/>
  <c r="E46" i="20" s="1"/>
  <c r="E88" i="20" a="1"/>
  <c r="E88" i="20" s="1"/>
  <c r="E167" i="20" a="1"/>
  <c r="E167" i="20" s="1"/>
  <c r="F8" i="20" a="1"/>
  <c r="F8" i="20" s="1"/>
  <c r="F134" i="20" a="1"/>
  <c r="F134" i="20" s="1"/>
  <c r="F221" i="20" a="1"/>
  <c r="F221" i="20" s="1"/>
  <c r="D56" i="20" a="1"/>
  <c r="D56" i="20" s="1"/>
  <c r="D134" i="20" a="1"/>
  <c r="D134" i="20" s="1"/>
  <c r="E132" i="20" a="1"/>
  <c r="E132" i="20" s="1"/>
  <c r="E193" i="20" a="1"/>
  <c r="E193" i="20" s="1"/>
  <c r="F97" i="20" a="1"/>
  <c r="F97" i="20" s="1"/>
  <c r="F190" i="20" a="1"/>
  <c r="F190" i="20" s="1"/>
  <c r="D44" i="20" a="1"/>
  <c r="D44" i="20" s="1"/>
  <c r="D121" i="20" a="1"/>
  <c r="D121" i="20" s="1"/>
  <c r="E58" i="20" a="1"/>
  <c r="E58" i="20" s="1"/>
  <c r="E100" i="20" a="1"/>
  <c r="E100" i="20" s="1"/>
  <c r="E194" i="20" a="1"/>
  <c r="E194" i="20" s="1"/>
  <c r="AG3" i="20" a="1"/>
  <c r="AG3" i="20" s="1"/>
  <c r="Y3" i="20" a="1"/>
  <c r="Y3" i="20" s="1"/>
  <c r="Q3" i="20" a="1"/>
  <c r="Q3" i="20" s="1"/>
  <c r="BC3" i="20" a="1"/>
  <c r="BC3" i="20" s="1"/>
  <c r="AO3" i="20" a="1"/>
  <c r="AO3" i="20" s="1"/>
  <c r="H3" i="20" a="1"/>
  <c r="H3" i="20" s="1"/>
  <c r="AI3" i="20" a="1"/>
  <c r="AI3" i="20" s="1"/>
  <c r="BA3" i="20" a="1"/>
  <c r="BA3" i="20" s="1"/>
  <c r="AD3" i="20" a="1"/>
  <c r="AD3" i="20" s="1"/>
  <c r="AB3" i="20" a="1"/>
  <c r="AB3" i="20" s="1"/>
  <c r="AT3" i="20" a="1"/>
  <c r="AT3" i="20" s="1"/>
  <c r="AE3" i="20" a="1"/>
  <c r="AE3" i="20" s="1"/>
  <c r="AK3" i="20" a="1"/>
  <c r="AK3" i="20" s="1"/>
  <c r="AW3" i="20" a="1"/>
  <c r="AW3" i="20" s="1"/>
  <c r="P3" i="20" a="1"/>
  <c r="P3" i="20" s="1"/>
  <c r="AJ3" i="20" a="1"/>
  <c r="AJ3" i="20" s="1"/>
  <c r="Z3" i="20" a="1"/>
  <c r="Z3" i="20" s="1"/>
  <c r="AL3" i="20" a="1"/>
  <c r="AL3" i="20" s="1"/>
  <c r="G3" i="20" a="1"/>
  <c r="G3" i="20" s="1"/>
  <c r="AA3" i="20" a="1"/>
  <c r="AA3" i="20" s="1"/>
  <c r="F3" i="20" a="1"/>
  <c r="F3" i="20" s="1"/>
  <c r="N3" i="20" a="1"/>
  <c r="N3" i="20" s="1"/>
  <c r="AX3" i="20" a="1"/>
  <c r="AX3" i="20" s="1"/>
  <c r="X3" i="20" a="1"/>
  <c r="X3" i="20" s="1"/>
  <c r="E3" i="20" a="1"/>
  <c r="E3" i="20" s="1"/>
  <c r="O3" i="20" a="1"/>
  <c r="O3" i="20" s="1"/>
  <c r="AY3" i="20" a="1"/>
  <c r="AY3" i="20" s="1"/>
  <c r="AF3" i="20" a="1"/>
  <c r="AF3" i="20" s="1"/>
  <c r="M3" i="20" a="1"/>
  <c r="M3" i="20" s="1"/>
  <c r="T3" i="20" a="1"/>
  <c r="T3" i="20" s="1"/>
  <c r="BB3" i="20" a="1"/>
  <c r="BB3" i="20" s="1"/>
  <c r="W3" i="20" a="1"/>
  <c r="W3" i="20" s="1"/>
  <c r="AR3" i="20" a="1"/>
  <c r="AR3" i="20" s="1"/>
  <c r="R3" i="20" a="1"/>
  <c r="R3" i="20" s="1"/>
  <c r="AM3" i="20" a="1"/>
  <c r="AM3" i="20" s="1"/>
  <c r="AU3" i="20" a="1"/>
  <c r="AU3" i="20" s="1"/>
  <c r="I3" i="20" a="1"/>
  <c r="I3" i="20" s="1"/>
  <c r="AN3" i="20" a="1"/>
  <c r="AN3" i="20" s="1"/>
  <c r="U3" i="20" a="1"/>
  <c r="U3" i="20" s="1"/>
  <c r="AZ3" i="20" a="1"/>
  <c r="AZ3" i="20" s="1"/>
  <c r="AV3" i="20" a="1"/>
  <c r="AV3" i="20" s="1"/>
  <c r="AC3" i="20" a="1"/>
  <c r="AC3" i="20" s="1"/>
  <c r="K3" i="20" a="1"/>
  <c r="K3" i="20" s="1"/>
  <c r="J3" i="20" a="1"/>
  <c r="J3" i="20" s="1"/>
  <c r="AQ3" i="20" a="1"/>
  <c r="AQ3" i="20" s="1"/>
  <c r="AH3" i="20" a="1"/>
  <c r="AH3" i="20" s="1"/>
  <c r="AS3" i="20" a="1"/>
  <c r="AS3" i="20" s="1"/>
  <c r="V3" i="20" a="1"/>
  <c r="V3" i="20" s="1"/>
  <c r="L3" i="20" a="1"/>
  <c r="L3" i="20" s="1"/>
  <c r="AP3" i="20" a="1"/>
  <c r="AP3" i="20" s="1"/>
  <c r="S3" i="20" a="1"/>
  <c r="S3" i="20" s="1"/>
  <c r="B250" i="14"/>
  <c r="C250" i="14"/>
  <c r="C237" i="14"/>
  <c r="B237" i="14"/>
  <c r="C245" i="14"/>
  <c r="B245" i="14"/>
  <c r="C221" i="14"/>
  <c r="B221" i="14"/>
  <c r="C244" i="14"/>
  <c r="B244" i="14"/>
  <c r="C228" i="14"/>
  <c r="B228" i="14"/>
  <c r="C235" i="14"/>
  <c r="B235" i="14"/>
  <c r="C219" i="14"/>
  <c r="B219" i="14"/>
  <c r="C242" i="14"/>
  <c r="B242" i="14"/>
  <c r="C226" i="14"/>
  <c r="B226" i="14"/>
  <c r="B225" i="14"/>
  <c r="C225" i="14"/>
  <c r="C229" i="14"/>
  <c r="B229" i="14"/>
  <c r="C236" i="14"/>
  <c r="B236" i="14"/>
  <c r="C220" i="14"/>
  <c r="B220" i="14"/>
  <c r="C243" i="14"/>
  <c r="B243" i="14"/>
  <c r="C227" i="14"/>
  <c r="B227" i="14"/>
  <c r="C234" i="14"/>
  <c r="B234" i="14"/>
  <c r="C218" i="14"/>
  <c r="B218" i="14"/>
  <c r="B249" i="14"/>
  <c r="C249" i="14"/>
  <c r="B241" i="14"/>
  <c r="C241" i="14"/>
  <c r="B233" i="14"/>
  <c r="C233" i="14"/>
  <c r="B217" i="14"/>
  <c r="C217" i="14"/>
  <c r="B248" i="14"/>
  <c r="C248" i="14"/>
  <c r="B240" i="14"/>
  <c r="C240" i="14"/>
  <c r="B232" i="14"/>
  <c r="C232" i="14"/>
  <c r="B224" i="14"/>
  <c r="C224" i="14"/>
  <c r="B216" i="14"/>
  <c r="C216" i="14"/>
  <c r="B247" i="14"/>
  <c r="C247" i="14"/>
  <c r="B239" i="14"/>
  <c r="C239" i="14"/>
  <c r="B231" i="14"/>
  <c r="C231" i="14"/>
  <c r="B223" i="14"/>
  <c r="C223" i="14"/>
  <c r="B215" i="14"/>
  <c r="C215" i="14"/>
  <c r="B246" i="14"/>
  <c r="C246" i="14"/>
  <c r="B238" i="14"/>
  <c r="C238" i="14"/>
  <c r="B230" i="14"/>
  <c r="C230" i="14"/>
  <c r="B222" i="14"/>
  <c r="C222" i="14"/>
  <c r="B214" i="14"/>
  <c r="C214" i="14"/>
  <c r="BD167" i="20" l="1"/>
  <c r="BD182" i="20"/>
  <c r="BD50" i="20"/>
  <c r="BD107" i="20"/>
  <c r="BD195" i="20"/>
  <c r="BD220" i="20"/>
  <c r="BD128" i="20"/>
  <c r="BD194" i="20"/>
  <c r="BD120" i="20"/>
  <c r="BD11" i="20"/>
  <c r="BD204" i="20"/>
  <c r="BD65" i="20"/>
  <c r="BD134" i="20"/>
  <c r="BD181" i="20"/>
  <c r="BD19" i="20"/>
  <c r="BD160" i="20"/>
  <c r="BD172" i="20"/>
  <c r="BD125" i="20"/>
  <c r="BD70" i="20"/>
  <c r="BD39" i="20"/>
  <c r="BD96" i="20"/>
  <c r="BD38" i="20"/>
  <c r="BD56" i="20"/>
  <c r="BD68" i="20"/>
  <c r="BD71" i="20"/>
  <c r="BD192" i="20"/>
  <c r="BD25" i="20"/>
  <c r="BD103" i="20"/>
  <c r="BD161" i="20"/>
  <c r="BD114" i="20"/>
  <c r="BD233" i="20"/>
  <c r="BD137" i="20"/>
  <c r="BD75" i="20"/>
  <c r="BD232" i="20"/>
  <c r="BD166" i="20"/>
  <c r="BD119" i="20"/>
  <c r="BD133" i="20"/>
  <c r="BD144" i="20"/>
  <c r="BD6" i="20"/>
  <c r="BD143" i="20"/>
  <c r="BD7" i="20"/>
  <c r="BD140" i="20"/>
  <c r="BD58" i="20"/>
  <c r="BD234" i="20"/>
  <c r="BD214" i="20"/>
  <c r="BD153" i="20"/>
  <c r="BD165" i="20"/>
  <c r="BD99" i="20"/>
  <c r="BD72" i="20"/>
  <c r="BD27" i="20"/>
  <c r="BD44" i="20"/>
  <c r="BD208" i="20"/>
  <c r="BD45" i="20"/>
  <c r="BD235" i="20"/>
  <c r="BD108" i="20"/>
  <c r="BD221" i="20"/>
  <c r="BD155" i="20"/>
  <c r="BD115" i="20"/>
  <c r="BD5" i="20"/>
  <c r="BD17" i="20"/>
  <c r="BD175" i="20"/>
  <c r="BD138" i="20"/>
  <c r="BD88" i="20"/>
  <c r="BD180" i="20"/>
  <c r="BD150" i="20"/>
  <c r="BD49" i="20"/>
  <c r="BD219" i="20"/>
  <c r="BD147" i="20"/>
  <c r="BD106" i="20"/>
  <c r="BD42" i="20"/>
  <c r="BD159" i="20"/>
  <c r="BD92" i="20"/>
  <c r="BD28" i="20"/>
  <c r="BD190" i="20"/>
  <c r="BD130" i="20"/>
  <c r="BD66" i="20"/>
  <c r="BD209" i="20"/>
  <c r="BD151" i="20"/>
  <c r="BD84" i="20"/>
  <c r="BD20" i="20"/>
  <c r="BD228" i="20"/>
  <c r="BD102" i="20"/>
  <c r="BD57" i="20"/>
  <c r="BD149" i="20"/>
  <c r="BD63" i="20"/>
  <c r="BD168" i="20"/>
  <c r="BD227" i="20"/>
  <c r="BD36" i="20"/>
  <c r="BD205" i="20"/>
  <c r="BD142" i="20"/>
  <c r="BD93" i="20"/>
  <c r="BD29" i="20"/>
  <c r="BD218" i="20"/>
  <c r="BD152" i="20"/>
  <c r="BD86" i="20"/>
  <c r="BD22" i="20"/>
  <c r="BD225" i="20"/>
  <c r="BD177" i="20"/>
  <c r="BD117" i="20"/>
  <c r="BD53" i="20"/>
  <c r="BD203" i="20"/>
  <c r="BD145" i="20"/>
  <c r="BD78" i="20"/>
  <c r="BD14" i="20"/>
  <c r="BD229" i="20"/>
  <c r="BD94" i="20"/>
  <c r="BD201" i="20"/>
  <c r="BD89" i="20"/>
  <c r="BD213" i="20"/>
  <c r="BD199" i="20"/>
  <c r="BD23" i="20"/>
  <c r="BD47" i="20"/>
  <c r="BD212" i="20"/>
  <c r="BD171" i="20"/>
  <c r="BD111" i="20"/>
  <c r="BD196" i="20"/>
  <c r="BD129" i="20"/>
  <c r="BD193" i="20"/>
  <c r="BD139" i="20"/>
  <c r="BD169" i="20"/>
  <c r="BD122" i="20"/>
  <c r="BD215" i="20"/>
  <c r="BD18" i="20"/>
  <c r="BD30" i="20"/>
  <c r="BD13" i="20"/>
  <c r="BD162" i="20"/>
  <c r="BD76" i="20"/>
  <c r="BD206" i="20"/>
  <c r="BD200" i="20"/>
  <c r="BD37" i="20"/>
  <c r="BD31" i="20"/>
  <c r="BD43" i="20"/>
  <c r="BD26" i="20"/>
  <c r="BD186" i="20"/>
  <c r="BD126" i="20"/>
  <c r="BD185" i="20"/>
  <c r="BD80" i="20"/>
  <c r="BD16" i="20"/>
  <c r="BD198" i="20"/>
  <c r="BD131" i="20"/>
  <c r="BD67" i="20"/>
  <c r="BD231" i="20"/>
  <c r="BD164" i="20"/>
  <c r="BD104" i="20"/>
  <c r="BD40" i="20"/>
  <c r="BD189" i="20"/>
  <c r="BD123" i="20"/>
  <c r="BD59" i="20"/>
  <c r="BD32" i="20"/>
  <c r="BD95" i="20"/>
  <c r="BD77" i="20"/>
  <c r="BD90" i="20"/>
  <c r="BD136" i="20"/>
  <c r="BD87" i="20"/>
  <c r="BD211" i="20"/>
  <c r="BD141" i="20"/>
  <c r="BD73" i="20"/>
  <c r="BD9" i="20"/>
  <c r="BD156" i="20"/>
  <c r="BD109" i="20"/>
  <c r="BD51" i="20"/>
  <c r="BD207" i="20"/>
  <c r="BD163" i="20"/>
  <c r="BD187" i="20"/>
  <c r="BD24" i="20"/>
  <c r="BD83" i="20"/>
  <c r="BD173" i="20"/>
  <c r="BD113" i="20"/>
  <c r="BD179" i="20"/>
  <c r="BD132" i="20"/>
  <c r="BD74" i="20"/>
  <c r="BD10" i="20"/>
  <c r="BD191" i="20"/>
  <c r="BD124" i="20"/>
  <c r="BD60" i="20"/>
  <c r="BD224" i="20"/>
  <c r="BD158" i="20"/>
  <c r="BD98" i="20"/>
  <c r="BD34" i="20"/>
  <c r="BD183" i="20"/>
  <c r="BD116" i="20"/>
  <c r="BD52" i="20"/>
  <c r="BD174" i="20"/>
  <c r="BD127" i="20"/>
  <c r="BD100" i="20"/>
  <c r="BD61" i="20"/>
  <c r="BD184" i="20"/>
  <c r="BD118" i="20"/>
  <c r="BD54" i="20"/>
  <c r="BD217" i="20"/>
  <c r="BD146" i="20"/>
  <c r="BD85" i="20"/>
  <c r="BD21" i="20"/>
  <c r="BD230" i="20"/>
  <c r="BD176" i="20"/>
  <c r="BD110" i="20"/>
  <c r="BD46" i="20"/>
  <c r="BD3" i="20"/>
  <c r="BD223" i="20"/>
  <c r="BD55" i="20"/>
  <c r="BD178" i="20"/>
  <c r="BD105" i="20"/>
  <c r="BD41" i="20"/>
  <c r="BD210" i="20"/>
  <c r="BD79" i="20"/>
  <c r="BD15" i="20"/>
  <c r="BD170" i="20"/>
  <c r="BD97" i="20"/>
  <c r="BD33" i="20"/>
  <c r="BD121" i="20"/>
  <c r="BD222" i="20"/>
  <c r="BD69" i="20"/>
  <c r="BD4" i="20"/>
  <c r="BD188" i="20"/>
  <c r="BD12" i="20"/>
  <c r="BD82" i="20"/>
  <c r="BD81" i="20"/>
  <c r="BD64" i="20"/>
  <c r="BD148" i="20"/>
  <c r="BD101" i="20"/>
  <c r="BD154" i="20"/>
  <c r="BD202" i="20"/>
  <c r="BD62" i="20"/>
  <c r="BD226" i="20"/>
  <c r="BD112" i="20"/>
  <c r="BD48" i="20"/>
  <c r="BD35" i="20"/>
  <c r="BD197" i="20"/>
  <c r="BD135" i="20"/>
  <c r="BD8" i="20"/>
  <c r="BD216" i="20"/>
  <c r="BD157" i="20"/>
  <c r="BD91" i="20"/>
  <c r="D213" i="14"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195" i="14" a="1"/>
  <c r="D195" i="14" s="1"/>
  <c r="D194" i="14" a="1"/>
  <c r="D194" i="14" s="1"/>
  <c r="D193" i="14" a="1"/>
  <c r="D193" i="14" s="1"/>
  <c r="D192" i="14" a="1"/>
  <c r="D192" i="14" s="1"/>
  <c r="D191" i="14" a="1"/>
  <c r="D191" i="14" s="1"/>
  <c r="D190" i="14" a="1"/>
  <c r="D190" i="14" s="1"/>
  <c r="D189" i="14" a="1"/>
  <c r="D189"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5" i="14" a="1"/>
  <c r="D165"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5" i="14" a="1"/>
  <c r="D105" i="14" s="1"/>
  <c r="D104" i="14" a="1"/>
  <c r="D104" i="14" s="1"/>
  <c r="D103" i="14" a="1"/>
  <c r="D103" i="14" s="1"/>
  <c r="D102" i="14" a="1"/>
  <c r="D102" i="14" s="1"/>
  <c r="D101" i="14" a="1"/>
  <c r="D101" i="14" s="1"/>
  <c r="D100" i="14" a="1"/>
  <c r="D100" i="14" s="1"/>
  <c r="D4" i="14" a="1"/>
  <c r="D4" i="14" s="1"/>
  <c r="C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3" i="14" a="1"/>
  <c r="D3" i="14" s="1"/>
  <c r="B3" i="14" s="1"/>
  <c r="B102" i="14" l="1"/>
  <c r="C102" i="14"/>
  <c r="B110" i="14"/>
  <c r="C110" i="14"/>
  <c r="B118" i="14"/>
  <c r="C118" i="14"/>
  <c r="B126" i="14"/>
  <c r="C126" i="14"/>
  <c r="B134" i="14"/>
  <c r="C134" i="14"/>
  <c r="B142" i="14"/>
  <c r="C142" i="14"/>
  <c r="B150" i="14"/>
  <c r="C150" i="14"/>
  <c r="B158" i="14"/>
  <c r="C158" i="14"/>
  <c r="B166" i="14"/>
  <c r="C166" i="14"/>
  <c r="B174" i="14"/>
  <c r="C174" i="14"/>
  <c r="B182" i="14"/>
  <c r="C182" i="14"/>
  <c r="B190" i="14"/>
  <c r="C190" i="14"/>
  <c r="B198" i="14"/>
  <c r="C198" i="14"/>
  <c r="B206" i="14"/>
  <c r="C206" i="14"/>
  <c r="B103" i="14"/>
  <c r="C103" i="14"/>
  <c r="B111" i="14"/>
  <c r="C111" i="14"/>
  <c r="B119" i="14"/>
  <c r="C119" i="14"/>
  <c r="B127" i="14"/>
  <c r="C127" i="14"/>
  <c r="B135" i="14"/>
  <c r="C135" i="14"/>
  <c r="B143" i="14"/>
  <c r="C143" i="14"/>
  <c r="B151" i="14"/>
  <c r="C151" i="14"/>
  <c r="B159" i="14"/>
  <c r="C159" i="14"/>
  <c r="B167" i="14"/>
  <c r="C167" i="14"/>
  <c r="B175" i="14"/>
  <c r="C175" i="14"/>
  <c r="B183" i="14"/>
  <c r="C183" i="14"/>
  <c r="B191" i="14"/>
  <c r="C191" i="14"/>
  <c r="B199" i="14"/>
  <c r="C199" i="14"/>
  <c r="B207" i="14"/>
  <c r="C207" i="14"/>
  <c r="C104" i="14"/>
  <c r="B104" i="14"/>
  <c r="C112" i="14"/>
  <c r="B112" i="14"/>
  <c r="C120" i="14"/>
  <c r="B120" i="14"/>
  <c r="C128" i="14"/>
  <c r="B128" i="14"/>
  <c r="C136" i="14"/>
  <c r="B136" i="14"/>
  <c r="C144" i="14"/>
  <c r="B144" i="14"/>
  <c r="C152" i="14"/>
  <c r="B152" i="14"/>
  <c r="C160" i="14"/>
  <c r="B160" i="14"/>
  <c r="C168" i="14"/>
  <c r="B168" i="14"/>
  <c r="C176" i="14"/>
  <c r="B176" i="14"/>
  <c r="C184" i="14"/>
  <c r="B184" i="14"/>
  <c r="C192" i="14"/>
  <c r="B192" i="14"/>
  <c r="C200" i="14"/>
  <c r="B200" i="14"/>
  <c r="C208" i="14"/>
  <c r="B208" i="14"/>
  <c r="C105" i="14"/>
  <c r="B105" i="14"/>
  <c r="C113" i="14"/>
  <c r="B113" i="14"/>
  <c r="C121" i="14"/>
  <c r="B121" i="14"/>
  <c r="C129" i="14"/>
  <c r="B129" i="14"/>
  <c r="C137" i="14"/>
  <c r="B137" i="14"/>
  <c r="C145" i="14"/>
  <c r="B145" i="14"/>
  <c r="C153" i="14"/>
  <c r="B153" i="14"/>
  <c r="C161" i="14"/>
  <c r="B161" i="14"/>
  <c r="C169" i="14"/>
  <c r="B169" i="14"/>
  <c r="C177" i="14"/>
  <c r="B177" i="14"/>
  <c r="C185" i="14"/>
  <c r="B185" i="14"/>
  <c r="C193" i="14"/>
  <c r="B193" i="14"/>
  <c r="C201" i="14"/>
  <c r="B201" i="14"/>
  <c r="C209" i="14"/>
  <c r="B209" i="14"/>
  <c r="C106" i="14"/>
  <c r="B106" i="14"/>
  <c r="C114" i="14"/>
  <c r="B114" i="14"/>
  <c r="C122" i="14"/>
  <c r="B122" i="14"/>
  <c r="C130" i="14"/>
  <c r="B130" i="14"/>
  <c r="C138" i="14"/>
  <c r="B138" i="14"/>
  <c r="C146" i="14"/>
  <c r="B146" i="14"/>
  <c r="C154" i="14"/>
  <c r="B154" i="14"/>
  <c r="C162" i="14"/>
  <c r="B162" i="14"/>
  <c r="C170" i="14"/>
  <c r="B170" i="14"/>
  <c r="C178" i="14"/>
  <c r="B178" i="14"/>
  <c r="C186" i="14"/>
  <c r="B186" i="14"/>
  <c r="C194" i="14"/>
  <c r="B194" i="14"/>
  <c r="C202" i="14"/>
  <c r="B202" i="14"/>
  <c r="C210" i="14"/>
  <c r="B210" i="14"/>
  <c r="C107" i="14"/>
  <c r="B107" i="14"/>
  <c r="C115" i="14"/>
  <c r="B115" i="14"/>
  <c r="C123" i="14"/>
  <c r="B123" i="14"/>
  <c r="C131" i="14"/>
  <c r="B131" i="14"/>
  <c r="C139" i="14"/>
  <c r="B139" i="14"/>
  <c r="C147" i="14"/>
  <c r="B147" i="14"/>
  <c r="C155" i="14"/>
  <c r="B155" i="14"/>
  <c r="C163" i="14"/>
  <c r="B163" i="14"/>
  <c r="C171" i="14"/>
  <c r="B171" i="14"/>
  <c r="C179" i="14"/>
  <c r="B179" i="14"/>
  <c r="C187" i="14"/>
  <c r="B187" i="14"/>
  <c r="C195" i="14"/>
  <c r="B195" i="14"/>
  <c r="C203" i="14"/>
  <c r="B203" i="14"/>
  <c r="C211" i="14"/>
  <c r="B211" i="14"/>
  <c r="B100" i="14"/>
  <c r="C100" i="14"/>
  <c r="B108" i="14"/>
  <c r="C108" i="14"/>
  <c r="B116" i="14"/>
  <c r="C116" i="14"/>
  <c r="B124" i="14"/>
  <c r="C124" i="14"/>
  <c r="B132" i="14"/>
  <c r="C132" i="14"/>
  <c r="B140" i="14"/>
  <c r="C140" i="14"/>
  <c r="B148" i="14"/>
  <c r="C148" i="14"/>
  <c r="B156" i="14"/>
  <c r="C156" i="14"/>
  <c r="B164" i="14"/>
  <c r="C164" i="14"/>
  <c r="B172" i="14"/>
  <c r="C172" i="14"/>
  <c r="B180" i="14"/>
  <c r="C180" i="14"/>
  <c r="B188" i="14"/>
  <c r="C188" i="14"/>
  <c r="B196" i="14"/>
  <c r="C196" i="14"/>
  <c r="B204" i="14"/>
  <c r="C204" i="14"/>
  <c r="B212" i="14"/>
  <c r="C212" i="14"/>
  <c r="C101" i="14"/>
  <c r="B101" i="14"/>
  <c r="C109" i="14"/>
  <c r="B109" i="14"/>
  <c r="C117" i="14"/>
  <c r="B117" i="14"/>
  <c r="C125" i="14"/>
  <c r="B125" i="14"/>
  <c r="C133" i="14"/>
  <c r="B133" i="14"/>
  <c r="C141" i="14"/>
  <c r="B141" i="14"/>
  <c r="C149" i="14"/>
  <c r="B149" i="14"/>
  <c r="C157" i="14"/>
  <c r="B157" i="14"/>
  <c r="C165" i="14"/>
  <c r="B165" i="14"/>
  <c r="C173" i="14"/>
  <c r="B173" i="14"/>
  <c r="C181" i="14"/>
  <c r="B181" i="14"/>
  <c r="C189" i="14"/>
  <c r="B189" i="14"/>
  <c r="C197" i="14"/>
  <c r="B197" i="14"/>
  <c r="C205" i="14"/>
  <c r="B205" i="14"/>
  <c r="C213" i="14"/>
  <c r="B213" i="14"/>
  <c r="C3" i="14"/>
  <c r="B73" i="14"/>
  <c r="C73" i="14"/>
  <c r="B79" i="14"/>
  <c r="C79" i="14"/>
  <c r="B54" i="14"/>
  <c r="C54" i="14"/>
  <c r="B60" i="14"/>
  <c r="C60" i="14"/>
  <c r="B66" i="14"/>
  <c r="C66" i="14"/>
  <c r="B65" i="14"/>
  <c r="C65" i="14"/>
  <c r="B57" i="14"/>
  <c r="C57" i="14"/>
  <c r="B49" i="14"/>
  <c r="C49" i="14"/>
  <c r="B41" i="14"/>
  <c r="C41" i="14"/>
  <c r="B33" i="14"/>
  <c r="C33" i="14"/>
  <c r="B25" i="14"/>
  <c r="C25" i="14"/>
  <c r="B17" i="14"/>
  <c r="C17" i="14"/>
  <c r="B95" i="14"/>
  <c r="C95" i="14"/>
  <c r="C88" i="14"/>
  <c r="B88" i="14"/>
  <c r="B81" i="14"/>
  <c r="C81" i="14"/>
  <c r="B10" i="14"/>
  <c r="C10" i="14"/>
  <c r="B94" i="14"/>
  <c r="C94" i="14"/>
  <c r="B87" i="14"/>
  <c r="C87" i="14"/>
  <c r="C80" i="14"/>
  <c r="B80" i="14"/>
  <c r="B72" i="14"/>
  <c r="C72" i="14"/>
  <c r="C64" i="14"/>
  <c r="B64" i="14"/>
  <c r="C56" i="14"/>
  <c r="B56" i="14"/>
  <c r="B48" i="14"/>
  <c r="C48" i="14"/>
  <c r="B40" i="14"/>
  <c r="C40" i="14"/>
  <c r="B32" i="14"/>
  <c r="C32" i="14"/>
  <c r="B24" i="14"/>
  <c r="C24" i="14"/>
  <c r="B9" i="14"/>
  <c r="C9" i="14"/>
  <c r="B93" i="14"/>
  <c r="C93" i="14"/>
  <c r="B86" i="14"/>
  <c r="C86" i="14"/>
  <c r="B71" i="14"/>
  <c r="C71" i="14"/>
  <c r="B63" i="14"/>
  <c r="C63" i="14"/>
  <c r="B55" i="14"/>
  <c r="C55" i="14"/>
  <c r="B47" i="14"/>
  <c r="C47" i="14"/>
  <c r="B39" i="14"/>
  <c r="C39" i="14"/>
  <c r="B31" i="14"/>
  <c r="C31" i="14"/>
  <c r="B23" i="14"/>
  <c r="C23" i="14"/>
  <c r="B8" i="14"/>
  <c r="C8" i="14"/>
  <c r="B99" i="14"/>
  <c r="C99" i="14"/>
  <c r="B92" i="14"/>
  <c r="C92" i="14"/>
  <c r="B85" i="14"/>
  <c r="C85" i="14"/>
  <c r="B78" i="14"/>
  <c r="C78" i="14"/>
  <c r="B70" i="14"/>
  <c r="C70" i="14"/>
  <c r="B62" i="14"/>
  <c r="C62" i="14"/>
  <c r="B46" i="14"/>
  <c r="C46" i="14"/>
  <c r="B38" i="14"/>
  <c r="C38" i="14"/>
  <c r="B30" i="14"/>
  <c r="C30" i="14"/>
  <c r="B22" i="14"/>
  <c r="C22" i="14"/>
  <c r="B15" i="14"/>
  <c r="C15" i="14"/>
  <c r="B98" i="14"/>
  <c r="C98" i="14"/>
  <c r="B91" i="14"/>
  <c r="C91" i="14"/>
  <c r="B84" i="14"/>
  <c r="C84" i="14"/>
  <c r="B77" i="14"/>
  <c r="C77" i="14"/>
  <c r="B69" i="14"/>
  <c r="C69" i="14"/>
  <c r="B61" i="14"/>
  <c r="C61" i="14"/>
  <c r="B53" i="14"/>
  <c r="C53" i="14"/>
  <c r="B45" i="14"/>
  <c r="C45" i="14"/>
  <c r="B37" i="14"/>
  <c r="C37" i="14"/>
  <c r="B29" i="14"/>
  <c r="C29" i="14"/>
  <c r="B21" i="14"/>
  <c r="C21" i="14"/>
  <c r="B14" i="14"/>
  <c r="C14" i="14"/>
  <c r="B6" i="14"/>
  <c r="C6" i="14"/>
  <c r="B97" i="14"/>
  <c r="C97" i="14"/>
  <c r="B90" i="14"/>
  <c r="C90" i="14"/>
  <c r="B76" i="14"/>
  <c r="C76" i="14"/>
  <c r="B68" i="14"/>
  <c r="C68" i="14"/>
  <c r="B52" i="14"/>
  <c r="C52" i="14"/>
  <c r="B44" i="14"/>
  <c r="C44" i="14"/>
  <c r="B36" i="14"/>
  <c r="C36" i="14"/>
  <c r="B28" i="14"/>
  <c r="C28" i="14"/>
  <c r="B20" i="14"/>
  <c r="C20" i="14"/>
  <c r="B13" i="14"/>
  <c r="C13" i="14"/>
  <c r="B5" i="14"/>
  <c r="C5" i="14"/>
  <c r="C96" i="14"/>
  <c r="B96" i="14"/>
  <c r="B83" i="14"/>
  <c r="C83" i="14"/>
  <c r="B75" i="14"/>
  <c r="C75" i="14"/>
  <c r="B67" i="14"/>
  <c r="C67" i="14"/>
  <c r="B59" i="14"/>
  <c r="C59" i="14"/>
  <c r="B51" i="14"/>
  <c r="C51" i="14"/>
  <c r="B43" i="14"/>
  <c r="C43" i="14"/>
  <c r="B35" i="14"/>
  <c r="C35" i="14"/>
  <c r="B27" i="14"/>
  <c r="C27" i="14"/>
  <c r="B19" i="14"/>
  <c r="C19" i="14"/>
  <c r="B4" i="14"/>
  <c r="B89" i="14"/>
  <c r="C89" i="14"/>
  <c r="B82" i="14"/>
  <c r="C82" i="14"/>
  <c r="B74" i="14"/>
  <c r="C74" i="14"/>
  <c r="B58" i="14"/>
  <c r="C58" i="14"/>
  <c r="B50" i="14"/>
  <c r="C50" i="14"/>
  <c r="B42" i="14"/>
  <c r="C42" i="14"/>
  <c r="B34" i="14"/>
  <c r="C34" i="14"/>
  <c r="B26" i="14"/>
  <c r="C26" i="14"/>
  <c r="B18" i="14"/>
  <c r="C18" i="14"/>
  <c r="B11" i="14"/>
  <c r="C11" i="14"/>
  <c r="B7" i="14"/>
  <c r="C7" i="14"/>
  <c r="B12" i="14"/>
  <c r="C12" i="14"/>
  <c r="B16" i="14"/>
  <c r="C16" i="14"/>
  <c r="J28" i="4" l="1"/>
  <c r="K28" i="4" s="1"/>
  <c r="I28" i="4"/>
  <c r="G28" i="4"/>
  <c r="H28" i="4" s="1"/>
  <c r="F28" i="4"/>
  <c r="D28" i="4"/>
  <c r="E28" i="4" s="1"/>
  <c r="K24" i="4"/>
  <c r="H24" i="4"/>
  <c r="D24" i="4"/>
  <c r="E24" i="4" s="1"/>
  <c r="C24" i="4"/>
  <c r="C28" i="4" s="1"/>
  <c r="K20" i="4"/>
  <c r="H20" i="4"/>
  <c r="D20" i="4"/>
  <c r="C20" i="4"/>
  <c r="K16" i="4"/>
  <c r="H16" i="4"/>
  <c r="D16" i="4"/>
  <c r="E16" i="4" s="1"/>
  <c r="C16" i="4"/>
  <c r="K12" i="4"/>
  <c r="H12" i="4"/>
  <c r="D12" i="4"/>
  <c r="E12" i="4" s="1"/>
  <c r="C12" i="4"/>
  <c r="K8" i="4"/>
  <c r="H8" i="4"/>
  <c r="D8" i="4"/>
  <c r="C8" i="4"/>
  <c r="K4" i="4"/>
  <c r="H4" i="4"/>
  <c r="D4" i="4"/>
  <c r="E4" i="4" s="1"/>
  <c r="C4" i="4"/>
  <c r="E20" i="4" l="1"/>
  <c r="E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tc={FF78A181-299E-0444-AA5E-79181FBC2115}</author>
  </authors>
  <commentList>
    <comment ref="G17" authorId="0" shapeId="0" xr:uid="{FF78A181-299E-0444-AA5E-79181FBC2115}">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@Jain, Archana /BDF DXB and @Agrawal, Supriya /BDF DXB - Please double check: Indication &gt; Range &gt; Campaign with Derma Mktg team.
Also please ensure to input new 2026 values inside the table, as the data there only accounts for 2025 campaigns - we need to include any upcoming one.
Please do it until Tuesday next week - consult Verena for help.
Reply:
    Hi Pedro, Archana,  I have set up a connect with Verena for tomorrow morning (Tuesday). 
A question -  I see that in most cases for Derma,  Range same as Category. Looking at Ranges for Nivea, it seems like, for example, Category should be ‘Anti-Pigment’, Range should be ‘Epigenetics’ and Campaign should be ‘Epigenetics 2.0’ for example.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<sst xmlns="http://schemas.openxmlformats.org/spreadsheetml/2006/main" count="2051" uniqueCount="690">
  <si>
    <t xml:space="preserve">BRAZIL MEDIA &amp; DIGITAL SUFFICIENCY TUTORIAL </t>
  </si>
  <si>
    <t xml:space="preserve">DEADLINE FOR SUBMISSION: Monday, November 25th 2024 </t>
  </si>
  <si>
    <t>Please submit your file through this link, with the following name structure: 2025_BR_Fast-Start_Sufficiency.xlsx</t>
  </si>
  <si>
    <t>Submit any support decks in this link (i.E Reach Studies w/ diminishing return curves, or SOV decks)</t>
  </si>
  <si>
    <t>1. GAME PLAN TABLE TAB</t>
  </si>
  <si>
    <t>IMPORTANT 1: Freeze budget should not be reported within this sufficiency report - if you'd like to highlight freeze budgets to consolidate your overall working media support, do it in your FS ppt presentation exclusively</t>
  </si>
  <si>
    <t>IMPORTANT 2: the information you'll find pre-filled in the tab is exactly the same provided during ABP. Your are required to update and/or inform missing KPIs - all KPIs should be provided according with the explanation below - any exceptions to be validated with the Regional Team</t>
  </si>
  <si>
    <t>IMPORTANT 3: You are free to choose b/w two tables to fill - one with Budgets in Quarterly Split, or the one with Budgets Monthly Split - you are required to fill one of them, pelase delete the unused one before submission. Be also aware that pre-filled ABP data was consolidated in a Quarterly Split - so, if you choose Monthly, you'll be required to input splits from scratch.</t>
  </si>
  <si>
    <t>This tab is for you to provide your game plan for 2025, with the following structure:</t>
  </si>
  <si>
    <t>Category</t>
  </si>
  <si>
    <t>select one of the drop-down values (Face Care, Face Cleansing, Hand Body, Deo, Sun, Lip or X-Cat specifically for Search and Social AWON)</t>
  </si>
  <si>
    <t>Range</t>
  </si>
  <si>
    <r>
      <t xml:space="preserve">same above for ranges (drop-down values will dynamically change based on </t>
    </r>
    <r>
      <rPr>
        <u/>
        <sz val="11"/>
        <color theme="1"/>
        <rFont val="Avenir Next LT Pro Regular"/>
        <family val="2"/>
      </rPr>
      <t>category</t>
    </r>
    <r>
      <rPr>
        <sz val="11"/>
        <color theme="1"/>
        <rFont val="Avenir Next LT Pro Regular"/>
        <family val="2"/>
      </rPr>
      <t xml:space="preserve"> selected - all ranges possible are presumably there, if any is missing, please include it in a cell comment)</t>
    </r>
  </si>
  <si>
    <t>Campaign</t>
  </si>
  <si>
    <r>
      <t xml:space="preserve">same above for campaigns  (drop-down values will dynamically change based on </t>
    </r>
    <r>
      <rPr>
        <u/>
        <sz val="11"/>
        <color theme="1"/>
        <rFont val="Avenir Next LT Pro Regular"/>
        <family val="2"/>
      </rPr>
      <t>range</t>
    </r>
    <r>
      <rPr>
        <sz val="11"/>
        <color theme="1"/>
        <rFont val="Avenir Next LT Pro Regular"/>
        <family val="2"/>
      </rPr>
      <t xml:space="preserve"> selected - all ranges possible are presumably there, if any is missing, please include it in a cell comment)</t>
    </r>
  </si>
  <si>
    <t>Playbook ID</t>
  </si>
  <si>
    <t>Include the Playbook ID present in the first page of each campaign playbook (i.E GL0XXXXX, EMXXXXX) - if any doubts reach out to AlineTrevisani.Sabara@Beiersdorf.com</t>
  </si>
  <si>
    <t>Burst</t>
  </si>
  <si>
    <t>Separate different bursts into different lines for all media types / sub types (i.E Luminous Lucia PM &amp; FF Jan-Mar = Burst 1; Luminous Lucia PM &amp; FF Oct-Dec = Burst 2) - IMPORTANT: don't differentiate bursts in campaign naming, use exclusively this field to do it - don't also consolidate 2 bursts into one single line.</t>
  </si>
  <si>
    <t>Media</t>
  </si>
  <si>
    <t>Choose from Digital or Traditional</t>
  </si>
  <si>
    <t>Media Sub Type</t>
  </si>
  <si>
    <t>Based on the selected Media, values will dynamically be displayed for each (Digital = PM &amp; FF, Influencers Paid amplification or Organic, Other Digital and Search ; Traditional = Open or Paid TV, OOH, Radio)</t>
  </si>
  <si>
    <t>PM Type</t>
  </si>
  <si>
    <t>For Media Sub Type = PM &amp; FF, select PM Type inside provided values (GR Only, PM Advanced, Full Funnel Basic or Full Funnel Advanced), for all others Media Sub Types choose Non PM</t>
  </si>
  <si>
    <t>Start / End Date</t>
  </si>
  <si>
    <t>Input campaign initial and end dates (don't need to be exact and accurate i.E Jan 23rd, just input 01, 15 or 30 for each month, to refer to beginning, mid or end of month) - Input Format = DD/MM</t>
  </si>
  <si>
    <t>Total Budget</t>
  </si>
  <si>
    <t>Total campaign budget in 000's EUR</t>
  </si>
  <si>
    <t>OR</t>
  </si>
  <si>
    <t>Q1/Q2/Q3/Q4</t>
  </si>
  <si>
    <r>
      <t xml:space="preserve">If Game Plan Quarterly Split is selected by you to fill: inform the </t>
    </r>
    <r>
      <rPr>
        <u/>
        <sz val="11"/>
        <color theme="1"/>
        <rFont val="Avenir Next LT Pro Regular"/>
        <family val="2"/>
      </rPr>
      <t>quarterly</t>
    </r>
    <r>
      <rPr>
        <sz val="11"/>
        <color theme="1"/>
        <rFont val="Avenir Next LT Pro Regular"/>
        <family val="2"/>
      </rPr>
      <t xml:space="preserve"> split of your total campaign budget - IMPORTANT: different bursts needs to have proper quarterly splits in different lines (i.E Luminous Lucia Jan-Mar Burst One line w/ Q1 values only; Luminous Lucia Oct-Dec Burst lines 2 w/ Q2 values only)</t>
    </r>
  </si>
  <si>
    <t>Jan/Feb…....Dec</t>
  </si>
  <si>
    <r>
      <t xml:space="preserve">If Game Plan Monthly Split is selected by you to fill: inform the </t>
    </r>
    <r>
      <rPr>
        <u/>
        <sz val="11"/>
        <color theme="1"/>
        <rFont val="Avenir Next LT Pro Regular"/>
        <family val="2"/>
      </rPr>
      <t>monthly</t>
    </r>
    <r>
      <rPr>
        <sz val="11"/>
        <color theme="1"/>
        <rFont val="Avenir Next LT Pro Regular"/>
        <family val="2"/>
      </rPr>
      <t xml:space="preserve"> split of your total campaign budget - IMPORTANT: different bursts needs to have proper quarterly splits in different lines (i.E Luminous Lucia Jan-Mar Burst One line w/ Jan-Mar values only; Luminous Lucia Oct-Dec Burst lines 2 w/ Oct-Dec values only)</t>
    </r>
  </si>
  <si>
    <t>Check</t>
  </si>
  <si>
    <t>Formula to double check whether sum of Q's or Months are equal to Total Budget (green = yes, red = no, no format = empty)</t>
  </si>
  <si>
    <t>Total WOA</t>
  </si>
  <si>
    <t>Weeks on air for all media types / bursts - except OOH and Radio</t>
  </si>
  <si>
    <t>TRPs</t>
  </si>
  <si>
    <t>Weighted TRPs for National and Copy Length most used in your country - please inform your Length of choice on the header of TRPs Column</t>
  </si>
  <si>
    <t>R1+</t>
  </si>
  <si>
    <t>Communicate R1+ only inside PM &amp; FF or Open TV lines - if Paid TV is also combined to your total TV reach, inform the combined total only on Open TV line as well. Don't input Paid TV isolated.</t>
  </si>
  <si>
    <t>R3+</t>
  </si>
  <si>
    <t>Communicate R3+ only inside Open TV lines - if Paid TV is also combined to your total TV reach, inform the combined total only on Open TV line as well. Don't input Paid TV isolated.</t>
  </si>
  <si>
    <t>2. SOV Information TAB</t>
  </si>
  <si>
    <t>This tab is for you to provide your share of voice information for the last MAT (moving annual total)</t>
  </si>
  <si>
    <t>IMPORTANT 1: 100% of Investment and GRPs (Nivea and Competitors) needs to come from the same data source (i.E Ibope Monitor or any other available tool in your country)</t>
  </si>
  <si>
    <t>IMPORTANT 2: Period of reporting = last available MAT (moving annual total)</t>
  </si>
  <si>
    <t>IMPORTANT 3: No need to inform SOV or any other KPI not present in the tab - this will be calculated separately from your inputs</t>
  </si>
  <si>
    <t>IMPORTANT 4: Please inform separately all relevant competition data, for smaller ones consolidate in others - delete unused rows before submission</t>
  </si>
  <si>
    <t>3. Audience &amp; Reach TAB</t>
  </si>
  <si>
    <t>IMPORTANT 1: Category / Range / Campaign will mirror your Game Plan Tab, hence there's no need to fill it twice</t>
  </si>
  <si>
    <t>IMPORTANT 2: All data input on this tab is required to be in Total Campaign Level, no need to subsplit per different bursts</t>
  </si>
  <si>
    <t>Campaign 
Socio-Demo Target</t>
  </si>
  <si>
    <t>Overall campaign socio-demo target (i.E W ABC 18+ or W AB 25 - 35)</t>
  </si>
  <si>
    <t>Total Country Population On Target (Abs)</t>
  </si>
  <si>
    <t>Absolute population size based on socio-demo target above</t>
  </si>
  <si>
    <t>TV Copy Length</t>
  </si>
  <si>
    <r>
      <t xml:space="preserve">Input all used Copy Lenghts in the following format </t>
    </r>
    <r>
      <rPr>
        <i/>
        <sz val="11"/>
        <color theme="1"/>
        <rFont val="Avenir Next LT Pro Regular"/>
        <family val="2"/>
      </rPr>
      <t>XX''(XX%) - where XX% represents the percentage of TRPs coming from that particular length</t>
    </r>
  </si>
  <si>
    <t>TV 
Target Size (Abs)</t>
  </si>
  <si>
    <t>Potential TV universe on target in absolute numbers</t>
  </si>
  <si>
    <t>TV R1+ (Total)</t>
  </si>
  <si>
    <t>Campaign Total R1+ for TV (combining Open and Paid if needed)</t>
  </si>
  <si>
    <t>TV R3+ (Total)</t>
  </si>
  <si>
    <t>Campaign Total R3+ for TV (combining Open and Paid if needed)</t>
  </si>
  <si>
    <r>
      <t xml:space="preserve">TV </t>
    </r>
    <r>
      <rPr>
        <b/>
        <u/>
        <sz val="11"/>
        <color rgb="FF002060"/>
        <rFont val="Avenir Next Bold"/>
      </rPr>
      <t>IDEAL Reach</t>
    </r>
  </si>
  <si>
    <t>Ideal TV reach based on your diminishing return curves simulated on medium and on target</t>
  </si>
  <si>
    <t>CPP 2024</t>
  </si>
  <si>
    <t>2024 CPP in EUR</t>
  </si>
  <si>
    <t>CPP 2025</t>
  </si>
  <si>
    <t>2025 CPP in EUR</t>
  </si>
  <si>
    <t>Digital 
Target Size (Abs)</t>
  </si>
  <si>
    <t>Potential Digital universe on target in absolute numbers</t>
  </si>
  <si>
    <t>Digital R1+ (Total)</t>
  </si>
  <si>
    <t>Campaign Total R1+ for Digital (combining all digital activities if needed)</t>
  </si>
  <si>
    <r>
      <t xml:space="preserve">Digital </t>
    </r>
    <r>
      <rPr>
        <b/>
        <u/>
        <sz val="11"/>
        <color rgb="FF002060"/>
        <rFont val="Avenir Next Bold"/>
      </rPr>
      <t>IDEAL Reach</t>
    </r>
  </si>
  <si>
    <t>Ideal Digital reach based on your diminishing return curves simulated on medium and on target</t>
  </si>
  <si>
    <t>Planned Combined Reach</t>
  </si>
  <si>
    <t>Campaign Total Combined Reach (TV + Digital)</t>
  </si>
  <si>
    <r>
      <t xml:space="preserve">Combined </t>
    </r>
    <r>
      <rPr>
        <b/>
        <u/>
        <sz val="11"/>
        <color rgb="FF002060"/>
        <rFont val="Avenir Next Bold"/>
      </rPr>
      <t>IDEAL Reach</t>
    </r>
  </si>
  <si>
    <t>Ideal Combined (TV + Digital) based on your diminishing return curves simulated on medium and on target</t>
  </si>
  <si>
    <t>DD/MM/YYYY</t>
  </si>
  <si>
    <t>in 000's EUR</t>
  </si>
  <si>
    <t>Inform here your copy length of choice to weight TRP values</t>
  </si>
  <si>
    <t>Media Subtype</t>
  </si>
  <si>
    <t>Initial Date</t>
  </si>
  <si>
    <t>End Date</t>
  </si>
  <si>
    <t>Q1</t>
  </si>
  <si>
    <t>Q2</t>
  </si>
  <si>
    <t>Q3</t>
  </si>
  <si>
    <t>Q4</t>
  </si>
  <si>
    <t>Total TRPs</t>
  </si>
  <si>
    <t>Total R1+</t>
  </si>
  <si>
    <t>Total R3+</t>
  </si>
  <si>
    <t>Face Care</t>
  </si>
  <si>
    <t>Q10</t>
  </si>
  <si>
    <t>Q10 Skin diet</t>
  </si>
  <si>
    <t>Traditional</t>
  </si>
  <si>
    <t>Open TV</t>
  </si>
  <si>
    <t>Non PM</t>
  </si>
  <si>
    <t>OOH</t>
  </si>
  <si>
    <t>Digital</t>
  </si>
  <si>
    <t>PM &amp; FF</t>
  </si>
  <si>
    <t>Full Funnel Advanced</t>
  </si>
  <si>
    <t>Other Digital</t>
  </si>
  <si>
    <t>Search</t>
  </si>
  <si>
    <t>GR Only</t>
  </si>
  <si>
    <t>Influencers Amplification</t>
  </si>
  <si>
    <t>Influencers Organic</t>
  </si>
  <si>
    <t>Sun</t>
  </si>
  <si>
    <t>UV Face</t>
  </si>
  <si>
    <t>UV Face Fluid Tinted</t>
  </si>
  <si>
    <t>Hand Body</t>
  </si>
  <si>
    <t>Milk</t>
  </si>
  <si>
    <t>Body Milk 5 in 1</t>
  </si>
  <si>
    <t>DEO</t>
  </si>
  <si>
    <t>Skin Hero</t>
  </si>
  <si>
    <t>Luminous 630</t>
  </si>
  <si>
    <t>Sirena</t>
  </si>
  <si>
    <t>Facial</t>
  </si>
  <si>
    <t>Potinhos Anti Age</t>
  </si>
  <si>
    <t>Potinhos 7up</t>
  </si>
  <si>
    <t>Crème</t>
  </si>
  <si>
    <t>Black &amp; White</t>
  </si>
  <si>
    <t>Radiant Beauty</t>
  </si>
  <si>
    <t>Face Cleansing</t>
  </si>
  <si>
    <t>Acne</t>
  </si>
  <si>
    <t>Acne Control</t>
  </si>
  <si>
    <t>Full Funnel Basic</t>
  </si>
  <si>
    <t>Micellar</t>
  </si>
  <si>
    <t>PM Advanced</t>
  </si>
  <si>
    <t>Paid TV</t>
  </si>
  <si>
    <t>LIP</t>
  </si>
  <si>
    <t>Lip</t>
  </si>
  <si>
    <t>Lucia</t>
  </si>
  <si>
    <t>Jan</t>
  </si>
  <si>
    <t>Feb</t>
  </si>
  <si>
    <t>Mar</t>
  </si>
  <si>
    <t>Apr</t>
  </si>
  <si>
    <t>May</t>
  </si>
  <si>
    <t>Jun</t>
  </si>
  <si>
    <t>Jul</t>
  </si>
  <si>
    <t>Aug</t>
  </si>
  <si>
    <t>Sep</t>
  </si>
  <si>
    <t>Oct</t>
  </si>
  <si>
    <t>Nov</t>
  </si>
  <si>
    <t>Dec</t>
  </si>
  <si>
    <r>
      <t xml:space="preserve">TV 
</t>
    </r>
    <r>
      <rPr>
        <b/>
        <u/>
        <sz val="11"/>
        <color theme="0"/>
        <rFont val="Calibri (Body)"/>
      </rPr>
      <t>IDEAL Reach</t>
    </r>
  </si>
  <si>
    <r>
      <t xml:space="preserve">Digital 
</t>
    </r>
    <r>
      <rPr>
        <b/>
        <u/>
        <sz val="11"/>
        <color theme="0"/>
        <rFont val="Calibri (Body)"/>
      </rPr>
      <t>IDEAL Reach</t>
    </r>
  </si>
  <si>
    <r>
      <t xml:space="preserve">Combined
 </t>
    </r>
    <r>
      <rPr>
        <b/>
        <u/>
        <sz val="11"/>
        <color theme="0"/>
        <rFont val="Calibri (Body)"/>
      </rPr>
      <t>IDEAL Reach</t>
    </r>
  </si>
  <si>
    <t>Company</t>
  </si>
  <si>
    <t>Nivea</t>
  </si>
  <si>
    <t>Men</t>
  </si>
  <si>
    <t>Deo</t>
  </si>
  <si>
    <t>W ABC 25/49</t>
  </si>
  <si>
    <t>W ABC 18/34</t>
  </si>
  <si>
    <t>jhhgfd</t>
  </si>
  <si>
    <t>khgfdr</t>
  </si>
  <si>
    <t>Category &amp; Campaigns</t>
  </si>
  <si>
    <t>2024 WM Budget</t>
  </si>
  <si>
    <t>2025 WM Budget</t>
  </si>
  <si>
    <t>Var. %</t>
  </si>
  <si>
    <t>2024 NS</t>
  </si>
  <si>
    <t>2025 NS</t>
  </si>
  <si>
    <t>WM/NS
 2024 %</t>
  </si>
  <si>
    <t>WM/NS 
2025%</t>
  </si>
  <si>
    <t>Var.</t>
  </si>
  <si>
    <t>Total Face Care</t>
  </si>
  <si>
    <t>Campaign 1</t>
  </si>
  <si>
    <t>Total Body</t>
  </si>
  <si>
    <t xml:space="preserve">Total Face Cleansing </t>
  </si>
  <si>
    <t>Total Sun</t>
  </si>
  <si>
    <t>Total</t>
  </si>
  <si>
    <t>Cellular</t>
  </si>
  <si>
    <t>Cellular Filler</t>
  </si>
  <si>
    <t>Genie</t>
  </si>
  <si>
    <t>Cellular Bakuchiol</t>
  </si>
  <si>
    <t>Epigenetics</t>
  </si>
  <si>
    <t>Q10 Range</t>
  </si>
  <si>
    <t>Q10 Guardian</t>
  </si>
  <si>
    <t>Q10 Skin Diet</t>
  </si>
  <si>
    <t>50 Shades</t>
  </si>
  <si>
    <t>Rose Care</t>
  </si>
  <si>
    <t>Radio</t>
  </si>
  <si>
    <t>Skin Gin</t>
  </si>
  <si>
    <t>Potinhos</t>
  </si>
  <si>
    <t>Polaris</t>
  </si>
  <si>
    <t>Q10 Body</t>
  </si>
  <si>
    <t>Repair &amp; Care</t>
  </si>
  <si>
    <t>Body Aloe Summer</t>
  </si>
  <si>
    <t>Soft</t>
  </si>
  <si>
    <t>Soft UV</t>
  </si>
  <si>
    <t>C&amp;E Tata</t>
  </si>
  <si>
    <t>Vitamin Range</t>
  </si>
  <si>
    <t>Super 10</t>
  </si>
  <si>
    <t>Super 8 Core</t>
  </si>
  <si>
    <t>Natural Glow</t>
  </si>
  <si>
    <t>Deep</t>
  </si>
  <si>
    <t>Daily Essentials</t>
  </si>
  <si>
    <t>Micellar Core</t>
  </si>
  <si>
    <t>Micellar Siri</t>
  </si>
  <si>
    <t>Micellar Pearl Bright</t>
  </si>
  <si>
    <t>Micellar Melange</t>
  </si>
  <si>
    <t>Range vs Campaign</t>
  </si>
  <si>
    <t>Micellar Siri 2.0</t>
  </si>
  <si>
    <t>Derma Skin Clear</t>
  </si>
  <si>
    <t>Protect &amp; Moisture</t>
  </si>
  <si>
    <t>Sun Range</t>
  </si>
  <si>
    <t>C&amp;E</t>
  </si>
  <si>
    <t>Korea</t>
  </si>
  <si>
    <t>UV Specialist</t>
  </si>
  <si>
    <t>Deep Cleansing</t>
  </si>
  <si>
    <t>Sensitive</t>
  </si>
  <si>
    <t>Sensitive Moisture</t>
  </si>
  <si>
    <t>DSR Range</t>
  </si>
  <si>
    <t>Extra Bright</t>
  </si>
  <si>
    <t>Extra Bright Starwalker</t>
  </si>
  <si>
    <t>Bright Oil Clear</t>
  </si>
  <si>
    <t>Black &amp; White Male</t>
  </si>
  <si>
    <t>Black &amp; White Female</t>
  </si>
  <si>
    <t>Pearl &amp; Beauty</t>
  </si>
  <si>
    <t>Clinical</t>
  </si>
  <si>
    <t>Derma Control</t>
  </si>
  <si>
    <t>Cool Kick</t>
  </si>
  <si>
    <t>Hijab Fresh</t>
  </si>
  <si>
    <t>Disney</t>
  </si>
  <si>
    <t>X-Cat</t>
  </si>
  <si>
    <t>Search AWON</t>
  </si>
  <si>
    <t>Social AWON</t>
  </si>
  <si>
    <t>Coluna1</t>
  </si>
  <si>
    <t>Q12</t>
  </si>
  <si>
    <t>Q22</t>
  </si>
  <si>
    <t>Q32</t>
  </si>
  <si>
    <t>Q5</t>
  </si>
  <si>
    <r>
      <t>Combined
 Potential</t>
    </r>
    <r>
      <rPr>
        <b/>
        <u/>
        <sz val="11"/>
        <color theme="0"/>
        <rFont val="Calibri (Body)"/>
      </rPr>
      <t xml:space="preserve"> Reach</t>
    </r>
  </si>
  <si>
    <t xml:space="preserve">Nivea </t>
  </si>
  <si>
    <t>MAT: Last 12 months data</t>
  </si>
  <si>
    <t>Competitor 1</t>
  </si>
  <si>
    <t>Competitor 2</t>
  </si>
  <si>
    <t>Competitor 3</t>
  </si>
  <si>
    <t>Competitor 4</t>
  </si>
  <si>
    <t>Competitor 5</t>
  </si>
  <si>
    <t>Total Digital Investment</t>
  </si>
  <si>
    <t>Total Digital Impressions</t>
  </si>
  <si>
    <t>Anti-Age</t>
  </si>
  <si>
    <t>Eucerin</t>
  </si>
  <si>
    <t>Anti-Pigment</t>
  </si>
  <si>
    <t>Dry Skin</t>
  </si>
  <si>
    <t>Category vs Range</t>
  </si>
  <si>
    <t xml:space="preserve">Zazil </t>
  </si>
  <si>
    <t>Sachet</t>
  </si>
  <si>
    <t>Hijab</t>
  </si>
  <si>
    <t>C&amp;AHA and Super C+</t>
  </si>
  <si>
    <t>Vitamin Scrub</t>
  </si>
  <si>
    <t>APC</t>
  </si>
  <si>
    <t>Body Aloe</t>
  </si>
  <si>
    <t>Body Milk</t>
  </si>
  <si>
    <t>Dark Skin</t>
  </si>
  <si>
    <t>Campaign Archetype</t>
  </si>
  <si>
    <t>Men Deep</t>
  </si>
  <si>
    <t>X-Range</t>
  </si>
  <si>
    <t>Deo Even Tone</t>
  </si>
  <si>
    <t>Swan Lake</t>
  </si>
  <si>
    <t>Deep X-Cat</t>
  </si>
  <si>
    <t>Deep Moisturizing</t>
  </si>
  <si>
    <t>Playbook IDs</t>
  </si>
  <si>
    <t>Speedy Gonzales</t>
  </si>
  <si>
    <t>Stardust</t>
  </si>
  <si>
    <t>Elevator</t>
  </si>
  <si>
    <t>GL079</t>
  </si>
  <si>
    <t>GL080</t>
  </si>
  <si>
    <t>GL052</t>
  </si>
  <si>
    <t>GL051</t>
  </si>
  <si>
    <t>GL053</t>
  </si>
  <si>
    <t>GL067</t>
  </si>
  <si>
    <t>GL081</t>
  </si>
  <si>
    <t>Elsa</t>
  </si>
  <si>
    <t>GL082</t>
  </si>
  <si>
    <t>Stargate</t>
  </si>
  <si>
    <t>TBD</t>
  </si>
  <si>
    <t>Micellar Extra</t>
  </si>
  <si>
    <t>GL054</t>
  </si>
  <si>
    <t>GL055</t>
  </si>
  <si>
    <t>Nemo</t>
  </si>
  <si>
    <t>GL050</t>
  </si>
  <si>
    <t>Tinder</t>
  </si>
  <si>
    <t>GL059</t>
  </si>
  <si>
    <t>Subelieavable UV</t>
  </si>
  <si>
    <t>GL084</t>
  </si>
  <si>
    <t>Skin Power (Hero)</t>
  </si>
  <si>
    <t>GL056</t>
  </si>
  <si>
    <t>Grand Slam</t>
  </si>
  <si>
    <t>GL085</t>
  </si>
  <si>
    <t>Fendi</t>
  </si>
  <si>
    <t>GL086</t>
  </si>
  <si>
    <t>GL062</t>
  </si>
  <si>
    <t>Zuri</t>
  </si>
  <si>
    <t>Iconova</t>
  </si>
  <si>
    <t>GL088</t>
  </si>
  <si>
    <t>Hera</t>
  </si>
  <si>
    <t>GL089</t>
  </si>
  <si>
    <t>Sirius</t>
  </si>
  <si>
    <t>GL090</t>
  </si>
  <si>
    <t>Crème Round 2</t>
  </si>
  <si>
    <t>GL060</t>
  </si>
  <si>
    <t>Soft UV Ozonio</t>
  </si>
  <si>
    <t>GL061</t>
  </si>
  <si>
    <t>Neverland</t>
  </si>
  <si>
    <t>GL091</t>
  </si>
  <si>
    <t>NM Moisture Challenge</t>
  </si>
  <si>
    <t>GL038</t>
  </si>
  <si>
    <t>Auto-Matic Deep</t>
  </si>
  <si>
    <t>GL087</t>
  </si>
  <si>
    <t>EM035</t>
  </si>
  <si>
    <t>EM003</t>
  </si>
  <si>
    <t>EM027</t>
  </si>
  <si>
    <t>GL005</t>
  </si>
  <si>
    <t>Bliss</t>
  </si>
  <si>
    <t>GL046</t>
  </si>
  <si>
    <t>GL047</t>
  </si>
  <si>
    <t>Clinical Even Tone</t>
  </si>
  <si>
    <t>EM015</t>
  </si>
  <si>
    <t>EM012</t>
  </si>
  <si>
    <t>EM006</t>
  </si>
  <si>
    <t>Deo Men</t>
  </si>
  <si>
    <t>Rollon Men</t>
  </si>
  <si>
    <t>EM017</t>
  </si>
  <si>
    <t>Dry Rollon</t>
  </si>
  <si>
    <t>EM054</t>
  </si>
  <si>
    <t>Deo Even Tone Range</t>
  </si>
  <si>
    <t>EM030</t>
  </si>
  <si>
    <t>EM031</t>
  </si>
  <si>
    <t>GL037</t>
  </si>
  <si>
    <t>C&amp;HYA</t>
  </si>
  <si>
    <t>EM021</t>
  </si>
  <si>
    <t>EM024</t>
  </si>
  <si>
    <t>EM049</t>
  </si>
  <si>
    <t>Luminous Launch India</t>
  </si>
  <si>
    <t>EM038</t>
  </si>
  <si>
    <t>GL006</t>
  </si>
  <si>
    <t>GL007</t>
  </si>
  <si>
    <t>Next Gen</t>
  </si>
  <si>
    <t>GL008</t>
  </si>
  <si>
    <t>Fanta</t>
  </si>
  <si>
    <t>GL010</t>
  </si>
  <si>
    <t>Q10 Skinclock &amp; Moonlight</t>
  </si>
  <si>
    <t>Neige</t>
  </si>
  <si>
    <t>GL039</t>
  </si>
  <si>
    <t>Orionis</t>
  </si>
  <si>
    <t>GL040</t>
  </si>
  <si>
    <t>Midnight Gold</t>
  </si>
  <si>
    <t>GL064</t>
  </si>
  <si>
    <t>Genzit</t>
  </si>
  <si>
    <t>EM004</t>
  </si>
  <si>
    <t>Petals 2022</t>
  </si>
  <si>
    <t>EM008</t>
  </si>
  <si>
    <t>Micellar Aminoacids</t>
  </si>
  <si>
    <t>EM025</t>
  </si>
  <si>
    <t>GL041</t>
  </si>
  <si>
    <t>GL012</t>
  </si>
  <si>
    <t>Claro</t>
  </si>
  <si>
    <t>Micellar+</t>
  </si>
  <si>
    <t>GL048</t>
  </si>
  <si>
    <t>F</t>
  </si>
  <si>
    <t>EMUR</t>
  </si>
  <si>
    <t>GL049</t>
  </si>
  <si>
    <t>GL011</t>
  </si>
  <si>
    <t>Skin Hero (THA)</t>
  </si>
  <si>
    <t>EM022</t>
  </si>
  <si>
    <t>Lifecycle</t>
  </si>
  <si>
    <t>GL001</t>
  </si>
  <si>
    <t>GL002</t>
  </si>
  <si>
    <t>Tetris</t>
  </si>
  <si>
    <t>GL104</t>
  </si>
  <si>
    <t>EM005</t>
  </si>
  <si>
    <t>GL004</t>
  </si>
  <si>
    <t>EM010</t>
  </si>
  <si>
    <t>EM011</t>
  </si>
  <si>
    <t>EM014</t>
  </si>
  <si>
    <t>EM034</t>
  </si>
  <si>
    <t>Northern Lights</t>
  </si>
  <si>
    <t>GL003</t>
  </si>
  <si>
    <t>Core Asean</t>
  </si>
  <si>
    <t>EM058</t>
  </si>
  <si>
    <t>EM026</t>
  </si>
  <si>
    <t>Phoenix</t>
  </si>
  <si>
    <t>GL043</t>
  </si>
  <si>
    <t>Golden Fruit</t>
  </si>
  <si>
    <t>EM029</t>
  </si>
  <si>
    <t>Unicorn Super 10</t>
  </si>
  <si>
    <t>EM050</t>
  </si>
  <si>
    <t>GL009</t>
  </si>
  <si>
    <t>Bright Signature</t>
  </si>
  <si>
    <t>Harmattan</t>
  </si>
  <si>
    <t>EM040</t>
  </si>
  <si>
    <t>GL019</t>
  </si>
  <si>
    <t>Campaign vs Playbook ID</t>
  </si>
  <si>
    <t>EM033</t>
  </si>
  <si>
    <t>EM016</t>
  </si>
  <si>
    <t>Milka</t>
  </si>
  <si>
    <t>GL016</t>
  </si>
  <si>
    <t>GL017</t>
  </si>
  <si>
    <t>Ghostbuster</t>
  </si>
  <si>
    <t>Nivea: Category x Range x Campaign x Playbook ID</t>
  </si>
  <si>
    <t>Influencers Amp.</t>
  </si>
  <si>
    <t>Influencers Org.</t>
  </si>
  <si>
    <t>Paid Search</t>
  </si>
  <si>
    <t>Print</t>
  </si>
  <si>
    <t>Others</t>
  </si>
  <si>
    <t>Media Values</t>
  </si>
  <si>
    <t>Campaign Type</t>
  </si>
  <si>
    <t>Innovation</t>
  </si>
  <si>
    <t>Range Extension</t>
  </si>
  <si>
    <t>Base Business (Maintenance)</t>
  </si>
  <si>
    <t>Media Type</t>
  </si>
  <si>
    <t>Total R1+ (%)</t>
  </si>
  <si>
    <t>Total R3+ (%)</t>
  </si>
  <si>
    <t>TV Demo
Min. Age</t>
  </si>
  <si>
    <t>TV Demo
Gender</t>
  </si>
  <si>
    <t>TV Demo
Max. Age</t>
  </si>
  <si>
    <t>TV Target Size</t>
  </si>
  <si>
    <t>Final TV Target 
(don't fill)</t>
  </si>
  <si>
    <t>Reported Currency</t>
  </si>
  <si>
    <t>Currencies</t>
  </si>
  <si>
    <t>XUA</t>
  </si>
  <si>
    <t>AFN</t>
  </si>
  <si>
    <t>DZD</t>
  </si>
  <si>
    <t>ARS</t>
  </si>
  <si>
    <t>AMD</t>
  </si>
  <si>
    <t>AWG</t>
  </si>
  <si>
    <t>AUD</t>
  </si>
  <si>
    <t>AZN</t>
  </si>
  <si>
    <t>BSD</t>
  </si>
  <si>
    <t>BHD</t>
  </si>
  <si>
    <t>THB</t>
  </si>
  <si>
    <t>PAB</t>
  </si>
  <si>
    <t>BBD</t>
  </si>
  <si>
    <t>BYN</t>
  </si>
  <si>
    <t>BZD</t>
  </si>
  <si>
    <t>BMD</t>
  </si>
  <si>
    <t>BOB</t>
  </si>
  <si>
    <t>VEF</t>
  </si>
  <si>
    <t>XBA</t>
  </si>
  <si>
    <t>XBB</t>
  </si>
  <si>
    <t>XBD</t>
  </si>
  <si>
    <t>XBC</t>
  </si>
  <si>
    <t>BRL</t>
  </si>
  <si>
    <t>BND</t>
  </si>
  <si>
    <t>BGN</t>
  </si>
  <si>
    <t>BIF</t>
  </si>
  <si>
    <t>XOF</t>
  </si>
  <si>
    <t>XAF</t>
  </si>
  <si>
    <t>XPF</t>
  </si>
  <si>
    <t>CVE</t>
  </si>
  <si>
    <t>CAD</t>
  </si>
  <si>
    <t>KYD</t>
  </si>
  <si>
    <t>CLP</t>
  </si>
  <si>
    <t>XTS</t>
  </si>
  <si>
    <t>COP</t>
  </si>
  <si>
    <t>KMF</t>
  </si>
  <si>
    <t>CDF</t>
  </si>
  <si>
    <t>BAM</t>
  </si>
  <si>
    <t>NIO</t>
  </si>
  <si>
    <t>CRC</t>
  </si>
  <si>
    <t>CUP</t>
  </si>
  <si>
    <t>CZK</t>
  </si>
  <si>
    <t>GMD</t>
  </si>
  <si>
    <t>DKK</t>
  </si>
  <si>
    <t>MKD</t>
  </si>
  <si>
    <t>DJF</t>
  </si>
  <si>
    <t>STD</t>
  </si>
  <si>
    <t>DOP</t>
  </si>
  <si>
    <t>VND</t>
  </si>
  <si>
    <t>XCD</t>
  </si>
  <si>
    <t>EGP</t>
  </si>
  <si>
    <t>SVC</t>
  </si>
  <si>
    <t>ETB</t>
  </si>
  <si>
    <t>EUR</t>
  </si>
  <si>
    <t>FKP</t>
  </si>
  <si>
    <t>FJD</t>
  </si>
  <si>
    <t>HUF</t>
  </si>
  <si>
    <t>GHS</t>
  </si>
  <si>
    <t>GIP</t>
  </si>
  <si>
    <t>XAU</t>
  </si>
  <si>
    <t>HTG</t>
  </si>
  <si>
    <t>PYG</t>
  </si>
  <si>
    <t>GNF</t>
  </si>
  <si>
    <t>GYD</t>
  </si>
  <si>
    <t>HKD</t>
  </si>
  <si>
    <t>UAH</t>
  </si>
  <si>
    <t>ISK</t>
  </si>
  <si>
    <t>INR</t>
  </si>
  <si>
    <t>IRR</t>
  </si>
  <si>
    <t>IQD</t>
  </si>
  <si>
    <t>JMD</t>
  </si>
  <si>
    <t>JOD</t>
  </si>
  <si>
    <t>KES</t>
  </si>
  <si>
    <t>PGK</t>
  </si>
  <si>
    <t>LAK</t>
  </si>
  <si>
    <t>HRK</t>
  </si>
  <si>
    <t>KWD</t>
  </si>
  <si>
    <t>AOA</t>
  </si>
  <si>
    <t>MMK</t>
  </si>
  <si>
    <t>GEL</t>
  </si>
  <si>
    <t>LBP</t>
  </si>
  <si>
    <t>ALL</t>
  </si>
  <si>
    <t>HNL</t>
  </si>
  <si>
    <t>SLL</t>
  </si>
  <si>
    <t>LRD</t>
  </si>
  <si>
    <t>LYD</t>
  </si>
  <si>
    <t>SZL</t>
  </si>
  <si>
    <t>LSL</t>
  </si>
  <si>
    <t>MGA</t>
  </si>
  <si>
    <t>MWK</t>
  </si>
  <si>
    <t>MYR</t>
  </si>
  <si>
    <t>MUR</t>
  </si>
  <si>
    <t>MXN</t>
  </si>
  <si>
    <t>MDL</t>
  </si>
  <si>
    <t>MAD</t>
  </si>
  <si>
    <t>MZN</t>
  </si>
  <si>
    <t>NGN</t>
  </si>
  <si>
    <t>ERN</t>
  </si>
  <si>
    <t>NAD</t>
  </si>
  <si>
    <t>NPR</t>
  </si>
  <si>
    <t>ANG</t>
  </si>
  <si>
    <t>ILS</t>
  </si>
  <si>
    <t>TWD</t>
  </si>
  <si>
    <t>NZD</t>
  </si>
  <si>
    <t>BTN</t>
  </si>
  <si>
    <t>KPW</t>
  </si>
  <si>
    <t>NOK</t>
  </si>
  <si>
    <t>MRO</t>
  </si>
  <si>
    <t>PKR</t>
  </si>
  <si>
    <t>XPD</t>
  </si>
  <si>
    <t>MOP</t>
  </si>
  <si>
    <t>TOP</t>
  </si>
  <si>
    <t>CUC</t>
  </si>
  <si>
    <t>UYU</t>
  </si>
  <si>
    <t>PHP</t>
  </si>
  <si>
    <t>XPT</t>
  </si>
  <si>
    <t>GBP</t>
  </si>
  <si>
    <t>BWP</t>
  </si>
  <si>
    <t>QAR</t>
  </si>
  <si>
    <t>GTQ</t>
  </si>
  <si>
    <t>ZAR</t>
  </si>
  <si>
    <t>OMR</t>
  </si>
  <si>
    <t>KHR</t>
  </si>
  <si>
    <t>RON</t>
  </si>
  <si>
    <t>MVR</t>
  </si>
  <si>
    <t>IDR</t>
  </si>
  <si>
    <t>RUB</t>
  </si>
  <si>
    <t>RWF</t>
  </si>
  <si>
    <t>XDR</t>
  </si>
  <si>
    <t>SHP</t>
  </si>
  <si>
    <t>SAR</t>
  </si>
  <si>
    <t>RSD</t>
  </si>
  <si>
    <t>SCR</t>
  </si>
  <si>
    <t>XAG</t>
  </si>
  <si>
    <t>SGD</t>
  </si>
  <si>
    <t>PEN</t>
  </si>
  <si>
    <t>SBD</t>
  </si>
  <si>
    <t>KGS</t>
  </si>
  <si>
    <t>SOS</t>
  </si>
  <si>
    <t>TJS</t>
  </si>
  <si>
    <t>SSP</t>
  </si>
  <si>
    <t>LKR</t>
  </si>
  <si>
    <t>XSU</t>
  </si>
  <si>
    <t>SDG</t>
  </si>
  <si>
    <t>SRD</t>
  </si>
  <si>
    <t>SEK</t>
  </si>
  <si>
    <t>CHF</t>
  </si>
  <si>
    <t>SYP</t>
  </si>
  <si>
    <t>BDT</t>
  </si>
  <si>
    <t>WST</t>
  </si>
  <si>
    <t>TZS</t>
  </si>
  <si>
    <t>KZT</t>
  </si>
  <si>
    <t>XXX</t>
  </si>
  <si>
    <t>TTD</t>
  </si>
  <si>
    <t>MNT</t>
  </si>
  <si>
    <t>TND</t>
  </si>
  <si>
    <t>TRY</t>
  </si>
  <si>
    <t>TMT</t>
  </si>
  <si>
    <t>AED</t>
  </si>
  <si>
    <t>USD</t>
  </si>
  <si>
    <t>UGX</t>
  </si>
  <si>
    <t>UZS</t>
  </si>
  <si>
    <t>VUV</t>
  </si>
  <si>
    <t>KRW</t>
  </si>
  <si>
    <t>YER</t>
  </si>
  <si>
    <t>JPY</t>
  </si>
  <si>
    <t>CNY</t>
  </si>
  <si>
    <t>ZMW</t>
  </si>
  <si>
    <t>ZWL</t>
  </si>
  <si>
    <t>PLN</t>
  </si>
  <si>
    <t>Is Digital target the same than TV?</t>
  </si>
  <si>
    <r>
      <t xml:space="preserve">Total TV 
</t>
    </r>
    <r>
      <rPr>
        <b/>
        <u/>
        <sz val="11"/>
        <color rgb="FF002060"/>
        <rFont val="Calibri (Body)"/>
      </rPr>
      <t>Planned</t>
    </r>
    <r>
      <rPr>
        <b/>
        <sz val="11"/>
        <color rgb="FF002060"/>
        <rFont val="Calibri"/>
        <family val="2"/>
        <scheme val="minor"/>
      </rPr>
      <t xml:space="preserve"> R1+ (%)</t>
    </r>
  </si>
  <si>
    <r>
      <t xml:space="preserve">Total TV 
</t>
    </r>
    <r>
      <rPr>
        <b/>
        <u/>
        <sz val="11"/>
        <color rgb="FF002060"/>
        <rFont val="Calibri (Body)"/>
      </rPr>
      <t>Planned</t>
    </r>
    <r>
      <rPr>
        <b/>
        <sz val="11"/>
        <color rgb="FF002060"/>
        <rFont val="Calibri"/>
        <family val="2"/>
        <scheme val="minor"/>
      </rPr>
      <t xml:space="preserve"> R3+ (%)</t>
    </r>
  </si>
  <si>
    <r>
      <t xml:space="preserve">TV 
</t>
    </r>
    <r>
      <rPr>
        <b/>
        <u/>
        <sz val="11"/>
        <color rgb="FF002060"/>
        <rFont val="Calibri (Body)"/>
      </rPr>
      <t>Potential</t>
    </r>
    <r>
      <rPr>
        <b/>
        <sz val="11"/>
        <color rgb="FF002060"/>
        <rFont val="Calibri"/>
        <family val="2"/>
        <scheme val="minor"/>
      </rPr>
      <t xml:space="preserve"> R1+</t>
    </r>
  </si>
  <si>
    <r>
      <t xml:space="preserve">CPP </t>
    </r>
    <r>
      <rPr>
        <b/>
        <u/>
        <sz val="11"/>
        <color rgb="FF002060"/>
        <rFont val="Calibri (Body)"/>
      </rPr>
      <t>2024</t>
    </r>
  </si>
  <si>
    <r>
      <t xml:space="preserve">CPP </t>
    </r>
    <r>
      <rPr>
        <b/>
        <u/>
        <sz val="11"/>
        <color rgb="FF002060"/>
        <rFont val="Calibri (Body)"/>
      </rPr>
      <t>2025</t>
    </r>
  </si>
  <si>
    <r>
      <t xml:space="preserve">CPP </t>
    </r>
    <r>
      <rPr>
        <b/>
        <u/>
        <sz val="11"/>
        <color rgb="FF002060"/>
        <rFont val="Calibri (Body)"/>
      </rPr>
      <t>2026</t>
    </r>
  </si>
  <si>
    <t>Digital Demo
Gender</t>
  </si>
  <si>
    <t>Digital Demo
Min. Age</t>
  </si>
  <si>
    <t>Digital Demo
Max. Age</t>
  </si>
  <si>
    <t>TV 
SEL</t>
  </si>
  <si>
    <t>Digital 
SEL</t>
  </si>
  <si>
    <t>M</t>
  </si>
  <si>
    <t>Yes</t>
  </si>
  <si>
    <t>Final Digital Target 
(don't fill)</t>
  </si>
  <si>
    <r>
      <t xml:space="preserve">Total Digital
</t>
    </r>
    <r>
      <rPr>
        <b/>
        <u/>
        <sz val="11"/>
        <color theme="0"/>
        <rFont val="Calibri (Body)"/>
      </rPr>
      <t>Planned</t>
    </r>
    <r>
      <rPr>
        <b/>
        <sz val="11"/>
        <color theme="0"/>
        <rFont val="Calibri"/>
        <family val="2"/>
        <scheme val="minor"/>
      </rPr>
      <t xml:space="preserve"> R1+ </t>
    </r>
  </si>
  <si>
    <r>
      <t xml:space="preserve">Total Digital 
</t>
    </r>
    <r>
      <rPr>
        <b/>
        <u/>
        <sz val="11"/>
        <color theme="0"/>
        <rFont val="Calibri (Body)"/>
      </rPr>
      <t>Potential</t>
    </r>
    <r>
      <rPr>
        <b/>
        <sz val="11"/>
        <color theme="0"/>
        <rFont val="Calibri"/>
        <family val="2"/>
        <scheme val="minor"/>
      </rPr>
      <t xml:space="preserve"> R1+</t>
    </r>
  </si>
  <si>
    <t>Total WOFF</t>
  </si>
  <si>
    <t>Total Weeks</t>
  </si>
  <si>
    <t>Planned Combined Reach (don't fill)</t>
  </si>
  <si>
    <t>GENDER</t>
  </si>
  <si>
    <t>MIN. AGE</t>
  </si>
  <si>
    <t>MAX. AGE</t>
  </si>
  <si>
    <t>SEL</t>
  </si>
  <si>
    <t>FINAL</t>
  </si>
  <si>
    <t>TRPS</t>
  </si>
  <si>
    <t>SAT Point</t>
  </si>
  <si>
    <t>SAT TRP</t>
  </si>
  <si>
    <t>TV TARGETS</t>
  </si>
  <si>
    <t>Sat Point</t>
  </si>
  <si>
    <t>BG</t>
  </si>
  <si>
    <t>Budget</t>
  </si>
  <si>
    <t>Frequency</t>
  </si>
  <si>
    <t>SAT Budget</t>
  </si>
  <si>
    <t>DIGITAL TARGETS</t>
  </si>
  <si>
    <t>Total TV Investment</t>
  </si>
  <si>
    <t>Dermopure Body (Bacne)</t>
  </si>
  <si>
    <t>Anti Pigment</t>
  </si>
  <si>
    <t>Globe</t>
  </si>
  <si>
    <t>Serum (Avengers)</t>
  </si>
  <si>
    <t>Hydro Fluid Tinted (Bacalar)</t>
  </si>
  <si>
    <t>Anti Age</t>
  </si>
  <si>
    <t>Elasticity Motown</t>
  </si>
  <si>
    <t>Hidden Spots</t>
  </si>
  <si>
    <t>Aquaphor</t>
  </si>
  <si>
    <t>Aquaphor Club Eucerin</t>
  </si>
  <si>
    <t>Brand (Institutional)</t>
  </si>
  <si>
    <t>Club Eucerin</t>
  </si>
  <si>
    <t>Atopi</t>
  </si>
  <si>
    <t>Dermopure RL</t>
  </si>
  <si>
    <t>The Search is Over</t>
  </si>
  <si>
    <t>Thiamidol Roof</t>
  </si>
  <si>
    <t>Body Range</t>
  </si>
  <si>
    <t>Yo voy al derm</t>
  </si>
  <si>
    <t>Dermo Purifyer</t>
  </si>
  <si>
    <t>Sun Roof</t>
  </si>
  <si>
    <t>Gel to Foam</t>
  </si>
  <si>
    <t>Triple Effect</t>
  </si>
  <si>
    <t>Booster Serum</t>
  </si>
  <si>
    <t>Boosting Essence</t>
  </si>
  <si>
    <t>Dermopure Cleansing (Activia)</t>
  </si>
  <si>
    <t>Dermopure Cleansing (Yoda)</t>
  </si>
  <si>
    <t>Eyes</t>
  </si>
  <si>
    <t>Hydration</t>
  </si>
  <si>
    <t>Anti-Redness</t>
  </si>
  <si>
    <t>pH5</t>
  </si>
  <si>
    <t>pH5 Wannabe</t>
  </si>
  <si>
    <t>Customers AWON</t>
  </si>
  <si>
    <t>Thiamidol Ramadan</t>
  </si>
  <si>
    <t>Repair</t>
  </si>
  <si>
    <t>Body Roof</t>
  </si>
  <si>
    <t>Melanoma + Sun Roof</t>
  </si>
  <si>
    <t>Urea</t>
  </si>
  <si>
    <t>Gold Revamp</t>
  </si>
  <si>
    <t>Actinic</t>
  </si>
  <si>
    <t>Sun Oil Control</t>
  </si>
  <si>
    <t>Lead Capturing AWON</t>
  </si>
  <si>
    <t>Avengers</t>
  </si>
  <si>
    <t xml:space="preserve">Sun </t>
  </si>
  <si>
    <t>3D Serum</t>
  </si>
  <si>
    <t>3D Serum + Dragon</t>
  </si>
  <si>
    <t>Dragon</t>
  </si>
  <si>
    <t>Power Duo (Avengers + Gel)</t>
  </si>
  <si>
    <t>Sun 100</t>
  </si>
  <si>
    <t>Anti-Acne Range</t>
  </si>
  <si>
    <t>Anti-Pigment Range</t>
  </si>
  <si>
    <t>Sun-Protection Range</t>
  </si>
  <si>
    <t>Body Lotion</t>
  </si>
  <si>
    <t>AWON Antipigment</t>
  </si>
  <si>
    <t>Eyes (KFP)</t>
  </si>
  <si>
    <t>Sun Range HS1</t>
  </si>
  <si>
    <t>Sun Range HS2</t>
  </si>
  <si>
    <t>Eucerin brand AWON</t>
  </si>
  <si>
    <t>Saturation Point Check</t>
  </si>
  <si>
    <t>Total TV TRPs</t>
  </si>
  <si>
    <t>Indication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</si>
</sst>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AED&quot;* #,##0.00_);_(&quot;AED&quot;* \(#,##0.00\);_(&quot;AED&quot;* &quot;-&quot;??_);_(@_)"/>
    <numFmt numFmtId="43" formatCode="_(* #,##0.00_);_(* \(#,##0.00\);_(* &quot;-&quot;??_);_(@_)"/>
    <numFmt numFmtId="164" formatCode="_-* #,##0.00_-;\-* #,##0.00_-;_-* &quot;-&quot;??_-;_-@_-"/>
    <numFmt numFmtId="165" formatCode="_(* #,##0_);_(* \(#,##0\);_(* &quot;-&quot;??_);_(@_)"/>
    <numFmt numFmtId="166" formatCode="0.0%"/>
    <numFmt numFmtId="167" formatCode="[$-409]d\-mmm;@"/>
    <numFmt numFmtId="168" formatCode="_(&quot;R$&quot;* #,##0.00_);_(&quot;R$&quot;* \(#,##0.00\);_(&quot;R$&quot;* &quot;-&quot;??_);_(@_)"/>
    <numFmt numFmtId="169" formatCode="0.0"/>
    <numFmt numFmtId="170" formatCode="[$-409]d\-mmm\-yyyy;@"/>
    <numFmt numFmtId="171" formatCode="##\'\'"/>
  </numFmts>
  <fonts count="43">
    <font>
      <sz val="11"/>
      <color theme="1"/>
      <name val="Avenir Next LT Pro Regular"/>
      <family val="2"/>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Avenir Next LT Pro Regular"/>
      <family val="2"/>
    </font>
    <font>
      <sz val="11"/>
      <color theme="1"/>
      <name val="Calibri"/>
      <family val="2"/>
      <scheme val="minor"/>
    </font>
    <font>
      <sz val="8"/>
      <name val="Avenir Next LT Pro Regular"/>
      <family val="2"/>
    </font>
    <font>
      <sz val="10"/>
      <name val="Arial"/>
      <family val="2"/>
    </font>
    <font>
      <sz val="11"/>
      <color theme="1"/>
      <name val="Arial"/>
      <family val="2"/>
    </font>
    <font>
      <sz val="11"/>
      <color theme="1"/>
      <name val="NIVEA Brand Type"/>
      <family val="2"/>
    </font>
    <font>
      <sz val="11"/>
      <color rgb="FF000000"/>
      <name val="Calibri"/>
      <family val="2"/>
      <scheme val="minor"/>
    </font>
    <font>
      <b/>
      <sz val="11"/>
      <color theme="0"/>
      <name val="Calibri"/>
      <family val="2"/>
      <scheme val="minor"/>
    </font>
    <font>
      <b/>
      <sz val="11"/>
      <color theme="1"/>
      <name val="Avenir Next LT Pro Regular"/>
      <family val="2"/>
    </font>
    <font>
      <b/>
      <sz val="11"/>
      <color theme="1"/>
      <name val="Calibri"/>
      <family val="2"/>
      <scheme val="minor"/>
    </font>
    <font>
      <b/>
      <u/>
      <sz val="11"/>
      <color theme="0"/>
      <name val="Calibri (Body)"/>
    </font>
    <font>
      <i/>
      <sz val="12"/>
      <color theme="1"/>
      <name val="Calibri"/>
      <family val="2"/>
      <scheme val="minor"/>
    </font>
    <font>
      <sz val="11"/>
      <color theme="0"/>
      <name val="Avenir Next LT Pro Regular"/>
      <family val="2"/>
    </font>
    <font>
      <i/>
      <sz val="11"/>
      <color theme="1"/>
      <name val="Avenir Next LT Pro Regular"/>
      <family val="2"/>
    </font>
    <font>
      <b/>
      <sz val="16"/>
      <color theme="1"/>
      <name val="Avenir Next LT Pro Regular"/>
      <family val="2"/>
    </font>
    <font>
      <b/>
      <sz val="12"/>
      <color theme="1"/>
      <name val="Calibri"/>
      <family val="2"/>
      <scheme val="minor"/>
    </font>
    <font>
      <b/>
      <sz val="22"/>
      <color theme="1"/>
      <name val="Avenir Next LT Pro Regular"/>
      <family val="2"/>
    </font>
    <font>
      <u/>
      <sz val="11"/>
      <color theme="1"/>
      <name val="Avenir Next LT Pro Regular"/>
      <family val="2"/>
    </font>
    <font>
      <b/>
      <i/>
      <sz val="11"/>
      <color theme="1"/>
      <name val="Avenir Next LT Pro Regular"/>
      <family val="2"/>
    </font>
    <font>
      <b/>
      <sz val="11"/>
      <color rgb="FF002060"/>
      <name val="Avenir Next LT Pro Regular"/>
      <family val="2"/>
    </font>
    <font>
      <b/>
      <u/>
      <sz val="11"/>
      <color rgb="FF002060"/>
      <name val="Avenir Next Bold"/>
    </font>
    <font>
      <b/>
      <sz val="11"/>
      <color rgb="FF002060"/>
      <name val="Avenir Next Bold"/>
    </font>
    <font>
      <b/>
      <sz val="14"/>
      <color theme="1"/>
      <name val="Avenir Next LT Pro Regular"/>
      <family val="2"/>
    </font>
    <font>
      <u/>
      <sz val="11"/>
      <color theme="10"/>
      <name val="Avenir Next LT Pro Regular"/>
      <family val="2"/>
    </font>
    <font>
      <u/>
      <sz val="14"/>
      <color theme="10"/>
      <name val="Avenir Next LT Pro Regular"/>
      <family val="2"/>
    </font>
    <font>
      <sz val="11"/>
      <color theme="1"/>
      <name val="Avenir Next LT Pro Regular"/>
      <family val="2"/>
      <charset val="162"/>
    </font>
    <font>
      <sz val="11"/>
      <color rgb="FF000000"/>
      <name val="Calibri"/>
      <family val="2"/>
    </font>
    <font>
      <sz val="11"/>
      <name val="Calibri"/>
      <family val="2"/>
      <scheme val="minor"/>
    </font>
    <font>
      <b/>
      <sz val="11"/>
      <color theme="0"/>
      <name val="Avenir Next LT Pro Regular"/>
      <family val="2"/>
    </font>
    <font>
      <b/>
      <sz val="12"/>
      <color theme="0"/>
      <name val="Calibri"/>
      <family val="2"/>
      <scheme val="minor"/>
    </font>
    <font>
      <sz val="12"/>
      <color theme="0"/>
      <name val="Calibri"/>
      <family val="2"/>
      <scheme val="minor"/>
    </font>
    <font>
      <b/>
      <sz val="11"/>
      <color theme="1"/>
      <name val="Avenir Next LT Pro Regular"/>
    </font>
    <font>
      <b/>
      <sz val="11"/>
      <name val="Calibri"/>
      <family val="2"/>
      <scheme val="minor"/>
    </font>
    <font>
      <b/>
      <sz val="11"/>
      <color rgb="FF002060"/>
      <name val="Calibri"/>
      <family val="2"/>
      <scheme val="minor"/>
    </font>
    <font>
      <b/>
      <u/>
      <sz val="11"/>
      <color rgb="FF002060"/>
      <name val="Calibri (Body)"/>
    </font>
    <font>
      <sz val="11"/>
      <name val="Calibri"/>
      <family val="2"/>
    </font>
    <font>
      <sz val="10"/>
      <color rgb="FF000000"/>
      <name val="Tahoma"/>
      <family val="2"/>
    </font>
  </fonts>
  <fills count="1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theme="8" tint="0.79998168889431442"/>
      </patternFill>
    </fill>
    <fill>
      <patternFill patternType="solid">
        <fgColor theme="3"/>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
      <left/>
      <right/>
      <top/>
      <bottom style="thin">
        <color theme="1"/>
      </bottom>
      <diagonal/>
    </border>
    <border>
      <left style="thin">
        <color theme="0"/>
      </left>
      <right/>
      <top/>
      <bottom style="thin">
        <color theme="1"/>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D9E1F2"/>
      </top>
      <bottom style="thin">
        <color rgb="FFD9E1F2"/>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s>
  <cellStyleXfs count="19">
    <xf numFmtId="0" fontId="0" fillId="0" borderId="0"/>
    <xf numFmtId="0" fontId="7" fillId="0" borderId="0"/>
    <xf numFmtId="0" fontId="9" fillId="0" borderId="0" applyNumberFormat="0" applyFill="0" applyBorder="0" applyAlignment="0" applyProtection="0"/>
    <xf numFmtId="166" fontId="9" fillId="0" borderId="0" applyFont="0" applyFill="0" applyBorder="0" applyAlignment="0" applyProtection="0"/>
    <xf numFmtId="0" fontId="10" fillId="0" borderId="0"/>
    <xf numFmtId="164" fontId="6" fillId="0" borderId="0" applyFont="0" applyFill="0" applyBorder="0" applyAlignment="0" applyProtection="0"/>
    <xf numFmtId="0" fontId="5" fillId="0" borderId="0"/>
    <xf numFmtId="44"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9" fillId="0" borderId="0" applyNumberFormat="0" applyFill="0" applyBorder="0" applyAlignment="0" applyProtection="0"/>
    <xf numFmtId="9" fontId="6" fillId="0" borderId="0" applyFont="0" applyFill="0" applyBorder="0" applyAlignment="0" applyProtection="0"/>
    <xf numFmtId="168" fontId="31" fillId="0" borderId="0" applyFont="0" applyFill="0" applyBorder="0" applyAlignment="0" applyProtection="0"/>
    <xf numFmtId="43" fontId="6" fillId="0" borderId="0" applyFont="0" applyFill="0" applyBorder="0" applyAlignment="0" applyProtection="0"/>
    <xf numFmtId="0" fontId="3" fillId="0" borderId="0"/>
    <xf numFmtId="0" fontId="2" fillId="0" borderId="0"/>
    <xf numFmtId="0" fontId="41" fillId="0" borderId="0"/>
    <xf numFmtId="0" fontId="3" fillId="0" borderId="0"/>
    <xf numFmtId="9" fontId="3" fillId="0" borderId="0" applyFont="0" applyFill="0" applyBorder="0" applyAlignment="0" applyProtection="0"/>
  </cellStyleXfs>
  <cellXfs count="154">
    <xf numFmtId="0" fontId="0" fillId="0" borderId="0" xfId="0"/>
    <xf numFmtId="0" fontId="11" fillId="3"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4" borderId="0" xfId="0" applyFont="1" applyFill="1" applyAlignment="1">
      <alignment horizontal="center" vertical="center"/>
    </xf>
    <xf numFmtId="0" fontId="11" fillId="4"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6" borderId="1" xfId="0" applyFont="1" applyFill="1" applyBorder="1" applyAlignment="1">
      <alignment horizontal="center" vertical="center" wrapText="1"/>
    </xf>
    <xf numFmtId="0" fontId="5" fillId="0" borderId="0" xfId="6"/>
    <xf numFmtId="10" fontId="5" fillId="0" borderId="0" xfId="6" applyNumberFormat="1"/>
    <xf numFmtId="2" fontId="5" fillId="0" borderId="0" xfId="6" applyNumberFormat="1"/>
    <xf numFmtId="165" fontId="5" fillId="0" borderId="0" xfId="6" applyNumberFormat="1"/>
    <xf numFmtId="0" fontId="13" fillId="2" borderId="0" xfId="6" applyFont="1" applyFill="1" applyAlignment="1">
      <alignment horizontal="center" vertical="center"/>
    </xf>
    <xf numFmtId="0" fontId="14" fillId="0" borderId="0" xfId="0" applyFont="1"/>
    <xf numFmtId="43" fontId="0" fillId="0" borderId="0" xfId="8" applyFont="1" applyBorder="1"/>
    <xf numFmtId="0" fontId="12" fillId="0" borderId="0" xfId="6" applyFont="1" applyAlignment="1">
      <alignment horizontal="left" vertical="center"/>
    </xf>
    <xf numFmtId="0" fontId="15" fillId="0" borderId="0" xfId="0" applyFont="1" applyAlignment="1">
      <alignment vertical="center"/>
    </xf>
    <xf numFmtId="0" fontId="13" fillId="2" borderId="0" xfId="6" applyFont="1" applyFill="1" applyAlignment="1">
      <alignment horizontal="center" vertical="center" wrapText="1"/>
    </xf>
    <xf numFmtId="43" fontId="19" fillId="0" borderId="0" xfId="8" applyFont="1" applyBorder="1" applyAlignment="1">
      <alignment horizontal="left"/>
    </xf>
    <xf numFmtId="43" fontId="19" fillId="0" borderId="0" xfId="8" applyFont="1" applyBorder="1" applyAlignment="1">
      <alignment horizontal="center"/>
    </xf>
    <xf numFmtId="0" fontId="12" fillId="0" borderId="0" xfId="0" applyFont="1" applyAlignment="1" applyProtection="1">
      <alignment vertical="center"/>
      <protection locked="0"/>
    </xf>
    <xf numFmtId="0" fontId="12" fillId="0" borderId="0" xfId="6" applyFont="1" applyAlignment="1" applyProtection="1">
      <alignment vertical="center"/>
      <protection locked="0"/>
    </xf>
    <xf numFmtId="0" fontId="5" fillId="0" borderId="2" xfId="6" applyBorder="1"/>
    <xf numFmtId="0" fontId="17" fillId="0" borderId="0" xfId="6" applyFont="1"/>
    <xf numFmtId="0" fontId="22" fillId="0" borderId="2" xfId="0" applyFont="1" applyBorder="1"/>
    <xf numFmtId="0" fontId="21" fillId="0" borderId="2" xfId="6" applyFont="1" applyBorder="1"/>
    <xf numFmtId="10" fontId="21" fillId="0" borderId="2" xfId="6" applyNumberFormat="1" applyFont="1" applyBorder="1"/>
    <xf numFmtId="0" fontId="24" fillId="0" borderId="0" xfId="0" applyFont="1"/>
    <xf numFmtId="0" fontId="20" fillId="8" borderId="0" xfId="0" applyFont="1" applyFill="1"/>
    <xf numFmtId="0" fontId="5" fillId="8" borderId="0" xfId="6" applyFill="1"/>
    <xf numFmtId="0" fontId="0" fillId="8" borderId="0" xfId="0" applyFill="1"/>
    <xf numFmtId="0" fontId="25" fillId="8" borderId="3" xfId="0" applyFont="1" applyFill="1" applyBorder="1" applyAlignment="1">
      <alignment vertical="center"/>
    </xf>
    <xf numFmtId="0" fontId="5" fillId="0" borderId="4" xfId="6" applyBorder="1"/>
    <xf numFmtId="0" fontId="0" fillId="0" borderId="5" xfId="0" applyBorder="1"/>
    <xf numFmtId="0" fontId="0" fillId="0" borderId="4" xfId="0" applyBorder="1"/>
    <xf numFmtId="10" fontId="5" fillId="0" borderId="4" xfId="6" applyNumberFormat="1" applyBorder="1"/>
    <xf numFmtId="0" fontId="20" fillId="9" borderId="0" xfId="0" applyFont="1" applyFill="1"/>
    <xf numFmtId="0" fontId="5" fillId="9" borderId="0" xfId="6" applyFill="1"/>
    <xf numFmtId="0" fontId="0" fillId="9" borderId="0" xfId="0" applyFill="1"/>
    <xf numFmtId="0" fontId="20" fillId="10" borderId="0" xfId="0" applyFont="1" applyFill="1"/>
    <xf numFmtId="0" fontId="5" fillId="10" borderId="0" xfId="6" applyFill="1"/>
    <xf numFmtId="0" fontId="0" fillId="10" borderId="0" xfId="0" applyFill="1"/>
    <xf numFmtId="0" fontId="20" fillId="0" borderId="0" xfId="0" applyFont="1"/>
    <xf numFmtId="0" fontId="25" fillId="8" borderId="6" xfId="0" applyFont="1" applyFill="1" applyBorder="1" applyAlignment="1">
      <alignment vertical="center"/>
    </xf>
    <xf numFmtId="0" fontId="28" fillId="0" borderId="0" xfId="0" applyFont="1"/>
    <xf numFmtId="0" fontId="21" fillId="0" borderId="0" xfId="6" applyFont="1"/>
    <xf numFmtId="0" fontId="30" fillId="0" borderId="0" xfId="10" applyFont="1"/>
    <xf numFmtId="0" fontId="4" fillId="0" borderId="0" xfId="6" applyFont="1" applyAlignment="1">
      <alignment wrapText="1"/>
    </xf>
    <xf numFmtId="0" fontId="4" fillId="0" borderId="0" xfId="6" applyFont="1"/>
    <xf numFmtId="0" fontId="32" fillId="0" borderId="9" xfId="0" applyFont="1" applyBorder="1"/>
    <xf numFmtId="9" fontId="12" fillId="0" borderId="0" xfId="0" applyNumberFormat="1" applyFont="1" applyAlignment="1" applyProtection="1">
      <alignment vertical="center"/>
      <protection locked="0"/>
    </xf>
    <xf numFmtId="9" fontId="12" fillId="0" borderId="0" xfId="6" applyNumberFormat="1" applyFont="1" applyAlignment="1" applyProtection="1">
      <alignment vertical="center"/>
      <protection locked="0"/>
    </xf>
    <xf numFmtId="165" fontId="3" fillId="0" borderId="0" xfId="8" applyNumberFormat="1" applyFont="1" applyFill="1" applyBorder="1" applyAlignment="1" applyProtection="1">
      <alignment vertical="center"/>
      <protection locked="0"/>
    </xf>
    <xf numFmtId="0" fontId="3" fillId="0" borderId="0" xfId="0" applyFont="1" applyAlignment="1" applyProtection="1">
      <alignment vertical="center"/>
      <protection locked="0"/>
    </xf>
    <xf numFmtId="0" fontId="3" fillId="0" borderId="0" xfId="0" applyFont="1" applyAlignment="1">
      <alignment vertical="center"/>
    </xf>
    <xf numFmtId="0" fontId="3" fillId="0" borderId="0" xfId="0" applyFont="1" applyAlignment="1">
      <alignment horizontal="left" vertical="center"/>
    </xf>
    <xf numFmtId="0" fontId="3" fillId="0" borderId="0" xfId="6" applyFont="1" applyAlignment="1">
      <alignment horizontal="center" vertical="center"/>
    </xf>
    <xf numFmtId="0" fontId="3" fillId="0" borderId="0" xfId="6" applyFont="1" applyAlignment="1">
      <alignment horizontal="left" vertical="center"/>
    </xf>
    <xf numFmtId="167" fontId="3" fillId="0" borderId="0" xfId="6" applyNumberFormat="1" applyFont="1" applyAlignment="1">
      <alignment horizontal="right" vertical="center"/>
    </xf>
    <xf numFmtId="165" fontId="3" fillId="0" borderId="0" xfId="8" applyNumberFormat="1" applyFont="1" applyFill="1" applyBorder="1" applyAlignment="1">
      <alignment vertical="center"/>
    </xf>
    <xf numFmtId="43" fontId="3" fillId="0" borderId="0" xfId="8" applyFont="1" applyFill="1" applyBorder="1" applyAlignment="1">
      <alignment vertical="center"/>
    </xf>
    <xf numFmtId="9" fontId="3" fillId="0" borderId="0" xfId="9" applyFont="1" applyFill="1" applyBorder="1" applyAlignment="1">
      <alignment vertical="center"/>
    </xf>
    <xf numFmtId="165" fontId="3" fillId="0" borderId="0" xfId="6" applyNumberFormat="1" applyFont="1" applyAlignment="1">
      <alignment vertical="center"/>
    </xf>
    <xf numFmtId="9" fontId="3" fillId="0" borderId="0" xfId="6" applyNumberFormat="1" applyFont="1" applyAlignment="1">
      <alignment vertical="center"/>
    </xf>
    <xf numFmtId="167" fontId="3" fillId="0" borderId="0" xfId="8" applyNumberFormat="1" applyFont="1" applyFill="1" applyBorder="1" applyAlignment="1">
      <alignment horizontal="right" vertical="center"/>
    </xf>
    <xf numFmtId="0" fontId="3" fillId="0" borderId="0" xfId="6" applyFont="1" applyAlignment="1">
      <alignment vertical="center"/>
    </xf>
    <xf numFmtId="9" fontId="3" fillId="0" borderId="0" xfId="0" applyNumberFormat="1" applyFont="1" applyAlignment="1" applyProtection="1">
      <alignment vertical="center"/>
      <protection locked="0"/>
    </xf>
    <xf numFmtId="0" fontId="3" fillId="0" borderId="0" xfId="0" applyFont="1" applyAlignment="1" applyProtection="1">
      <alignment vertical="center" wrapText="1"/>
      <protection locked="0"/>
    </xf>
    <xf numFmtId="9" fontId="3" fillId="0" borderId="0" xfId="11" applyFont="1" applyAlignment="1" applyProtection="1">
      <alignment vertical="center"/>
      <protection locked="0"/>
    </xf>
    <xf numFmtId="2" fontId="17" fillId="0" borderId="0" xfId="6" applyNumberFormat="1" applyFont="1" applyAlignment="1">
      <alignment horizontal="center" vertical="center"/>
    </xf>
    <xf numFmtId="0" fontId="5" fillId="0" borderId="0" xfId="6" applyAlignment="1">
      <alignment horizontal="center"/>
    </xf>
    <xf numFmtId="0" fontId="0" fillId="0" borderId="0" xfId="0" applyAlignment="1">
      <alignment horizontal="center"/>
    </xf>
    <xf numFmtId="0" fontId="3" fillId="0" borderId="0" xfId="0" applyFont="1" applyAlignment="1" applyProtection="1">
      <alignment horizontal="center" vertical="center"/>
      <protection locked="0"/>
    </xf>
    <xf numFmtId="0" fontId="12" fillId="0" borderId="0" xfId="0" applyFont="1" applyAlignment="1" applyProtection="1">
      <alignment horizontal="center" vertical="center"/>
      <protection locked="0"/>
    </xf>
    <xf numFmtId="43" fontId="3" fillId="0" borderId="0" xfId="6" applyNumberFormat="1" applyFont="1" applyAlignment="1">
      <alignment vertical="center"/>
    </xf>
    <xf numFmtId="169" fontId="3" fillId="0" borderId="0" xfId="0" applyNumberFormat="1" applyFont="1" applyAlignment="1" applyProtection="1">
      <alignment vertical="center"/>
      <protection locked="0"/>
    </xf>
    <xf numFmtId="165" fontId="3" fillId="0" borderId="0" xfId="8" applyNumberFormat="1" applyFont="1" applyFill="1" applyBorder="1" applyAlignment="1">
      <alignment horizontal="center" vertical="center"/>
    </xf>
    <xf numFmtId="165" fontId="3" fillId="0" borderId="0" xfId="6" applyNumberFormat="1" applyFont="1" applyAlignment="1">
      <alignment horizontal="center" vertical="center"/>
    </xf>
    <xf numFmtId="2" fontId="3" fillId="0" borderId="0" xfId="0" applyNumberFormat="1" applyFont="1" applyAlignment="1" applyProtection="1">
      <alignment vertical="center"/>
      <protection locked="0"/>
    </xf>
    <xf numFmtId="2" fontId="12" fillId="0" borderId="0" xfId="0" applyNumberFormat="1" applyFont="1" applyAlignment="1" applyProtection="1">
      <alignment vertical="center"/>
      <protection locked="0"/>
    </xf>
    <xf numFmtId="9" fontId="12" fillId="0" borderId="0" xfId="11" applyFont="1" applyAlignment="1" applyProtection="1">
      <alignment vertical="center"/>
      <protection locked="0"/>
    </xf>
    <xf numFmtId="9" fontId="3" fillId="0" borderId="0" xfId="11" applyFont="1" applyAlignment="1" applyProtection="1">
      <alignment horizontal="center" vertical="center"/>
      <protection locked="0"/>
    </xf>
    <xf numFmtId="9" fontId="12" fillId="0" borderId="0" xfId="11"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9" fontId="12" fillId="0" borderId="0" xfId="0" applyNumberFormat="1" applyFont="1" applyAlignment="1" applyProtection="1">
      <alignment horizontal="center" vertical="center"/>
      <protection locked="0"/>
    </xf>
    <xf numFmtId="0" fontId="33" fillId="0" borderId="0" xfId="0" applyFont="1" applyAlignment="1" applyProtection="1">
      <alignment vertical="center"/>
      <protection locked="0"/>
    </xf>
    <xf numFmtId="3" fontId="3" fillId="0" borderId="0" xfId="0" applyNumberFormat="1" applyFont="1" applyAlignment="1" applyProtection="1">
      <alignment vertical="center"/>
      <protection locked="0"/>
    </xf>
    <xf numFmtId="0" fontId="5" fillId="11" borderId="0" xfId="6" applyFill="1"/>
    <xf numFmtId="9" fontId="3" fillId="4" borderId="0" xfId="0" applyNumberFormat="1" applyFont="1" applyFill="1" applyAlignment="1" applyProtection="1">
      <alignment horizontal="center" vertical="center"/>
      <protection locked="0"/>
    </xf>
    <xf numFmtId="0" fontId="14" fillId="0" borderId="2" xfId="0" applyFont="1" applyBorder="1"/>
    <xf numFmtId="0" fontId="3" fillId="12" borderId="10" xfId="0" applyFont="1" applyFill="1" applyBorder="1" applyAlignment="1">
      <alignment vertical="center"/>
    </xf>
    <xf numFmtId="0" fontId="3" fillId="0" borderId="10" xfId="0" applyFont="1" applyBorder="1" applyAlignment="1">
      <alignment vertical="center"/>
    </xf>
    <xf numFmtId="0" fontId="3" fillId="12" borderId="11" xfId="0" applyFont="1" applyFill="1" applyBorder="1" applyAlignment="1">
      <alignment vertical="center"/>
    </xf>
    <xf numFmtId="0" fontId="3" fillId="0" borderId="11" xfId="0" applyFont="1" applyBorder="1" applyAlignment="1">
      <alignment vertical="center"/>
    </xf>
    <xf numFmtId="0" fontId="3" fillId="12" borderId="11" xfId="0" applyFont="1" applyFill="1" applyBorder="1" applyAlignment="1">
      <alignment horizontal="left" vertical="center"/>
    </xf>
    <xf numFmtId="0" fontId="3" fillId="0" borderId="11" xfId="0" applyFont="1" applyBorder="1" applyAlignment="1">
      <alignment horizontal="left" vertical="center"/>
    </xf>
    <xf numFmtId="0" fontId="34" fillId="13" borderId="0" xfId="0" applyFont="1" applyFill="1"/>
    <xf numFmtId="0" fontId="13" fillId="14" borderId="0" xfId="14" applyFont="1" applyFill="1"/>
    <xf numFmtId="0" fontId="3" fillId="14" borderId="0" xfId="14" applyFill="1"/>
    <xf numFmtId="0" fontId="3" fillId="0" borderId="0" xfId="14"/>
    <xf numFmtId="0" fontId="38" fillId="0" borderId="0" xfId="14" applyFont="1" applyAlignment="1">
      <alignment horizontal="left" vertical="center"/>
    </xf>
    <xf numFmtId="0" fontId="3" fillId="0" borderId="0" xfId="14" applyAlignment="1">
      <alignment horizontal="left"/>
    </xf>
    <xf numFmtId="0" fontId="3" fillId="0" borderId="12" xfId="14" applyBorder="1" applyAlignment="1">
      <alignment horizontal="left"/>
    </xf>
    <xf numFmtId="0" fontId="3" fillId="0" borderId="12" xfId="14" applyBorder="1" applyAlignment="1">
      <alignment vertical="center"/>
    </xf>
    <xf numFmtId="0" fontId="3" fillId="0" borderId="12" xfId="14" applyBorder="1" applyAlignment="1">
      <alignment horizontal="left" vertical="center"/>
    </xf>
    <xf numFmtId="0" fontId="13" fillId="2" borderId="13" xfId="14" applyFont="1" applyFill="1" applyBorder="1" applyAlignment="1">
      <alignment horizontal="left" vertical="center"/>
    </xf>
    <xf numFmtId="0" fontId="3" fillId="0" borderId="14" xfId="14" applyBorder="1" applyAlignment="1">
      <alignment horizontal="left"/>
    </xf>
    <xf numFmtId="0" fontId="13" fillId="14" borderId="0" xfId="14" applyFont="1" applyFill="1" applyAlignment="1">
      <alignment horizontal="center"/>
    </xf>
    <xf numFmtId="0" fontId="3" fillId="15" borderId="0" xfId="14" applyFill="1"/>
    <xf numFmtId="0" fontId="3" fillId="16" borderId="0" xfId="14" applyFill="1"/>
    <xf numFmtId="170" fontId="3" fillId="0" borderId="0" xfId="6" applyNumberFormat="1" applyFont="1" applyAlignment="1">
      <alignment horizontal="right" vertical="center"/>
    </xf>
    <xf numFmtId="0" fontId="3" fillId="0" borderId="0" xfId="0" applyFont="1" applyAlignment="1">
      <alignment vertical="center" wrapText="1"/>
    </xf>
    <xf numFmtId="0" fontId="33" fillId="0" borderId="0" xfId="0" applyFont="1" applyAlignment="1">
      <alignment vertical="center"/>
    </xf>
    <xf numFmtId="0" fontId="12" fillId="0" borderId="0" xfId="0" applyFont="1" applyAlignment="1">
      <alignment vertical="center"/>
    </xf>
    <xf numFmtId="171" fontId="3" fillId="0" borderId="0" xfId="0" applyNumberFormat="1" applyFont="1" applyAlignment="1" applyProtection="1">
      <alignment vertical="center"/>
      <protection locked="0"/>
    </xf>
    <xf numFmtId="0" fontId="3" fillId="0" borderId="0" xfId="14" applyAlignment="1">
      <alignment vertical="center"/>
    </xf>
    <xf numFmtId="0" fontId="13" fillId="17" borderId="0" xfId="6" applyFont="1" applyFill="1" applyAlignment="1">
      <alignment horizontal="center" vertical="center" wrapText="1"/>
    </xf>
    <xf numFmtId="0" fontId="39" fillId="5" borderId="0" xfId="6" applyFont="1" applyFill="1" applyAlignment="1">
      <alignment horizontal="center" vertical="center" wrapText="1"/>
    </xf>
    <xf numFmtId="2" fontId="12" fillId="0" borderId="0" xfId="6" applyNumberFormat="1" applyFont="1" applyAlignment="1" applyProtection="1">
      <alignment vertical="center"/>
      <protection locked="0"/>
    </xf>
    <xf numFmtId="1" fontId="3" fillId="0" borderId="0" xfId="0" applyNumberFormat="1" applyFont="1" applyAlignment="1" applyProtection="1">
      <alignment vertical="center"/>
      <protection locked="0"/>
    </xf>
    <xf numFmtId="1" fontId="12" fillId="0" borderId="0" xfId="6" applyNumberFormat="1" applyFont="1" applyAlignment="1" applyProtection="1">
      <alignment vertical="center"/>
      <protection locked="0"/>
    </xf>
    <xf numFmtId="10" fontId="2" fillId="0" borderId="0" xfId="6" applyNumberFormat="1" applyFont="1"/>
    <xf numFmtId="43" fontId="3" fillId="0" borderId="0" xfId="13" applyFont="1" applyAlignment="1">
      <alignment horizontal="right" vertical="center"/>
    </xf>
    <xf numFmtId="167" fontId="0" fillId="0" borderId="0" xfId="0" applyNumberFormat="1"/>
    <xf numFmtId="0" fontId="21" fillId="0" borderId="0" xfId="6" applyFont="1" applyAlignment="1">
      <alignment horizontal="center"/>
    </xf>
    <xf numFmtId="0" fontId="37" fillId="0" borderId="0" xfId="0" applyFont="1" applyAlignment="1">
      <alignment horizontal="center"/>
    </xf>
    <xf numFmtId="166" fontId="0" fillId="0" borderId="0" xfId="11" applyNumberFormat="1" applyFont="1" applyAlignment="1">
      <alignment horizontal="center"/>
    </xf>
    <xf numFmtId="0" fontId="18" fillId="7" borderId="1" xfId="0" applyFont="1" applyFill="1" applyBorder="1" applyAlignment="1">
      <alignment horizontal="center"/>
    </xf>
    <xf numFmtId="0" fontId="36" fillId="7" borderId="1" xfId="6" applyFont="1" applyFill="1" applyBorder="1" applyAlignment="1">
      <alignment horizontal="center"/>
    </xf>
    <xf numFmtId="0" fontId="0" fillId="0" borderId="1" xfId="0" applyBorder="1" applyAlignment="1">
      <alignment horizontal="center"/>
    </xf>
    <xf numFmtId="166" fontId="41" fillId="0" borderId="1" xfId="11" applyNumberFormat="1" applyFont="1" applyBorder="1"/>
    <xf numFmtId="0" fontId="0" fillId="0" borderId="1" xfId="0" applyBorder="1"/>
    <xf numFmtId="0" fontId="5" fillId="0" borderId="1" xfId="6" applyBorder="1"/>
    <xf numFmtId="0" fontId="0" fillId="16" borderId="0" xfId="0" applyFill="1"/>
    <xf numFmtId="166" fontId="0" fillId="16" borderId="1" xfId="11" applyNumberFormat="1" applyFont="1" applyFill="1" applyBorder="1" applyAlignment="1">
      <alignment horizontal="center"/>
    </xf>
    <xf numFmtId="0" fontId="0" fillId="16" borderId="1" xfId="0" applyFill="1" applyBorder="1" applyAlignment="1">
      <alignment horizontal="center"/>
    </xf>
    <xf numFmtId="43" fontId="0" fillId="16" borderId="1" xfId="13" applyFont="1" applyFill="1" applyBorder="1" applyAlignment="1">
      <alignment horizontal="center"/>
    </xf>
    <xf numFmtId="9" fontId="5" fillId="0" borderId="0" xfId="11" applyFont="1" applyAlignment="1">
      <alignment horizontal="center"/>
    </xf>
    <xf numFmtId="43" fontId="0" fillId="0" borderId="0" xfId="13" applyFont="1"/>
    <xf numFmtId="2" fontId="3" fillId="0" borderId="15" xfId="17" applyNumberFormat="1" applyBorder="1" applyAlignment="1">
      <alignment horizontal="center" vertical="center"/>
    </xf>
    <xf numFmtId="2" fontId="3" fillId="0" borderId="16" xfId="17" applyNumberFormat="1" applyBorder="1" applyAlignment="1">
      <alignment horizontal="center" vertical="center"/>
    </xf>
    <xf numFmtId="10" fontId="3" fillId="0" borderId="1" xfId="18" applyNumberFormat="1" applyFont="1" applyBorder="1" applyAlignment="1">
      <alignment horizontal="center" vertical="center"/>
    </xf>
    <xf numFmtId="10" fontId="3" fillId="0" borderId="1" xfId="17" applyNumberFormat="1" applyBorder="1" applyAlignment="1">
      <alignment horizontal="center" vertical="center"/>
    </xf>
    <xf numFmtId="0" fontId="32" fillId="0" borderId="0" xfId="0" applyFont="1"/>
    <xf numFmtId="0" fontId="27" fillId="10" borderId="3" xfId="0" applyFont="1" applyFill="1" applyBorder="1" applyAlignment="1">
      <alignment horizontal="left" vertical="center"/>
    </xf>
    <xf numFmtId="0" fontId="4" fillId="0" borderId="7" xfId="6" applyFont="1" applyBorder="1" applyAlignment="1">
      <alignment horizontal="center" vertical="center"/>
    </xf>
    <xf numFmtId="0" fontId="5" fillId="0" borderId="8" xfId="6" applyBorder="1" applyAlignment="1">
      <alignment horizontal="center" vertical="center"/>
    </xf>
    <xf numFmtId="0" fontId="27" fillId="10" borderId="3" xfId="0" applyFont="1" applyFill="1" applyBorder="1" applyAlignment="1">
      <alignment horizontal="left" vertical="center" wrapText="1"/>
    </xf>
    <xf numFmtId="0" fontId="35" fillId="13" borderId="0" xfId="6" applyFont="1" applyFill="1" applyAlignment="1">
      <alignment horizontal="center"/>
    </xf>
    <xf numFmtId="0" fontId="13" fillId="14" borderId="0" xfId="14" applyFont="1" applyFill="1" applyAlignment="1">
      <alignment horizontal="center"/>
    </xf>
    <xf numFmtId="0" fontId="3" fillId="0" borderId="0" xfId="14" applyFill="1"/>
    <xf numFmtId="0" fontId="5" fillId="0" borderId="0" xfId="6" applyFill="1" applyAlignment="1">
      <alignment horizontal="center"/>
    </xf>
    <xf numFmtId="0" fontId="0" fillId="0" borderId="0" xfId="0" applyNumberFormat="1" applyAlignment="1">
      <alignment horizontal="center"/>
    </xf>
    <xf numFmtId="0" fontId="1" fillId="0" borderId="0" xfId="6" applyFont="1" applyAlignment="1">
      <alignment horizontal="center"/>
    </xf>
    <xf numFmtId="43" fontId="15" fillId="0" borderId="0" xfId="13" applyFont="1" applyAlignment="1">
      <alignment vertical="center"/>
    </xf>
  </cellXfs>
  <cellStyles count="19">
    <cellStyle name="Comma" xfId="13" builtinId="3"/>
    <cellStyle name="Comma 2" xfId="8" xr:uid="{839135B2-40FB-F24F-BC40-F187F00FAB24}"/>
    <cellStyle name="Comma 3 2" xfId="3" xr:uid="{FA9C2BD8-93D6-41F4-A89A-B608CA6BE16E}"/>
    <cellStyle name="Comma 6 2" xfId="5" xr:uid="{FCC74E77-1149-459C-99A9-2FBBD81CE778}"/>
    <cellStyle name="Currency 2" xfId="7" xr:uid="{16DF70ED-9590-674E-BCDD-E94AF2551EB3}"/>
    <cellStyle name="Hyperlink" xfId="10" builtinId="8"/>
    <cellStyle name="Moeda 10" xfId="12" xr:uid="{858BD6D1-5EFB-4693-9539-6B86767F347F}"/>
    <cellStyle name="Normal" xfId="0" builtinId="0"/>
    <cellStyle name="Normal 11" xfId="17" xr:uid="{EF8CDB4B-097D-2242-AA4E-CCC7DCCAEE87}"/>
    <cellStyle name="Normal 13" xfId="16" xr:uid="{15FAC78C-0AE3-E343-A8EC-1C91B3714A4C}"/>
    <cellStyle name="Normal 2" xfId="6" xr:uid="{976B9EC2-B6AD-8E4D-BD16-92FEF95438AD}"/>
    <cellStyle name="Normal 2 2" xfId="2" xr:uid="{7ABF48AC-83EC-49FC-BE7F-24601D9789D3}"/>
    <cellStyle name="Normal 2 3" xfId="15" xr:uid="{42A63A27-F654-D943-B349-4D788BEC397F}"/>
    <cellStyle name="Normal 2 3 2 2" xfId="4" xr:uid="{27513D7B-D7E0-4339-9DEF-E5C15F1A41D6}"/>
    <cellStyle name="Normal 3" xfId="14" xr:uid="{3CA87B18-C075-4648-8A95-34ED56300E0C}"/>
    <cellStyle name="Normal 3 2" xfId="1" xr:uid="{7305C777-B450-4CE5-A034-96DA956A5212}"/>
    <cellStyle name="Percent" xfId="11" builtinId="5"/>
    <cellStyle name="Percent 2" xfId="9" xr:uid="{9C1B4259-A284-6E4F-8D7C-C310C43DFB7F}"/>
    <cellStyle name="Porcentagem 9" xfId="18" xr:uid="{1CB5F1EC-D55E-984E-8122-C29B680B0633}"/>
  </cellStyles>
  <dxfs count="357">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numFmt numFmtId="166"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theme="7" tint="0.39997558519241921"/>
        </top>
      </border>
    </dxf>
    <dxf>
      <border outline="0">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dxf>
    <dxf>
      <border outline="0">
        <bottom style="thin">
          <color theme="7"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numFmt numFmtId="166"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66"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35"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70" formatCode="[$-409]d\-mmm\-yyyy;@"/>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35"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7"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s>
  <tableStyles count="0" defaultTableStyle="TableStyleMedium2" defaultPivotStyle="PivotStyleLight16"/>
  <colors>
    <mruColors>
      <color rgb="FFFF9D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Return'!$J$2</c:f>
          <c:strCache>
            <c:ptCount val="1"/>
            <c:pt idx="0">
              <c:v>F 18 - 45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Return'!$J$2</c:f>
              <c:strCache>
                <c:ptCount val="1"/>
                <c:pt idx="0">
                  <c:v>F 18 - 45 </c:v>
                </c:pt>
              </c:strCache>
            </c:strRef>
          </c:tx>
          <c:spPr>
            <a:ln w="28575" cap="rnd">
              <a:solidFill>
                <a:schemeClr val="accent1"/>
              </a:solidFill>
              <a:round/>
            </a:ln>
            <a:effectLst/>
          </c:spPr>
          <c:marker>
            <c:symbol val="circle"/>
            <c:size val="4"/>
          </c:marker>
          <c:cat>
            <c:numRef>
              <c:f>'TV Diminishing Return'!$I$4:$I$31</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Return'!$J$4:$J$31</c:f>
              <c:numCache>
                <c:formatCode>0.00%</c:formatCode>
                <c:ptCount val="28"/>
                <c:pt idx="0">
                  <c:v>0.39450000000000002</c:v>
                </c:pt>
                <c:pt idx="1">
                  <c:v>0.40350000000000003</c:v>
                </c:pt>
                <c:pt idx="2">
                  <c:v>0.48080000000000001</c:v>
                </c:pt>
                <c:pt idx="3">
                  <c:v>0.53690000000000004</c:v>
                </c:pt>
                <c:pt idx="4">
                  <c:v>0.5786</c:v>
                </c:pt>
                <c:pt idx="5">
                  <c:v>0.61029999999999995</c:v>
                </c:pt>
                <c:pt idx="6">
                  <c:v>0.63470000000000004</c:v>
                </c:pt>
                <c:pt idx="7">
                  <c:v>0.65490000000000004</c:v>
                </c:pt>
                <c:pt idx="8">
                  <c:v>0.66930000000000001</c:v>
                </c:pt>
                <c:pt idx="9">
                  <c:v>0.72019999999999995</c:v>
                </c:pt>
                <c:pt idx="10">
                  <c:v>0.73299999999999998</c:v>
                </c:pt>
                <c:pt idx="11">
                  <c:v>0.74409999999999998</c:v>
                </c:pt>
                <c:pt idx="12">
                  <c:v>0.75339999999999996</c:v>
                </c:pt>
                <c:pt idx="13">
                  <c:v>0.76239999999999997</c:v>
                </c:pt>
                <c:pt idx="14">
                  <c:v>0.77</c:v>
                </c:pt>
                <c:pt idx="15">
                  <c:v>0.77680000000000005</c:v>
                </c:pt>
                <c:pt idx="16">
                  <c:v>0.78290000000000004</c:v>
                </c:pt>
                <c:pt idx="17">
                  <c:v>0.78839999999999999</c:v>
                </c:pt>
                <c:pt idx="18">
                  <c:v>0.79339999999999999</c:v>
                </c:pt>
              </c:numCache>
            </c:numRef>
          </c:val>
          <c:smooth val="0"/>
          <c:extLst>
            <c:ext xmlns:c16="http://schemas.microsoft.com/office/drawing/2014/chart" uri="{C3380CC4-5D6E-409C-BE32-E72D297353CC}">
              <c16:uniqueId val="{00000033-8B91-B84B-B101-35C578673FF3}"/>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Return'!$AM$4:$AM$31</c:f>
              <c:numCache>
                <c:formatCode>0%</c:formatCode>
                <c:ptCount val="2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0.77680000000000005</c:v>
                </c:pt>
                <c:pt idx="16">
                  <c:v>#N/A</c:v>
                </c:pt>
                <c:pt idx="17">
                  <c:v>#N/A</c:v>
                </c:pt>
                <c:pt idx="18">
                  <c:v>#N/A</c:v>
                </c:pt>
                <c:pt idx="19">
                  <c:v>#N/A</c:v>
                </c:pt>
                <c:pt idx="20">
                  <c:v>#N/A</c:v>
                </c:pt>
                <c:pt idx="21">
                  <c:v>#N/A</c:v>
                </c:pt>
                <c:pt idx="22">
                  <c:v>#N/A</c:v>
                </c:pt>
                <c:pt idx="23">
                  <c:v>#N/A</c:v>
                </c:pt>
                <c:pt idx="24">
                  <c:v>#N/A</c:v>
                </c:pt>
                <c:pt idx="25">
                  <c:v>#N/A</c:v>
                </c:pt>
                <c:pt idx="26">
                  <c:v>#N/A</c:v>
                </c:pt>
                <c:pt idx="27">
                  <c:v>#N/A</c:v>
                </c:pt>
              </c:numCache>
            </c:numRef>
          </c:val>
          <c:smooth val="0"/>
          <c:extLst>
            <c:ext xmlns:c16="http://schemas.microsoft.com/office/drawing/2014/chart" uri="{C3380CC4-5D6E-409C-BE32-E72D297353CC}">
              <c16:uniqueId val="{00000036-8B91-B84B-B101-35C578673FF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Return'!$K$2</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Return'!$K$2</c:f>
              <c:strCache>
                <c:ptCount val="1"/>
                <c:pt idx="0">
                  <c:v>  -  </c:v>
                </c:pt>
              </c:strCache>
            </c:strRef>
          </c:tx>
          <c:marker>
            <c:symbol val="circle"/>
            <c:size val="4"/>
          </c:marker>
          <c:cat>
            <c:numRef>
              <c:f>'TV Diminishing Return'!$I$4:$I$31</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Return'!$K$4:$K$31</c:f>
              <c:numCache>
                <c:formatCode>0.0%</c:formatCode>
                <c:ptCount val="28"/>
              </c:numCache>
            </c:numRef>
          </c:val>
          <c:smooth val="0"/>
          <c:extLst>
            <c:ext xmlns:c16="http://schemas.microsoft.com/office/drawing/2014/chart" uri="{C3380CC4-5D6E-409C-BE32-E72D297353CC}">
              <c16:uniqueId val="{00000000-E5C6-1048-B85F-3E769868EE7C}"/>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Return'!$AN$4:$AN$31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5C6-1048-B85F-3E769868EE7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Return'!$L$2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Return'!$L$2</c:f>
              <c:strCache>
                <c:ptCount val="1"/>
              </c:strCache>
            </c:strRef>
          </c:tx>
          <c:marker>
            <c:symbol val="circle"/>
            <c:size val="4"/>
          </c:marker>
          <c:cat>
            <c:numRef>
              <c:f>'TV Diminishing Return'!$I$4:$I$31</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Return'!$L$4:$L$31</c:f>
              <c:numCache>
                <c:formatCode>0.0%</c:formatCode>
                <c:ptCount val="28"/>
              </c:numCache>
            </c:numRef>
          </c:val>
          <c:smooth val="0"/>
          <c:extLst>
            <c:ext xmlns:c16="http://schemas.microsoft.com/office/drawing/2014/chart" uri="{C3380CC4-5D6E-409C-BE32-E72D297353CC}">
              <c16:uniqueId val="{00000000-E9FF-0648-B6C2-9F17E01F3F6B}"/>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Return'!$AO$4:$AO$31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9FF-0648-B6C2-9F17E01F3F6B}"/>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Return'!$M$2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Return'!$M$2</c:f>
              <c:strCache>
                <c:ptCount val="1"/>
              </c:strCache>
            </c:strRef>
          </c:tx>
          <c:marker>
            <c:symbol val="circle"/>
            <c:size val="4"/>
          </c:marker>
          <c:cat>
            <c:numRef>
              <c:f>'TV Diminishing Return'!$I$4:$I$31</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Return'!$M$4:$M$31</c:f>
              <c:numCache>
                <c:formatCode>0.0%</c:formatCode>
                <c:ptCount val="28"/>
              </c:numCache>
            </c:numRef>
          </c:val>
          <c:smooth val="0"/>
          <c:extLst>
            <c:ext xmlns:c16="http://schemas.microsoft.com/office/drawing/2014/chart" uri="{C3380CC4-5D6E-409C-BE32-E72D297353CC}">
              <c16:uniqueId val="{00000000-752C-134B-98D9-B2C72978A8BD}"/>
            </c:ext>
          </c:extLst>
        </c:ser>
        <c:ser>
          <c:idx val="1"/>
          <c:order val="1"/>
          <c:marker>
            <c:symbol val="circle"/>
            <c:size val="9"/>
          </c:marker>
          <c:val>
            <c:numRef>
              <c:f>'TV Diminishing Return'!$AP$4:$AP$31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52C-134B-98D9-B2C72978A8B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Return'!$N$2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Return'!$N$2</c:f>
              <c:strCache>
                <c:ptCount val="1"/>
              </c:strCache>
            </c:strRef>
          </c:tx>
          <c:marker>
            <c:symbol val="circle"/>
            <c:size val="4"/>
          </c:marker>
          <c:cat>
            <c:numRef>
              <c:f>'TV Diminishing Return'!$I$4:$I$31</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Return'!$N$4:$N$31</c:f>
              <c:numCache>
                <c:formatCode>0.0%</c:formatCode>
                <c:ptCount val="28"/>
              </c:numCache>
            </c:numRef>
          </c:val>
          <c:smooth val="0"/>
          <c:extLst>
            <c:ext xmlns:c16="http://schemas.microsoft.com/office/drawing/2014/chart" uri="{C3380CC4-5D6E-409C-BE32-E72D297353CC}">
              <c16:uniqueId val="{00000000-7675-544B-84DA-13ABF0702BE3}"/>
            </c:ext>
          </c:extLst>
        </c:ser>
        <c:ser>
          <c:idx val="1"/>
          <c:order val="1"/>
          <c:marker>
            <c:symbol val="circle"/>
            <c:size val="9"/>
          </c:marker>
          <c:val>
            <c:numRef>
              <c:f>'TV Diminishing Return'!$AQ$4:$AQ$31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675-544B-84DA-13ABF0702BE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Return'!$O$2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Return'!$O$2</c:f>
              <c:strCache>
                <c:ptCount val="1"/>
              </c:strCache>
            </c:strRef>
          </c:tx>
          <c:marker>
            <c:symbol val="circle"/>
            <c:size val="4"/>
          </c:marker>
          <c:cat>
            <c:numRef>
              <c:f>'TV Diminishing Return'!$I$4:$I$31</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Return'!$O$4:$O$31</c:f>
              <c:numCache>
                <c:formatCode>0.0%</c:formatCode>
                <c:ptCount val="28"/>
              </c:numCache>
            </c:numRef>
          </c:val>
          <c:smooth val="0"/>
          <c:extLst>
            <c:ext xmlns:c16="http://schemas.microsoft.com/office/drawing/2014/chart" uri="{C3380CC4-5D6E-409C-BE32-E72D297353CC}">
              <c16:uniqueId val="{00000000-8B41-6341-840C-DAFB50A08BC0}"/>
            </c:ext>
          </c:extLst>
        </c:ser>
        <c:ser>
          <c:idx val="1"/>
          <c:order val="1"/>
          <c:marker>
            <c:symbol val="circle"/>
            <c:size val="9"/>
          </c:marker>
          <c:val>
            <c:numRef>
              <c:f>'TV Diminishing Return'!$AR$4:$AR$31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B41-6341-840C-DAFB50A08BC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Return'!$P$2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Return'!$P$2</c:f>
              <c:strCache>
                <c:ptCount val="1"/>
              </c:strCache>
            </c:strRef>
          </c:tx>
          <c:marker>
            <c:symbol val="circle"/>
            <c:size val="4"/>
          </c:marker>
          <c:cat>
            <c:numRef>
              <c:f>'TV Diminishing Return'!$I$4:$I$31</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Return'!$P$4:$P$31</c:f>
              <c:numCache>
                <c:formatCode>0.0%</c:formatCode>
                <c:ptCount val="28"/>
              </c:numCache>
            </c:numRef>
          </c:val>
          <c:smooth val="0"/>
          <c:extLst>
            <c:ext xmlns:c16="http://schemas.microsoft.com/office/drawing/2014/chart" uri="{C3380CC4-5D6E-409C-BE32-E72D297353CC}">
              <c16:uniqueId val="{00000000-83E5-7743-9D6F-C39150B4829C}"/>
            </c:ext>
          </c:extLst>
        </c:ser>
        <c:ser>
          <c:idx val="1"/>
          <c:order val="1"/>
          <c:marker>
            <c:symbol val="circle"/>
            <c:size val="9"/>
          </c:marker>
          <c:val>
            <c:numRef>
              <c:f>'TV Diminishing Return'!$AS$4:$AS$31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3E5-7743-9D6F-C39150B4829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Return'!$Q$2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Return'!$Q$2</c:f>
              <c:strCache>
                <c:ptCount val="1"/>
              </c:strCache>
            </c:strRef>
          </c:tx>
          <c:marker>
            <c:symbol val="circle"/>
            <c:size val="4"/>
          </c:marker>
          <c:cat>
            <c:numRef>
              <c:f>'TV Diminishing Return'!$I$4:$I$31</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Return'!$Q$4:$Q$31</c:f>
              <c:numCache>
                <c:formatCode>0.0%</c:formatCode>
                <c:ptCount val="28"/>
              </c:numCache>
            </c:numRef>
          </c:val>
          <c:smooth val="0"/>
          <c:extLst>
            <c:ext xmlns:c16="http://schemas.microsoft.com/office/drawing/2014/chart" uri="{C3380CC4-5D6E-409C-BE32-E72D297353CC}">
              <c16:uniqueId val="{00000000-79CB-C440-BE4E-499277C162B0}"/>
            </c:ext>
          </c:extLst>
        </c:ser>
        <c:ser>
          <c:idx val="1"/>
          <c:order val="1"/>
          <c:marker>
            <c:symbol val="circle"/>
            <c:size val="9"/>
          </c:marker>
          <c:val>
            <c:numRef>
              <c:f>'TV Diminishing Return'!$AT$4:$AT$31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9CB-C440-BE4E-499277C162B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Return'!$K$2</c:f>
          <c:strCache>
            <c:ptCount val="1"/>
            <c:pt idx="0">
              <c:v>F 18 - 45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F 18 - 45 </c:v>
                </c:pt>
              </c:strCache>
            </c:strRef>
          </c:tx>
          <c:spPr>
            <a:ln w="28575" cap="rnd">
              <a:solidFill>
                <a:schemeClr val="accent1"/>
              </a:solidFill>
              <a:round/>
            </a:ln>
            <a:effectLst/>
          </c:spPr>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Return'!$K$4:$K$31</c:f>
              <c:numCache>
                <c:formatCode>0.00%</c:formatCode>
                <c:ptCount val="28"/>
                <c:pt idx="0">
                  <c:v>0.35</c:v>
                </c:pt>
                <c:pt idx="1">
                  <c:v>0.40350000000000003</c:v>
                </c:pt>
                <c:pt idx="2">
                  <c:v>0.48080000000000001</c:v>
                </c:pt>
                <c:pt idx="3">
                  <c:v>0.53690000000000004</c:v>
                </c:pt>
                <c:pt idx="4">
                  <c:v>0.5786</c:v>
                </c:pt>
                <c:pt idx="5">
                  <c:v>0.61029999999999995</c:v>
                </c:pt>
                <c:pt idx="6">
                  <c:v>0.63470000000000004</c:v>
                </c:pt>
                <c:pt idx="7">
                  <c:v>0.65490000000000004</c:v>
                </c:pt>
                <c:pt idx="8">
                  <c:v>0.66930000000000001</c:v>
                </c:pt>
                <c:pt idx="9">
                  <c:v>0.72019999999999995</c:v>
                </c:pt>
                <c:pt idx="10">
                  <c:v>0.73299999999999998</c:v>
                </c:pt>
                <c:pt idx="11">
                  <c:v>0.74409999999999998</c:v>
                </c:pt>
                <c:pt idx="12">
                  <c:v>0.75339999999999996</c:v>
                </c:pt>
                <c:pt idx="13">
                  <c:v>0.76239999999999997</c:v>
                </c:pt>
                <c:pt idx="14">
                  <c:v>0.77</c:v>
                </c:pt>
                <c:pt idx="15">
                  <c:v>0.77680000000000005</c:v>
                </c:pt>
                <c:pt idx="16">
                  <c:v>0.78290000000000004</c:v>
                </c:pt>
                <c:pt idx="17">
                  <c:v>0.78839999999999999</c:v>
                </c:pt>
                <c:pt idx="18">
                  <c:v>0.79339999999999999</c:v>
                </c:pt>
              </c:numCache>
            </c:numRef>
          </c:val>
          <c:smooth val="0"/>
          <c:extLst>
            <c:ext xmlns:c16="http://schemas.microsoft.com/office/drawing/2014/chart" uri="{C3380CC4-5D6E-409C-BE32-E72D297353CC}">
              <c16:uniqueId val="{00000000-C5DC-2746-AC44-41CF753CDDD5}"/>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Return'!$AQ$4:$AQ$31</c:f>
              <c:numCache>
                <c:formatCode>0%</c:formatCode>
                <c:ptCount val="2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0.77680000000000005</c:v>
                </c:pt>
                <c:pt idx="16">
                  <c:v>#N/A</c:v>
                </c:pt>
                <c:pt idx="17">
                  <c:v>#N/A</c:v>
                </c:pt>
                <c:pt idx="18">
                  <c:v>#N/A</c:v>
                </c:pt>
                <c:pt idx="19">
                  <c:v>#N/A</c:v>
                </c:pt>
                <c:pt idx="20">
                  <c:v>#N/A</c:v>
                </c:pt>
                <c:pt idx="21">
                  <c:v>#N/A</c:v>
                </c:pt>
                <c:pt idx="22">
                  <c:v>#N/A</c:v>
                </c:pt>
                <c:pt idx="23">
                  <c:v>#N/A</c:v>
                </c:pt>
                <c:pt idx="24">
                  <c:v>#N/A</c:v>
                </c:pt>
                <c:pt idx="25">
                  <c:v>#N/A</c:v>
                </c:pt>
                <c:pt idx="26">
                  <c:v>#N/A</c:v>
                </c:pt>
                <c:pt idx="27">
                  <c:v>#N/A</c:v>
                </c:pt>
              </c:numCache>
            </c:numRef>
          </c:val>
          <c:smooth val="0"/>
          <c:extLst>
            <c:ext xmlns:c16="http://schemas.microsoft.com/office/drawing/2014/chart" uri="{C3380CC4-5D6E-409C-BE32-E72D297353CC}">
              <c16:uniqueId val="{00000001-C5DC-2746-AC44-41CF753CDDD5}"/>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Return'!$L$2</c:f>
          <c:strCache>
            <c:ptCount val="1"/>
            <c:pt idx="0">
              <c:v>M 20 - 60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F 18 - 45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Return'!$L$4:$L$31</c:f>
              <c:numCache>
                <c:formatCode>0.00%</c:formatCode>
                <c:ptCount val="28"/>
                <c:pt idx="0">
                  <c:v>0.35</c:v>
                </c:pt>
                <c:pt idx="1">
                  <c:v>0.40350000000000003</c:v>
                </c:pt>
                <c:pt idx="2">
                  <c:v>0.48080000000000001</c:v>
                </c:pt>
                <c:pt idx="3">
                  <c:v>0.53690000000000004</c:v>
                </c:pt>
                <c:pt idx="4">
                  <c:v>0.5786</c:v>
                </c:pt>
                <c:pt idx="5">
                  <c:v>0.61029999999999995</c:v>
                </c:pt>
                <c:pt idx="6">
                  <c:v>0.63470000000000004</c:v>
                </c:pt>
                <c:pt idx="7">
                  <c:v>0.65490000000000004</c:v>
                </c:pt>
                <c:pt idx="8">
                  <c:v>0.66930000000000001</c:v>
                </c:pt>
                <c:pt idx="9">
                  <c:v>0.72019999999999995</c:v>
                </c:pt>
                <c:pt idx="10">
                  <c:v>0.73299999999999998</c:v>
                </c:pt>
                <c:pt idx="11">
                  <c:v>0.74409999999999998</c:v>
                </c:pt>
                <c:pt idx="12">
                  <c:v>0.75339999999999996</c:v>
                </c:pt>
                <c:pt idx="13">
                  <c:v>0.76239999999999997</c:v>
                </c:pt>
                <c:pt idx="14">
                  <c:v>0.77</c:v>
                </c:pt>
                <c:pt idx="15">
                  <c:v>0.77680000000000005</c:v>
                </c:pt>
                <c:pt idx="16">
                  <c:v>0.78290000000000004</c:v>
                </c:pt>
                <c:pt idx="17">
                  <c:v>0.78839999999999999</c:v>
                </c:pt>
                <c:pt idx="18">
                  <c:v>0.79339999999999999</c:v>
                </c:pt>
              </c:numCache>
            </c:numRef>
          </c:val>
          <c:smooth val="0"/>
          <c:extLst>
            <c:ext xmlns:c16="http://schemas.microsoft.com/office/drawing/2014/chart" uri="{C3380CC4-5D6E-409C-BE32-E72D297353CC}">
              <c16:uniqueId val="{00000000-FBC8-8244-85C1-0121F9FE1801}"/>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Return'!$AR$4:$AR$31</c:f>
              <c:numCache>
                <c:formatCode>0%</c:formatCode>
                <c:ptCount val="2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0.77680000000000005</c:v>
                </c:pt>
                <c:pt idx="16">
                  <c:v>#N/A</c:v>
                </c:pt>
                <c:pt idx="17">
                  <c:v>#N/A</c:v>
                </c:pt>
                <c:pt idx="18">
                  <c:v>#N/A</c:v>
                </c:pt>
                <c:pt idx="19">
                  <c:v>#N/A</c:v>
                </c:pt>
                <c:pt idx="20">
                  <c:v>#N/A</c:v>
                </c:pt>
                <c:pt idx="21">
                  <c:v>#N/A</c:v>
                </c:pt>
                <c:pt idx="22">
                  <c:v>#N/A</c:v>
                </c:pt>
                <c:pt idx="23">
                  <c:v>#N/A</c:v>
                </c:pt>
                <c:pt idx="24">
                  <c:v>#N/A</c:v>
                </c:pt>
                <c:pt idx="25">
                  <c:v>#N/A</c:v>
                </c:pt>
                <c:pt idx="26">
                  <c:v>#N/A</c:v>
                </c:pt>
                <c:pt idx="27">
                  <c:v>#N/A</c:v>
                </c:pt>
              </c:numCache>
            </c:numRef>
          </c:val>
          <c:smooth val="0"/>
          <c:extLst>
            <c:ext xmlns:c16="http://schemas.microsoft.com/office/drawing/2014/chart" uri="{C3380CC4-5D6E-409C-BE32-E72D297353CC}">
              <c16:uniqueId val="{00000001-FBC8-8244-85C1-0121F9FE1801}"/>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Return'!$M$2</c:f>
          <c:strCache>
            <c:ptCount val="1"/>
            <c:pt idx="0">
              <c:v>BG 18 - 45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F 18 - 45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Return'!$M$4:$M$31</c:f>
              <c:numCache>
                <c:formatCode>0.00%</c:formatCode>
                <c:ptCount val="28"/>
                <c:pt idx="0">
                  <c:v>0.35</c:v>
                </c:pt>
                <c:pt idx="1">
                  <c:v>0.40350000000000003</c:v>
                </c:pt>
                <c:pt idx="2">
                  <c:v>0.48080000000000001</c:v>
                </c:pt>
                <c:pt idx="3">
                  <c:v>0.53690000000000004</c:v>
                </c:pt>
                <c:pt idx="4">
                  <c:v>0.5786</c:v>
                </c:pt>
                <c:pt idx="5">
                  <c:v>0.61029999999999995</c:v>
                </c:pt>
                <c:pt idx="6">
                  <c:v>0.63470000000000004</c:v>
                </c:pt>
                <c:pt idx="7">
                  <c:v>0.65490000000000004</c:v>
                </c:pt>
                <c:pt idx="8">
                  <c:v>0.66930000000000001</c:v>
                </c:pt>
                <c:pt idx="9">
                  <c:v>0.72019999999999995</c:v>
                </c:pt>
                <c:pt idx="10">
                  <c:v>0.73299999999999998</c:v>
                </c:pt>
                <c:pt idx="11">
                  <c:v>0.74409999999999998</c:v>
                </c:pt>
                <c:pt idx="12">
                  <c:v>0.755</c:v>
                </c:pt>
                <c:pt idx="13">
                  <c:v>0.76239999999999997</c:v>
                </c:pt>
                <c:pt idx="14">
                  <c:v>0.77</c:v>
                </c:pt>
                <c:pt idx="15">
                  <c:v>0.77680000000000005</c:v>
                </c:pt>
                <c:pt idx="16">
                  <c:v>0.78290000000000004</c:v>
                </c:pt>
                <c:pt idx="17">
                  <c:v>0.78839999999999999</c:v>
                </c:pt>
                <c:pt idx="18">
                  <c:v>0.79339999999999999</c:v>
                </c:pt>
              </c:numCache>
            </c:numRef>
          </c:val>
          <c:smooth val="0"/>
          <c:extLst>
            <c:ext xmlns:c16="http://schemas.microsoft.com/office/drawing/2014/chart" uri="{C3380CC4-5D6E-409C-BE32-E72D297353CC}">
              <c16:uniqueId val="{00000000-8A63-6A46-90D1-0DD667183703}"/>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Return'!$AS$4:$AS$31</c:f>
              <c:numCache>
                <c:formatCode>0%</c:formatCode>
                <c:ptCount val="2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0.77680000000000005</c:v>
                </c:pt>
                <c:pt idx="16">
                  <c:v>#N/A</c:v>
                </c:pt>
                <c:pt idx="17">
                  <c:v>#N/A</c:v>
                </c:pt>
                <c:pt idx="18">
                  <c:v>#N/A</c:v>
                </c:pt>
                <c:pt idx="19">
                  <c:v>#N/A</c:v>
                </c:pt>
                <c:pt idx="20">
                  <c:v>#N/A</c:v>
                </c:pt>
                <c:pt idx="21">
                  <c:v>#N/A</c:v>
                </c:pt>
                <c:pt idx="22">
                  <c:v>#N/A</c:v>
                </c:pt>
                <c:pt idx="23">
                  <c:v>#N/A</c:v>
                </c:pt>
                <c:pt idx="24">
                  <c:v>#N/A</c:v>
                </c:pt>
                <c:pt idx="25">
                  <c:v>#N/A</c:v>
                </c:pt>
                <c:pt idx="26">
                  <c:v>#N/A</c:v>
                </c:pt>
                <c:pt idx="27">
                  <c:v>#N/A</c:v>
                </c:pt>
              </c:numCache>
            </c:numRef>
          </c:val>
          <c:smooth val="0"/>
          <c:extLst>
            <c:ext xmlns:c16="http://schemas.microsoft.com/office/drawing/2014/chart" uri="{C3380CC4-5D6E-409C-BE32-E72D297353CC}">
              <c16:uniqueId val="{00000001-8A63-6A46-90D1-0DD66718370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'Combined Diminshing Return (WIP'!$K$2</c:f>
          <c:strCache>
            <c:ptCount val="1"/>
            <c:pt idx="0">
              <c:v>F 18 - 45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'Combined Diminshing Return (WIP'!$K$2</c:f>
              <c:strCache>
                <c:ptCount val="1"/>
                <c:pt idx="0">
                  <c:v>F 18 - 45 </c:v>
                </c:pt>
              </c:strCache>
            </c:strRef>
          </c:tx>
          <c:spPr>
            <a:ln w="28575" cap="rnd">
              <a:solidFill>
                <a:schemeClr val="accent1"/>
              </a:solidFill>
              <a:round/>
            </a:ln>
            <a:effectLst/>
          </c:spPr>
          <c:marker>
            <c:symbol val="circle"/>
            <c:size val="4"/>
          </c:marker>
          <c:cat>
            <c:numRef>
              <c:f>'Combined Diminshing Return (WIP'!$I$4:$I$31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'Combined Diminshing Return (WIP'!$K$4:$K$31</c:f>
              <c:numCache>
                <c:formatCode>0.00%</c:formatCode>
                <c:ptCount val="28"/>
                <c:pt idx="0">
                  <c:v>0.35</c:v>
                </c:pt>
                <c:pt idx="1">
                  <c:v>0.40350000000000003</c:v>
                </c:pt>
                <c:pt idx="2">
                  <c:v>0.48080000000000001</c:v>
                </c:pt>
                <c:pt idx="3">
                  <c:v>0.53690000000000004</c:v>
                </c:pt>
                <c:pt idx="4">
                  <c:v>0.5786</c:v>
                </c:pt>
                <c:pt idx="5">
                  <c:v>0.61029999999999995</c:v>
                </c:pt>
                <c:pt idx="6">
                  <c:v>0.63470000000000004</c:v>
                </c:pt>
                <c:pt idx="7">
                  <c:v>0.65490000000000004</c:v>
                </c:pt>
                <c:pt idx="8">
                  <c:v>0.66930000000000001</c:v>
                </c:pt>
                <c:pt idx="9">
                  <c:v>0.72019999999999995</c:v>
                </c:pt>
                <c:pt idx="10">
                  <c:v>0.73299999999999998</c:v>
                </c:pt>
                <c:pt idx="11">
                  <c:v>0.74409999999999998</c:v>
                </c:pt>
                <c:pt idx="12">
                  <c:v>0.75339999999999996</c:v>
                </c:pt>
                <c:pt idx="13">
                  <c:v>0.76239999999999997</c:v>
                </c:pt>
                <c:pt idx="14">
                  <c:v>0.77</c:v>
                </c:pt>
                <c:pt idx="15">
                  <c:v>0.77680000000000005</c:v>
                </c:pt>
                <c:pt idx="16">
                  <c:v>0.78290000000000004</c:v>
                </c:pt>
                <c:pt idx="17">
                  <c:v>0.78839999999999999</c:v>
                </c:pt>
                <c:pt idx="18">
                  <c:v>0.79339999999999999</c:v>
                </c:pt>
              </c:numCache>
            </c:numRef>
          </c:val>
          <c:smooth val="0"/>
          <c:extLst>
            <c:ext xmlns:c16="http://schemas.microsoft.com/office/drawing/2014/chart" uri="{C3380CC4-5D6E-409C-BE32-E72D297353CC}">
              <c16:uniqueId val="{00000000-761E-F141-8E13-955E494EC943}"/>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'Combined Diminshing Return (WIP'!$AQ$4:$AQ$31</c:f>
              <c:numCache>
                <c:formatCode>0%</c:formatCode>
                <c:ptCount val="28"/>
                <c:pt idx="0">
                  <c:v>#N/A</c:v>
                </c:pt>
                <c:pt idx="1">
                  <c:v>#N/A</c:v>
                </c:pt>
                <c:pt idx="2">
                  <c:v>#N/A</c:v>
                </c:pt>
                <c:pt idx="3">
                  <c:v>#N/A</c:v>
                </c:pt>
                <c:pt idx="4">
                  <c:v>#N/A</c:v>
                </c:pt>
                <c:pt idx="5">
                  <c:v>#N/A</c:v>
                </c:pt>
                <c:pt idx="6">
                  <c:v>#N/A</c:v>
                </c:pt>
                <c:pt idx="7">
                  <c:v>#N/A</c:v>
                </c:pt>
                <c:pt idx="8">
                  <c:v>#N/A</c:v>
                </c:pt>
                <c:pt idx="9">
                  <c:v>#N/A</c:v>
                </c:pt>
                <c:pt idx="10">
                  <c:v>#N/A</c:v>
                </c:pt>
                <c:pt idx="11">
                  <c:v>#N/A</c:v>
                </c:pt>
                <c:pt idx="12">
                  <c:v>0.75339999999999996</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numCache>
            </c:numRef>
          </c:val>
          <c:smooth val="0"/>
          <c:extLst>
            <c:ext xmlns:c16="http://schemas.microsoft.com/office/drawing/2014/chart" uri="{C3380CC4-5D6E-409C-BE32-E72D297353CC}">
              <c16:uniqueId val="{00000001-761E-F141-8E13-955E494EC94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'Combined Diminshing Return (WIP'!$L$2</c:f>
          <c:strCache>
            <c:ptCount val="1"/>
            <c:pt idx="0">
              <c:v>M 20 - 60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'Combined Diminshing Return (WIP'!$K$2</c:f>
              <c:strCache>
                <c:ptCount val="1"/>
                <c:pt idx="0">
                  <c:v>F 18 - 45 </c:v>
                </c:pt>
              </c:strCache>
            </c:strRef>
          </c:tx>
          <c:marker>
            <c:symbol val="circle"/>
            <c:size val="4"/>
          </c:marker>
          <c:cat>
            <c:numRef>
              <c:f>'Combined Diminshing Return (WIP'!$I$4:$I$31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'Combined Diminshing Return (WIP'!$L$4:$L$31</c:f>
              <c:numCache>
                <c:formatCode>0.00%</c:formatCode>
                <c:ptCount val="28"/>
                <c:pt idx="0">
                  <c:v>0.35</c:v>
                </c:pt>
                <c:pt idx="1">
                  <c:v>0.40350000000000003</c:v>
                </c:pt>
                <c:pt idx="2">
                  <c:v>0.48080000000000001</c:v>
                </c:pt>
                <c:pt idx="3">
                  <c:v>0.53690000000000004</c:v>
                </c:pt>
                <c:pt idx="4">
                  <c:v>0.5786</c:v>
                </c:pt>
                <c:pt idx="5">
                  <c:v>0.61029999999999995</c:v>
                </c:pt>
                <c:pt idx="6">
                  <c:v>0.63470000000000004</c:v>
                </c:pt>
                <c:pt idx="7">
                  <c:v>0.65490000000000004</c:v>
                </c:pt>
                <c:pt idx="8">
                  <c:v>0.66930000000000001</c:v>
                </c:pt>
                <c:pt idx="9">
                  <c:v>0.72019999999999995</c:v>
                </c:pt>
                <c:pt idx="10">
                  <c:v>0.73299999999999998</c:v>
                </c:pt>
                <c:pt idx="11">
                  <c:v>0.74409999999999998</c:v>
                </c:pt>
                <c:pt idx="12">
                  <c:v>0.75339999999999996</c:v>
                </c:pt>
                <c:pt idx="13">
                  <c:v>0.76239999999999997</c:v>
                </c:pt>
                <c:pt idx="14">
                  <c:v>0.77</c:v>
                </c:pt>
                <c:pt idx="15">
                  <c:v>0.77680000000000005</c:v>
                </c:pt>
                <c:pt idx="16">
                  <c:v>0.78290000000000004</c:v>
                </c:pt>
                <c:pt idx="17">
                  <c:v>0.78839999999999999</c:v>
                </c:pt>
                <c:pt idx="18">
                  <c:v>0.79339999999999999</c:v>
                </c:pt>
              </c:numCache>
            </c:numRef>
          </c:val>
          <c:smooth val="0"/>
          <c:extLst>
            <c:ext xmlns:c16="http://schemas.microsoft.com/office/drawing/2014/chart" uri="{C3380CC4-5D6E-409C-BE32-E72D297353CC}">
              <c16:uniqueId val="{00000000-D9B5-374B-B98E-AF124BF4B6FD}"/>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'Combined Diminshing Return (WIP'!$AR$4:$AR$31</c:f>
              <c:numCache>
                <c:formatCode>0%</c:formatCode>
                <c:ptCount val="28"/>
                <c:pt idx="0">
                  <c:v>#N/A</c:v>
                </c:pt>
                <c:pt idx="1">
                  <c:v>#N/A</c:v>
                </c:pt>
                <c:pt idx="2">
                  <c:v>#N/A</c:v>
                </c:pt>
                <c:pt idx="3">
                  <c:v>#N/A</c:v>
                </c:pt>
                <c:pt idx="4">
                  <c:v>#N/A</c:v>
                </c:pt>
                <c:pt idx="5">
                  <c:v>#N/A</c:v>
                </c:pt>
                <c:pt idx="6">
                  <c:v>#N/A</c:v>
                </c:pt>
                <c:pt idx="7">
                  <c:v>#N/A</c:v>
                </c:pt>
                <c:pt idx="8">
                  <c:v>#N/A</c:v>
                </c:pt>
                <c:pt idx="9">
                  <c:v>#N/A</c:v>
                </c:pt>
                <c:pt idx="10">
                  <c:v>#N/A</c:v>
                </c:pt>
                <c:pt idx="11">
                  <c:v>#N/A</c:v>
                </c:pt>
                <c:pt idx="12">
                  <c:v>0.75339999999999996</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numCache>
            </c:numRef>
          </c:val>
          <c:smooth val="0"/>
          <c:extLst>
            <c:ext xmlns:c16="http://schemas.microsoft.com/office/drawing/2014/chart" uri="{C3380CC4-5D6E-409C-BE32-E72D297353CC}">
              <c16:uniqueId val="{00000001-D9B5-374B-B98E-AF124BF4B6F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'Combined Diminshing Return (WIP'!$M$2</c:f>
          <c:strCache>
            <c:ptCount val="1"/>
            <c:pt idx="0">
              <c:v>BG 18 - 45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'Combined Diminshing Return (WIP'!$K$2</c:f>
              <c:strCache>
                <c:ptCount val="1"/>
                <c:pt idx="0">
                  <c:v>F 18 - 45 </c:v>
                </c:pt>
              </c:strCache>
            </c:strRef>
          </c:tx>
          <c:marker>
            <c:symbol val="circle"/>
            <c:size val="4"/>
          </c:marker>
          <c:cat>
            <c:numRef>
              <c:f>'Combined Diminshing Return (WIP'!$I$4:$I$31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'Combined Diminshing Return (WIP'!$M$4:$M$31</c:f>
              <c:numCache>
                <c:formatCode>0.00%</c:formatCode>
                <c:ptCount val="28"/>
                <c:pt idx="0">
                  <c:v>0.35</c:v>
                </c:pt>
                <c:pt idx="1">
                  <c:v>0.40350000000000003</c:v>
                </c:pt>
                <c:pt idx="2">
                  <c:v>0.48080000000000001</c:v>
                </c:pt>
                <c:pt idx="3">
                  <c:v>0.53690000000000004</c:v>
                </c:pt>
                <c:pt idx="4">
                  <c:v>0.5786</c:v>
                </c:pt>
                <c:pt idx="5">
                  <c:v>0.61029999999999995</c:v>
                </c:pt>
                <c:pt idx="6">
                  <c:v>0.63470000000000004</c:v>
                </c:pt>
                <c:pt idx="7">
                  <c:v>0.65490000000000004</c:v>
                </c:pt>
                <c:pt idx="8">
                  <c:v>0.66930000000000001</c:v>
                </c:pt>
                <c:pt idx="9">
                  <c:v>0.72019999999999995</c:v>
                </c:pt>
                <c:pt idx="10">
                  <c:v>0.73299999999999998</c:v>
                </c:pt>
                <c:pt idx="11">
                  <c:v>0.74409999999999998</c:v>
                </c:pt>
                <c:pt idx="12">
                  <c:v>0.755</c:v>
                </c:pt>
                <c:pt idx="13">
                  <c:v>0.76239999999999997</c:v>
                </c:pt>
                <c:pt idx="14">
                  <c:v>0.77</c:v>
                </c:pt>
                <c:pt idx="15">
                  <c:v>0.77680000000000005</c:v>
                </c:pt>
                <c:pt idx="16">
                  <c:v>0.78290000000000004</c:v>
                </c:pt>
                <c:pt idx="17">
                  <c:v>0.78839999999999999</c:v>
                </c:pt>
                <c:pt idx="18">
                  <c:v>0.79339999999999999</c:v>
                </c:pt>
              </c:numCache>
            </c:numRef>
          </c:val>
          <c:smooth val="0"/>
          <c:extLst>
            <c:ext xmlns:c16="http://schemas.microsoft.com/office/drawing/2014/chart" uri="{C3380CC4-5D6E-409C-BE32-E72D297353CC}">
              <c16:uniqueId val="{00000000-FBCB-A745-8186-19F50309139D}"/>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'Combined Diminshing Return (WIP'!$AS$4:$AS$31</c:f>
              <c:numCache>
                <c:formatCode>0%</c:formatCode>
                <c:ptCount val="28"/>
                <c:pt idx="0">
                  <c:v>#N/A</c:v>
                </c:pt>
                <c:pt idx="1">
                  <c:v>#N/A</c:v>
                </c:pt>
                <c:pt idx="2">
                  <c:v>#N/A</c:v>
                </c:pt>
                <c:pt idx="3">
                  <c:v>#N/A</c:v>
                </c:pt>
                <c:pt idx="4">
                  <c:v>#N/A</c:v>
                </c:pt>
                <c:pt idx="5">
                  <c:v>#N/A</c:v>
                </c:pt>
                <c:pt idx="6">
                  <c:v>#N/A</c:v>
                </c:pt>
                <c:pt idx="7">
                  <c:v>#N/A</c:v>
                </c:pt>
                <c:pt idx="8">
                  <c:v>#N/A</c:v>
                </c:pt>
                <c:pt idx="9">
                  <c:v>#N/A</c:v>
                </c:pt>
                <c:pt idx="10">
                  <c:v>#N/A</c:v>
                </c:pt>
                <c:pt idx="11">
                  <c:v>#N/A</c:v>
                </c:pt>
                <c:pt idx="12">
                  <c:v>#N/A</c:v>
                </c:pt>
                <c:pt idx="13">
                  <c:v>0.76239999999999997</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numCache>
            </c:numRef>
          </c:val>
          <c:smooth val="0"/>
          <c:extLst>
            <c:ext xmlns:c16="http://schemas.microsoft.com/office/drawing/2014/chart" uri="{C3380CC4-5D6E-409C-BE32-E72D297353CC}">
              <c16:uniqueId val="{00000001-FBCB-A745-8186-19F50309139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documenttasks/documenttask1.xml><?xml version="1.0" encoding="utf-8"?>
<Tasks xmlns="http://schemas.microsoft.com/office/tasks/2019/documenttasks">
  <Task id="{6B648C16-02AD-E64E-885D-EC613DDB2451}">
    <Anchor>
      <Comment id="{FF78A181-299E-0444-AA5E-79181FBC2115}"/>
    </Anchor>
    <History>
      <Event time="2025-07-11T14:59:54.90" id="{1ED95379-34FB-B643-A105-CC856B5E88D1}">
        <Attribution userId="S::Pedro.Moretti@Beiersdorf.com::05c85e5e-fa39-4adc-8965-1d27a0312961" userName="Moretti, Pedro /BDF DXB" userProvider="AD"/>
        <Anchor>
          <Comment id="{FF78A181-299E-0444-AA5E-79181FBC2115}"/>
        </Anchor>
        <Create/>
      </Event>
      <Event time="2025-07-11T14:59:54.90" id="{721F4CC0-B4BA-AA40-BDB7-4F66F8422A94}">
        <Attribution userId="S::Pedro.Moretti@Beiersdorf.com::05c85e5e-fa39-4adc-8965-1d27a0312961" userName="Moretti, Pedro /BDF DXB" userProvider="AD"/>
        <Anchor>
          <Comment id="{FF78A181-299E-0444-AA5E-79181FBC2115}"/>
        </Anchor>
        <Assign userId="S::Archana.Jain@Beiersdorf.com::d79e96ac-c97e-4dea-b25c-4c2bbf51ac65" userName="Jain, Archana /BDF DXB" userProvider="AD"/>
      </Event>
      <Event time="2025-07-11T14:59:54.90" id="{41BCDEE1-B0AB-B348-ADBA-7E1F517B6711}">
        <Attribution userId="S::Pedro.Moretti@Beiersdorf.com::05c85e5e-fa39-4adc-8965-1d27a0312961" userName="Moretti, Pedro /BDF DXB" userProvider="AD"/>
        <Anchor>
          <Comment id="{FF78A181-299E-0444-AA5E-79181FBC2115}"/>
        </Anchor>
        <SetTitle title="@Jain, Archana /BDF DXB and @Agrawal, Supriya /BDF DXB - Please double check: Indication &gt; Range &gt; Campaign with Derma Mktg team. Also please ensure to input new 2026 values inside the table, as the data there only accounts for 2025 campaigns - we need…"/>
      </Event>
      <Event time="2025-07-11T14:59:58.83" id="{9FE4E8BE-0103-9245-A707-C404CCDF1F89}">
        <Attribution userId="S::Pedro.Moretti@Beiersdorf.com::05c85e5e-fa39-4adc-8965-1d27a0312961" userName="Moretti, Pedro /BDF DXB" userProvider="AD"/>
        <Progress percentComplete="100"/>
      </Event>
      <Event time="2025-07-11T15:00:01.03" id="{EAF1FA54-BF81-5649-A609-6ECB82D1E936}">
        <Attribution userId="S::Pedro.Moretti@Beiersdorf.com::05c85e5e-fa39-4adc-8965-1d27a0312961" userName="Moretti, Pedro /BDF DXB" userProvider="AD"/>
        <Progress percentComplete="0"/>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101600</xdr:rowOff>
    </xdr:from>
    <xdr:to>
      <xdr:col>1</xdr:col>
      <xdr:colOff>482600</xdr:colOff>
      <xdr:row>2</xdr:row>
      <xdr:rowOff>330200</xdr:rowOff>
    </xdr:to>
    <xdr:pic>
      <xdr:nvPicPr>
        <xdr:cNvPr id="2" name="Picture 1">
          <a:extLst>
            <a:ext uri="{FF2B5EF4-FFF2-40B4-BE49-F238E27FC236}">
              <a16:creationId xmlns:a16="http://schemas.microsoft.com/office/drawing/2014/main" id="{9D4F6F42-21E1-1367-ED00-A58B88A50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368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3" name="Chart 2">
          <a:extLst>
            <a:ext uri="{FF2B5EF4-FFF2-40B4-BE49-F238E27FC236}">
              <a16:creationId xmlns:a16="http://schemas.microsoft.com/office/drawing/2014/main" id="{E883DB12-1EBB-3B1E-33F6-471E12F9C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35</xdr:row>
      <xdr:rowOff>0</xdr:rowOff>
    </xdr:from>
    <xdr:to>
      <xdr:col>12</xdr:col>
      <xdr:colOff>313899</xdr:colOff>
      <xdr:row>51</xdr:row>
      <xdr:rowOff>31685</xdr:rowOff>
    </xdr:to>
    <xdr:graphicFrame macro="">
      <xdr:nvGraphicFramePr>
        <xdr:cNvPr id="6" name="Chart 5">
          <a:extLst>
            <a:ext uri="{FF2B5EF4-FFF2-40B4-BE49-F238E27FC236}">
              <a16:creationId xmlns:a16="http://schemas.microsoft.com/office/drawing/2014/main" id="{69903702-546B-2E4F-8952-0A4E43910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699214</xdr:colOff>
      <xdr:row>35</xdr:row>
      <xdr:rowOff>0</xdr:rowOff>
    </xdr:from>
    <xdr:to>
      <xdr:col>19</xdr:col>
      <xdr:colOff>673100</xdr:colOff>
      <xdr:row>51</xdr:row>
      <xdr:rowOff>31685</xdr:rowOff>
    </xdr:to>
    <xdr:graphicFrame macro="">
      <xdr:nvGraphicFramePr>
        <xdr:cNvPr id="7" name="Chart 6">
          <a:extLst>
            <a:ext uri="{FF2B5EF4-FFF2-40B4-BE49-F238E27FC236}">
              <a16:creationId xmlns:a16="http://schemas.microsoft.com/office/drawing/2014/main" id="{A78829F7-14D4-2045-8B71-81BFD629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190500</xdr:colOff>
      <xdr:row>34</xdr:row>
      <xdr:rowOff>203200</xdr:rowOff>
    </xdr:from>
    <xdr:to>
      <xdr:col>26</xdr:col>
      <xdr:colOff>698500</xdr:colOff>
      <xdr:row>51</xdr:row>
      <xdr:rowOff>18985</xdr:rowOff>
    </xdr:to>
    <xdr:graphicFrame macro="">
      <xdr:nvGraphicFramePr>
        <xdr:cNvPr id="2" name="Chart 1">
          <a:extLst>
            <a:ext uri="{FF2B5EF4-FFF2-40B4-BE49-F238E27FC236}">
              <a16:creationId xmlns:a16="http://schemas.microsoft.com/office/drawing/2014/main" id="{61CEC3FB-B42A-4949-B34F-7A06859E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53</xdr:row>
      <xdr:rowOff>0</xdr:rowOff>
    </xdr:from>
    <xdr:to>
      <xdr:col>5</xdr:col>
      <xdr:colOff>1486436</xdr:colOff>
      <xdr:row>69</xdr:row>
      <xdr:rowOff>31685</xdr:rowOff>
    </xdr:to>
    <xdr:graphicFrame macro="">
      <xdr:nvGraphicFramePr>
        <xdr:cNvPr id="4" name="Chart 3">
          <a:extLst>
            <a:ext uri="{FF2B5EF4-FFF2-40B4-BE49-F238E27FC236}">
              <a16:creationId xmlns:a16="http://schemas.microsoft.com/office/drawing/2014/main" id="{E6D8D011-44EC-2341-98EC-D282D48D2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53</xdr:row>
      <xdr:rowOff>0</xdr:rowOff>
    </xdr:from>
    <xdr:to>
      <xdr:col>12</xdr:col>
      <xdr:colOff>318036</xdr:colOff>
      <xdr:row>69</xdr:row>
      <xdr:rowOff>31685</xdr:rowOff>
    </xdr:to>
    <xdr:graphicFrame macro="">
      <xdr:nvGraphicFramePr>
        <xdr:cNvPr id="5" name="Chart 4">
          <a:extLst>
            <a:ext uri="{FF2B5EF4-FFF2-40B4-BE49-F238E27FC236}">
              <a16:creationId xmlns:a16="http://schemas.microsoft.com/office/drawing/2014/main" id="{177CE62B-626C-364A-94C3-1F4397537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723900</xdr:colOff>
      <xdr:row>53</xdr:row>
      <xdr:rowOff>12700</xdr:rowOff>
    </xdr:from>
    <xdr:to>
      <xdr:col>19</xdr:col>
      <xdr:colOff>698500</xdr:colOff>
      <xdr:row>69</xdr:row>
      <xdr:rowOff>44385</xdr:rowOff>
    </xdr:to>
    <xdr:graphicFrame macro="">
      <xdr:nvGraphicFramePr>
        <xdr:cNvPr id="8" name="Chart 7">
          <a:extLst>
            <a:ext uri="{FF2B5EF4-FFF2-40B4-BE49-F238E27FC236}">
              <a16:creationId xmlns:a16="http://schemas.microsoft.com/office/drawing/2014/main" id="{C00B65F0-D1A4-B549-A862-8A81D49CC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190500</xdr:colOff>
      <xdr:row>53</xdr:row>
      <xdr:rowOff>12700</xdr:rowOff>
    </xdr:from>
    <xdr:to>
      <xdr:col>26</xdr:col>
      <xdr:colOff>736600</xdr:colOff>
      <xdr:row>69</xdr:row>
      <xdr:rowOff>44385</xdr:rowOff>
    </xdr:to>
    <xdr:graphicFrame macro="">
      <xdr:nvGraphicFramePr>
        <xdr:cNvPr id="9" name="Chart 8">
          <a:extLst>
            <a:ext uri="{FF2B5EF4-FFF2-40B4-BE49-F238E27FC236}">
              <a16:creationId xmlns:a16="http://schemas.microsoft.com/office/drawing/2014/main" id="{E161B0A2-8044-2A4A-AD29-664C63AB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2" name="Chart 1">
          <a:extLst>
            <a:ext uri="{FF2B5EF4-FFF2-40B4-BE49-F238E27FC236}">
              <a16:creationId xmlns:a16="http://schemas.microsoft.com/office/drawing/2014/main" id="{8F5045C3-327B-F948-A6DD-153144186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35</xdr:row>
      <xdr:rowOff>0</xdr:rowOff>
    </xdr:from>
    <xdr:to>
      <xdr:col>12</xdr:col>
      <xdr:colOff>793751</xdr:colOff>
      <xdr:row>51</xdr:row>
      <xdr:rowOff>31685</xdr:rowOff>
    </xdr:to>
    <xdr:graphicFrame macro="">
      <xdr:nvGraphicFramePr>
        <xdr:cNvPr id="3" name="Chart 2">
          <a:extLst>
            <a:ext uri="{FF2B5EF4-FFF2-40B4-BE49-F238E27FC236}">
              <a16:creationId xmlns:a16="http://schemas.microsoft.com/office/drawing/2014/main" id="{C250C9E3-080A-B24A-923C-4A8D6CA61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237396</xdr:colOff>
      <xdr:row>35</xdr:row>
      <xdr:rowOff>0</xdr:rowOff>
    </xdr:from>
    <xdr:to>
      <xdr:col>18</xdr:col>
      <xdr:colOff>790959</xdr:colOff>
      <xdr:row>51</xdr:row>
      <xdr:rowOff>31685</xdr:rowOff>
    </xdr:to>
    <xdr:graphicFrame macro="">
      <xdr:nvGraphicFramePr>
        <xdr:cNvPr id="4" name="Chart 3">
          <a:extLst>
            <a:ext uri="{FF2B5EF4-FFF2-40B4-BE49-F238E27FC236}">
              <a16:creationId xmlns:a16="http://schemas.microsoft.com/office/drawing/2014/main" id="{981C0078-A8FF-744B-87BB-514F4B9CD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2" name="Chart 1">
          <a:extLst>
            <a:ext uri="{FF2B5EF4-FFF2-40B4-BE49-F238E27FC236}">
              <a16:creationId xmlns:a16="http://schemas.microsoft.com/office/drawing/2014/main" id="{6D7FCCC8-DE0A-EB47-AECC-B00C7CF8B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35</xdr:row>
      <xdr:rowOff>0</xdr:rowOff>
    </xdr:from>
    <xdr:to>
      <xdr:col>12</xdr:col>
      <xdr:colOff>793751</xdr:colOff>
      <xdr:row>51</xdr:row>
      <xdr:rowOff>31685</xdr:rowOff>
    </xdr:to>
    <xdr:graphicFrame macro="">
      <xdr:nvGraphicFramePr>
        <xdr:cNvPr id="3" name="Chart 2">
          <a:extLst>
            <a:ext uri="{FF2B5EF4-FFF2-40B4-BE49-F238E27FC236}">
              <a16:creationId xmlns:a16="http://schemas.microsoft.com/office/drawing/2014/main" id="{75A2438D-BB07-EC47-85D9-1F630D56C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237396</xdr:colOff>
      <xdr:row>35</xdr:row>
      <xdr:rowOff>0</xdr:rowOff>
    </xdr:from>
    <xdr:to>
      <xdr:col>18</xdr:col>
      <xdr:colOff>790959</xdr:colOff>
      <xdr:row>51</xdr:row>
      <xdr:rowOff>31685</xdr:rowOff>
    </xdr:to>
    <xdr:graphicFrame macro="">
      <xdr:nvGraphicFramePr>
        <xdr:cNvPr id="4" name="Chart 3">
          <a:extLst>
            <a:ext uri="{FF2B5EF4-FFF2-40B4-BE49-F238E27FC236}">
              <a16:creationId xmlns:a16="http://schemas.microsoft.com/office/drawing/2014/main" id="{408D87A5-FF15-6F49-88D1-0814576D4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375920</xdr:colOff>
      <xdr:row>1</xdr:row>
      <xdr:rowOff>91440</xdr:rowOff>
    </xdr:from>
    <xdr:to>
      <xdr:col>7</xdr:col>
      <xdr:colOff>1036320</xdr:colOff>
      <xdr:row>3</xdr:row>
      <xdr:rowOff>40640</xdr:rowOff>
    </xdr:to>
    <xdr:sp macro="" textlink="">
      <xdr:nvSpPr>
        <xdr:cNvPr id="2" name="Rectangle 1">
          <a:extLst>
            <a:ext uri="{FF2B5EF4-FFF2-40B4-BE49-F238E27FC236}">
              <a16:creationId xmlns:a16="http://schemas.microsoft.com/office/drawing/2014/main" id="{B7779EE8-8A78-199B-9B82-28B018094B42}"/>
            </a:ext>
          </a:extLst>
        </xdr:cNvPr>
        <xdr:cNvSpPr/>
      </xdr:nvSpPr>
      <xdr:spPr>
        <a:xfrm>
          <a:off x="5516880" y="284480"/>
          <a:ext cx="6096000" cy="33528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Jain, Archana /BDF DXB" id="{21DBF196-EAA1-8C43-833A-180A39FEE0A7}" userId="Archana.Jain@Beiersdorf.com" providerId="PeoplePicker"/>
  <person displayName="Agrawal, Supriya /BDF DXB" id="{273BB4C4-D1E1-F546-A60D-1F4A4A203C4B}" userId="Supriya.Agrawal@Beiersdorf.com" providerId="PeoplePicker"/>
  <person displayName="Moretti, Pedro /BDF DXB" id="{C02186E1-08B9-364E-9B1D-AFBDF2DBBD90}" userId="S::Pedro.Moretti@Beiersdorf.com::05c85e5e-fa39-4adc-8965-1d27a0312961" providerId="AD"/>
  <person displayName="Agrawal, Supriya /BDF DXB" id="{DAB7CC6C-9490-814C-AF50-77796809DB78}" userId="S::supriya.agrawal@beiersdorf.com::cfdebf98-d145-4183-ac3a-cd98ffdbb6e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DC95F-F981-F542-8DF4-B03624BC0F31}" name="Game_Plan" displayName="Game_Plan" ref="B2:Z262" headerRowDxfId="356" dataDxfId="355">
  <autoFilter ref="B2:Z262" xr:uid="{84DDC95F-F981-F542-8DF4-B03624BC0F31}"/>
  <tableColumns count="25">
    <tableColumn id="2" xr3:uid="{FBDA74BA-D22E-5147-B430-476E30F85AB7}" name="Category" totalsRowLabel="Total" dataDxfId="354"/>
    <tableColumn id="21" xr3:uid="{82D8DA27-001F-A747-B189-172E7FB3965E}" name="Range" dataDxfId="353" totalsRowDxfId="352"/>
    <tableColumn id="3" xr3:uid="{90EB4EA0-B9B9-2045-AD71-00D1BD98DAA7}" name="Campaign" dataDxfId="351" totalsRowDxfId="350"/>
    <tableColumn id="19" xr3:uid="{40E913C7-F712-7F4C-8AD5-940DCF1D14A7}" name="Playbook ID" dataDxfId="349" totalsRowDxfId="348"/>
    <tableColumn id="47" xr3:uid="{E79013F0-FCE9-AD4A-BB64-7028D050A15D}" name="Burst" dataDxfId="347" totalsRowDxfId="346"/>
    <tableColumn id="4" xr3:uid="{184D7CEB-8748-7B41-B313-DFB576057430}" name="Media" dataDxfId="345" totalsRowDxfId="344"/>
    <tableColumn id="17" xr3:uid="{C089F435-6E2E-0346-A4C1-51D58EEC9919}" name="Media Subtype" dataDxfId="343" totalsRowDxfId="342"/>
    <tableColumn id="6" xr3:uid="{5267A86C-75E1-9343-943A-E67FEBAFB5CB}" name="PM Type" dataDxfId="341" totalsRowDxfId="340"/>
    <tableColumn id="8" xr3:uid="{714EF3ED-CCF0-6341-B20B-15E7061CD968}" name="Initial Date" dataDxfId="339"/>
    <tableColumn id="9" xr3:uid="{0CA2BCEF-8C0E-EC4D-88DE-76CBA6F61603}" name="End Date" dataDxfId="338"/>
    <tableColumn id="11" xr3:uid="{918C86AA-AC84-5449-8509-19DF130A8325}" name="Total Budget" dataDxfId="337"/>
    <tableColumn id="1" xr3:uid="{1A383B10-9574-416E-8E2E-E5B955B49CB5}" name="Coluna1" dataDxfId="336" dataCellStyle="Comma 2">
      <calculatedColumnFormula>Game_Plan[[#This Row],[Total Budget]]/1000</calculatedColumnFormula>
    </tableColumn>
    <tableColumn id="13" xr3:uid="{CA3FF0D2-4131-4A4B-828C-E51A2C1B3006}" name="Q1" dataDxfId="335" totalsRowDxfId="334"/>
    <tableColumn id="5" xr3:uid="{12CD2654-08E6-4D83-9D73-481202E0CC8A}" name="Q12" dataDxfId="333" totalsRowDxfId="332" dataCellStyle="Comma 2">
      <calculatedColumnFormula>Game_Plan[[#This Row],[Q1]]/1000</calculatedColumnFormula>
    </tableColumn>
    <tableColumn id="14" xr3:uid="{D7885479-7261-B546-B847-C773EEC0A326}" name="Q2" dataDxfId="331" totalsRowDxfId="330"/>
    <tableColumn id="7" xr3:uid="{947BDB2C-9617-4237-8E61-996B1B256109}" name="Q22" dataDxfId="329" totalsRowDxfId="328" dataCellStyle="Comma 2">
      <calculatedColumnFormula>Game_Plan[[#This Row],[Q2]]/1000</calculatedColumnFormula>
    </tableColumn>
    <tableColumn id="15" xr3:uid="{4A95E7B3-778D-4443-8CD5-4F8F3108F470}" name="Q3" dataDxfId="327" totalsRowDxfId="326"/>
    <tableColumn id="10" xr3:uid="{A538E380-E538-4DE7-9347-AC843762D327}" name="Q32" dataDxfId="325" totalsRowDxfId="324" dataCellStyle="Comma 2">
      <calculatedColumnFormula>Game_Plan[[#This Row],[Q3]]/1000</calculatedColumnFormula>
    </tableColumn>
    <tableColumn id="16" xr3:uid="{0B9917D8-4261-3A40-88FE-715511C1F8F5}" name="Q4" dataDxfId="323" totalsRowDxfId="322"/>
    <tableColumn id="12" xr3:uid="{A6E6E04F-71B0-42A4-9CD1-2F4CA945FBDC}" name="Q5" dataDxfId="321" totalsRowDxfId="320" dataCellStyle="Comma 2">
      <calculatedColumnFormula>Game_Plan[[#This Row],[Q4]]/1000</calculatedColumnFormula>
    </tableColumn>
    <tableColumn id="28" xr3:uid="{8F3ED158-B540-4B42-8403-6558EE533A9E}" name="Check" dataDxfId="319" totalsRowDxfId="318">
      <calculatedColumnFormula>SUM(Game_Plan[[#This Row],[Q1]:[Q4]])=Game_Plan[[#This Row],[Total Budget]]</calculatedColumnFormula>
    </tableColumn>
    <tableColumn id="60" xr3:uid="{27DAC87A-0B5C-DA4F-BD75-40507912533F}" name="Total WOA" dataDxfId="317" totalsRowDxfId="316"/>
    <tableColumn id="67" xr3:uid="{80F2FAFB-5130-4947-B679-45409364F179}" name="Total TRPs" dataDxfId="315" totalsRowDxfId="314"/>
    <tableColumn id="70" xr3:uid="{3176F874-9D50-CB48-AC2F-CB80FBA48BED}" name="Total R1+" dataDxfId="313" totalsRowDxfId="312"/>
    <tableColumn id="69" xr3:uid="{27A958A2-B98A-2F49-94D4-99295EDC637D}" name="Total R3+" dataDxfId="311" totalsRowDxfId="31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3025-5B45-E34B-AA9D-B74FCD939DF1}" name="Game_Plan_2026" displayName="Game_Plan_2026" ref="A1:AD228" headerRowDxfId="309" dataDxfId="308">
  <autoFilter ref="A1:AD228" xr:uid="{579D3025-5B45-E34B-AA9D-B74FCD939D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2" xr3:uid="{0D117850-5EA5-5741-8493-E49A5C470D84}" name="Category" totalsRowLabel="Total" dataDxfId="307"/>
    <tableColumn id="21" xr3:uid="{B8CCD694-2B65-A243-AF22-D7E142DA7AED}" name="Range" dataDxfId="306"/>
    <tableColumn id="3" xr3:uid="{A8E880BB-5F01-0544-84D7-803C454EAF7B}" name="Campaign" dataDxfId="305" totalsRowDxfId="304"/>
    <tableColumn id="19" xr3:uid="{A9C3C117-7319-0A46-80E3-EF278D1B6CC2}" name="Playbook ID" dataDxfId="303" totalsRowDxfId="302"/>
    <tableColumn id="1" xr3:uid="{A102552D-26D4-4254-ABA8-E499B1101913}" name="Campaign Archetype" dataDxfId="301" totalsRowDxfId="300" dataCellStyle="Normal 2"/>
    <tableColumn id="47" xr3:uid="{6D8474E7-5724-D741-BAF5-CAB72B46EE3E}" name="Burst" dataDxfId="299" totalsRowDxfId="298"/>
    <tableColumn id="4" xr3:uid="{A86657A9-A941-D341-8537-01751A448AEC}" name="Media" dataDxfId="297" totalsRowDxfId="296"/>
    <tableColumn id="17" xr3:uid="{73E50364-4ACE-C84B-8C13-F3498E17292F}" name="Media Subtype" dataDxfId="295" totalsRowDxfId="294"/>
    <tableColumn id="8" xr3:uid="{6CC7ABE8-E298-1B4A-8B5C-E53A5BD7C526}" name="Initial Date" dataDxfId="293"/>
    <tableColumn id="9" xr3:uid="{FA9C8697-B2CB-AC48-BB6B-9DD012DF2555}" name="End Date" dataDxfId="292"/>
    <tableColumn id="7" xr3:uid="{8A613075-D405-814C-859D-271540B6DAC1}" name="Total Weeks" dataDxfId="291" dataCellStyle="Normal 2">
      <calculatedColumnFormula>INT((Game_Plan_2026[[#This Row],[End Date]] - Game_Plan_2026[[#This Row],[Initial Date]] - WEEKDAY(Game_Plan_2026[[#This Row],[Initial Date]], 2)) / 7) + 1</calculatedColumnFormula>
    </tableColumn>
    <tableColumn id="11" xr3:uid="{7179D328-3786-DF42-A254-F344B22DF15F}" name="Total Budget" dataDxfId="290"/>
    <tableColumn id="35" xr3:uid="{F860ED76-6DCF-194F-B729-21082AD703A0}" name="Jan" dataDxfId="289" dataCellStyle="Comma 2"/>
    <tableColumn id="34" xr3:uid="{FFC018F7-C0A8-FB4E-82C9-B2C52B47F241}" name="Feb" dataDxfId="288" dataCellStyle="Comma 2"/>
    <tableColumn id="33" xr3:uid="{AB7CB7A2-B63F-E748-92C7-1DCD46670429}" name="Mar" dataDxfId="287" dataCellStyle="Comma 2"/>
    <tableColumn id="32" xr3:uid="{C88136CF-9E6A-2C43-B4CA-40592572F33F}" name="Apr" dataDxfId="286" dataCellStyle="Comma 2"/>
    <tableColumn id="31" xr3:uid="{C3020660-AEE3-AF41-925A-E85DF25D514F}" name="May" dataDxfId="285" dataCellStyle="Comma 2"/>
    <tableColumn id="30" xr3:uid="{806845ED-8883-F444-9552-38CDF827A685}" name="Jun" dataDxfId="284" dataCellStyle="Comma 2"/>
    <tableColumn id="29" xr3:uid="{69E9073C-08A9-9242-8867-D6BEC8251E2B}" name="Jul" dataDxfId="283" dataCellStyle="Comma 2"/>
    <tableColumn id="27" xr3:uid="{C5A39CE4-CB06-0C4E-93C4-225C07E97B29}" name="Aug" dataDxfId="282" dataCellStyle="Comma 2"/>
    <tableColumn id="26" xr3:uid="{76136B7F-1E72-E143-8528-DDF0FE204748}" name="Sep" dataDxfId="281" dataCellStyle="Comma 2"/>
    <tableColumn id="25" xr3:uid="{B818E7ED-8280-A84A-BCE3-88CD00D4672E}" name="Oct" dataDxfId="280" dataCellStyle="Comma 2"/>
    <tableColumn id="24" xr3:uid="{31DDC4B5-CCF6-C848-882F-F1AC37456257}" name="Nov" dataDxfId="279" dataCellStyle="Comma 2"/>
    <tableColumn id="23" xr3:uid="{056AE997-FDF5-CB40-B4FC-9C3BCEA09BDE}" name="Dec" dataDxfId="278" dataCellStyle="Comma 2"/>
    <tableColumn id="28" xr3:uid="{DD72B9AF-5854-4342-BE36-C76175CEFA5F}" name="Check" dataDxfId="277" totalsRowDxfId="276">
      <calculatedColumnFormula>SUM(Game_Plan_2026[[#This Row],[Jan]:[Dec]])=Game_Plan_2026[[#This Row],[Total Budget]]</calculatedColumnFormula>
    </tableColumn>
    <tableColumn id="60" xr3:uid="{675456C0-711B-A14B-A275-C7E3D2183BE2}" name="Total WOA" dataDxfId="275" totalsRowDxfId="274"/>
    <tableColumn id="6" xr3:uid="{3D807AD8-3FF8-9940-9784-DF9149F4844E}" name="Total WOFF" dataDxfId="273" totalsRowDxfId="272" dataCellStyle="Comma 2">
      <calculatedColumnFormula>Game_Plan_2026[[#This Row],[Total Weeks]]-Game_Plan_2026[[#This Row],[Total WOA]]</calculatedColumnFormula>
    </tableColumn>
    <tableColumn id="67" xr3:uid="{ADB5B881-D09F-A943-BD53-1C2F9FF110D8}" name="Total TRPs" dataDxfId="271" totalsRowDxfId="270"/>
    <tableColumn id="70" xr3:uid="{56CB9C2D-7760-164C-AC6B-4471C507625E}" name="Total R1+ (%)" dataDxfId="269" totalsRowDxfId="268"/>
    <tableColumn id="69" xr3:uid="{7515DA44-28EF-5B45-9569-F8AD9E32AD51}" name="Total R3+ (%)" dataDxfId="267" totalsRowDxfId="266"/>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527B6D-909C-4B0C-A40E-BCBB1FE183D6}" name="Audience_Reach_2025" displayName="Audience_Reach_2025" ref="A1:AB234" headerRowDxfId="265" dataDxfId="264">
  <autoFilter ref="A1:AB234" xr:uid="{67527B6D-909C-4B0C-A40E-BCBB1FE183D6}"/>
  <tableColumns count="28">
    <tableColumn id="2" xr3:uid="{40A517FD-070A-4427-BE6D-62D280CF50A7}" name="Category" totalsRowLabel="Total" dataDxfId="263">
      <calculatedColumnFormula>IFERROR(INDEX(Game_Plan_2026[Category],MATCH(Audience_Reach_2025[[#This Row],[Campaign]],Game_Plan_2026[Campaign],0)),"")</calculatedColumnFormula>
    </tableColumn>
    <tableColumn id="21" xr3:uid="{402488FC-4B3A-403E-BFA8-7D6BFA024AF1}" name="Range" dataDxfId="262">
      <calculatedColumnFormula>IFERROR(INDEX(Game_Plan[Range],MATCH(Audience_Reach_2025[[#This Row],[Campaign]],Game_Plan[Campaign],0)),"")</calculatedColumnFormula>
    </tableColumn>
    <tableColumn id="3" xr3:uid="{ADE02791-4A68-4D31-A5D9-75ACCA0353C8}" name="Campaign" dataDxfId="261">
      <calculatedColumnFormula array="1">IFERROR(INDEX(_xlfn.UNIQUE(Game_Plan[Campaign]),ROW()-ROW(Game_Plan[#Headers])),"")</calculatedColumnFormula>
    </tableColumn>
    <tableColumn id="1" xr3:uid="{E9328183-DC37-4CD3-84D2-3CF128BF79DD}" name="TV Demo_x000a_Gender" dataDxfId="260"/>
    <tableColumn id="15" xr3:uid="{BC3826F5-A80E-AE4F-A27D-1066C3DF976B}" name="TV Demo_x000a_Min. Age" dataDxfId="259"/>
    <tableColumn id="14" xr3:uid="{22FB97FE-7B6C-5A4C-BFAD-EC89E19AF6CC}" name="TV Demo_x000a_Max. Age" dataDxfId="258"/>
    <tableColumn id="22" xr3:uid="{7A0BA806-347B-5143-8D88-00240BB62ABB}" name="TV _x000a_SEL" dataDxfId="257"/>
    <tableColumn id="20" xr3:uid="{9D90F3D4-4A42-7642-BDC2-81EEFCC80FAE}" name="Final TV Target _x000a_(don't fill)" dataDxfId="256">
      <calculatedColumnFormula>_xlfn.CONCAT(Audience_Reach_2025[[#This Row],[TV Demo
Gender]]," ",Audience_Reach_2025[[#This Row],[TV Demo
Min. Age]]," - ",Audience_Reach_2025[[#This Row],[TV Demo
Max. Age]]," ",Audience_Reach_2025[[#This Row],[TV 
SEL]])</calculatedColumnFormula>
    </tableColumn>
    <tableColumn id="19" xr3:uid="{BC8D9D58-2989-466A-A27A-F8A4F8EBE74B}" name="TV Target Size" dataDxfId="255"/>
    <tableColumn id="12" xr3:uid="{F1ED7A7C-65E8-43BE-846F-94F1C49F1493}" name="TV Copy Length" dataDxfId="254"/>
    <tableColumn id="17" xr3:uid="{E1D3F6B4-E2E3-43DB-A616-6F3FE8E9A5E6}" name="Total TV _x000a_Planned R1+ (%)" dataDxfId="253" dataCellStyle="Normal 2"/>
    <tableColumn id="16" xr3:uid="{6C1788D2-F5D4-4772-802D-7DC6071ED2B2}" name="Total TV _x000a_Planned R3+ (%)" dataDxfId="252" dataCellStyle="Normal 2"/>
    <tableColumn id="5" xr3:uid="{F763FF44-C29E-4824-A02B-57295CAC4D23}" name="TV _x000a_Potential R1+" dataDxfId="251" dataCellStyle="Normal 2">
      <calculatedColumnFormula>IFERROR(INDEX(TV_Targets[Sat Point],MATCH(Audience_Reach_2025[[#This Row],[Final TV Target 
(don''t fill)]],TV_Targets[FINAL],0)),"")</calculatedColumnFormula>
    </tableColumn>
    <tableColumn id="6" xr3:uid="{3D52844E-0EB2-40CE-AFBE-9B092B6379B3}" name="CPP 2024" dataDxfId="250"/>
    <tableColumn id="7" xr3:uid="{5C31F563-392F-4BCF-9A35-B9EDD5E3A918}" name="CPP 2025" dataDxfId="249"/>
    <tableColumn id="25" xr3:uid="{6F589AF1-A089-5143-802E-DE509ACA0713}" name="CPP 2026" dataDxfId="248" dataCellStyle="Normal 2"/>
    <tableColumn id="24" xr3:uid="{A56D7427-6CA1-8840-BD6E-79DF7C5391B4}" name="Reported Currency" dataDxfId="247" dataCellStyle="Normal 2"/>
    <tableColumn id="26" xr3:uid="{BB6629D4-4461-7B4B-B98B-6B997E3FCD7D}" name="Is Digital target the same than TV?" dataDxfId="246" dataCellStyle="Normal 2"/>
    <tableColumn id="31" xr3:uid="{ED3EF750-954A-864A-807E-2CDA984D1F17}" name="Digital Demo_x000a_Gender" dataDxfId="245" dataCellStyle="Normal 2">
      <calculatedColumnFormula>IF(Audience_Reach_2025[[#This Row],[Is Digital target the same than TV?]]="Yes",Audience_Reach_2025[[#This Row],[TV Demo
Gender]],"")</calculatedColumnFormula>
    </tableColumn>
    <tableColumn id="30" xr3:uid="{6FCB84EA-D8DF-354A-8EDC-DEA93E3D1E4A}" name="Digital Demo_x000a_Min. Age" dataDxfId="244" dataCellStyle="Normal 2">
      <calculatedColumnFormula>IF(Audience_Reach_2025[[#This Row],[Is Digital target the same than TV?]]="Yes",Audience_Reach_2025[[#This Row],[TV Demo
Min. Age]],"")</calculatedColumnFormula>
    </tableColumn>
    <tableColumn id="29" xr3:uid="{2933A3FA-9D83-CA44-8F1C-AEB48B8B11BE}" name="Digital Demo_x000a_Max. Age" dataDxfId="243" dataCellStyle="Normal 2">
      <calculatedColumnFormula>IF(Audience_Reach_2025[[#This Row],[Is Digital target the same than TV?]]="Yes",Audience_Reach_2025[[#This Row],[TV Demo
Max. Age]],"")</calculatedColumnFormula>
    </tableColumn>
    <tableColumn id="28" xr3:uid="{F213F67F-71E0-FE40-A395-08B137726D24}" name="Digital _x000a_SEL" dataDxfId="242" dataCellStyle="Normal 2">
      <calculatedColumnFormula>IF(Audience_Reach_2025[[#This Row],[Is Digital target the same than TV?]]="Yes",Audience_Reach_2025[[#This Row],[TV 
SEL]],"")</calculatedColumnFormula>
    </tableColumn>
    <tableColumn id="27" xr3:uid="{50E7313B-870D-014E-9921-7AD37BE4D3B0}" name="Final Digital Target _x000a_(don't fill)" dataDxfId="241" dataCellStyle="Normal 2">
      <calculatedColumnFormula>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calculatedColumnFormula>
    </tableColumn>
    <tableColumn id="8" xr3:uid="{658CDAC3-773B-4454-9C1F-CD886D8B94E5}" name="Digital _x000a_Target Size (Abs)" dataDxfId="240"/>
    <tableColumn id="18" xr3:uid="{6B78252C-3A2A-4EAC-ACE0-C6C23945BC68}" name="Total Digital_x000a_Planned R1+ " dataDxfId="239" dataCellStyle="Normal 2"/>
    <tableColumn id="9" xr3:uid="{864518BC-731B-4A77-8520-4CEDAC63E612}" name="Total Digital _x000a_Potential R1+" dataDxfId="238">
      <calculatedColumnFormula>IFERROR(INDEX(Digital_Targets[Sat Point],MATCH(Audience_Reach_2025[[#This Row],[Final Digital Target 
(don''t fill)]],Digital_Targets[FINAL],0)),"")</calculatedColumnFormula>
    </tableColumn>
    <tableColumn id="11" xr3:uid="{2A68E8CE-4E6A-4E7C-AF34-D5E10D4C11E6}" name="Planned Combined Reach (don't fill)" dataDxfId="237" dataCellStyle="Normal 2">
      <calculatedColumnFormula>Audience_Reach_2025[[#This Row],[Total Digital
Planned R1+ ]]+Audience_Reach_2025[[#This Row],[Total TV 
Planned R1+ (%)]]-Audience_Reach_2025[[#This Row],[Total Digital
Planned R1+ ]]*Audience_Reach_2025[[#This Row],[Total TV 
Planned R1+ (%)]]</calculatedColumnFormula>
    </tableColumn>
    <tableColumn id="10" xr3:uid="{B2FFB1AA-C16B-4C5C-A315-B9D1230B3E1E}" name="Combined_x000a_ Potential Reach" dataDxfId="23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A4BD393-2718-46E2-8F1D-CE1C2B6EC840}" name="SOV_Info9" displayName="SOV_Info9" ref="B2:E44" headerRowDxfId="235" dataDxfId="234">
  <autoFilter ref="B2:E44" xr:uid="{BAEE8C92-7830-9645-A2F2-BDCAA1AFE507}">
    <filterColumn colId="0" hiddenButton="1"/>
    <filterColumn colId="1" hiddenButton="1"/>
    <filterColumn colId="2" hiddenButton="1"/>
    <filterColumn colId="3" hiddenButton="1"/>
  </autoFilter>
  <tableColumns count="4">
    <tableColumn id="2" xr3:uid="{4C3E7FB7-DC77-48D2-9AA4-0229FADA1790}" name="Category" totalsRowLabel="Total" dataDxfId="233"/>
    <tableColumn id="21" xr3:uid="{69AF172B-2E1B-48B2-A238-36E8EA08A50A}" name="Company" dataDxfId="232" totalsRowDxfId="231"/>
    <tableColumn id="3" xr3:uid="{247FABDB-8934-364D-9EAC-97A295C2C3AE}" name="Total TV Investment" dataDxfId="230" totalsRowDxfId="229"/>
    <tableColumn id="1" xr3:uid="{79DCC723-5509-3343-9EC7-F21478A9BDFA}" name="Total TV TRPs" dataDxfId="228" totalsRowDxfId="227"/>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6093C8C-2485-D24C-BD5D-BB0F43A9D30D}" name="SOV_Info913" displayName="SOV_Info913" ref="G2:J44" headerRowDxfId="144" dataDxfId="143">
  <tableColumns count="4">
    <tableColumn id="2" xr3:uid="{5BC74417-59F2-0C42-AD6E-C7A7D81458CB}" name="Category" totalsRowLabel="Total" dataDxfId="142"/>
    <tableColumn id="21" xr3:uid="{6E48E41F-162B-1E42-A190-13A1DBFEC70A}" name="Company" dataDxfId="140" totalsRowDxfId="141"/>
    <tableColumn id="3" xr3:uid="{5AAF7E67-7C1F-F046-B9E0-6EDB89C0A9BC}" name="Total Digital Investment" dataDxfId="138" totalsRowDxfId="139"/>
    <tableColumn id="1" xr3:uid="{7F5F590B-52F4-3D4C-A93F-F38A36A1DEC0}" name="Total Digital Impressions" dataDxfId="136" totalsRowDxfId="137"/>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9FE58C-8B29-5D45-8522-C40468813E0A}" name="SOV_Info" displayName="SOV_Info" ref="B2:E44" headerRowDxfId="226" dataDxfId="225">
  <autoFilter ref="B2:E44" xr:uid="{BAEE8C92-7830-9645-A2F2-BDCAA1AFE507}">
    <filterColumn colId="0" hiddenButton="1"/>
    <filterColumn colId="1" hiddenButton="1"/>
    <filterColumn colId="2" hiddenButton="1"/>
    <filterColumn colId="3" hiddenButton="1"/>
  </autoFilter>
  <tableColumns count="4">
    <tableColumn id="2" xr3:uid="{E1112AB6-AD36-E649-A591-D91668B1EF9A}" name="Indication" totalsRowLabel="Total" dataDxfId="224"/>
    <tableColumn id="21" xr3:uid="{9B7A7139-A1BC-CD4C-975F-9F2E07BCBE18}" name="Company" dataDxfId="223" totalsRowDxfId="222"/>
    <tableColumn id="1" xr3:uid="{4C07EB7D-6BE9-4F5A-A0BE-D925CA6BD5AC}" name="Total TV Investment" dataDxfId="221" totalsRowDxfId="220" dataCellStyle="Normal 2"/>
    <tableColumn id="3" xr3:uid="{039016CB-CE1D-48F7-9C3D-166D58336248}" name="Total TV TRPs" dataDxfId="219" totalsRowDxfId="218" dataCellStyle="Normal 2"/>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153603C-A075-6E4C-B759-4E12E8F1B07C}" name="SOV_Info14" displayName="SOV_Info14" ref="G2:J44" headerRowDxfId="135" dataDxfId="134">
  <tableColumns count="4">
    <tableColumn id="2" xr3:uid="{5C60F8C7-3CF4-CE41-821C-D8F4E38795BA}" name="Indication" totalsRowLabel="Total" dataDxfId="133"/>
    <tableColumn id="21" xr3:uid="{4AD1C15A-169A-1F46-9995-04EB42E05403}" name="Company" dataDxfId="131" totalsRowDxfId="132"/>
    <tableColumn id="1" xr3:uid="{4365BFE3-EB9F-F04B-AA74-C1B62138AEBF}" name="Total Digital Investment" dataDxfId="129" totalsRowDxfId="130" dataCellStyle="Normal 2"/>
    <tableColumn id="3" xr3:uid="{9D17DC4E-F609-124C-BCC3-7329B1466933}" name="Total Digital Impressions" dataDxfId="127" totalsRowDxfId="128" dataCellStyle="Normal 2"/>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21360AD-DCC9-0F4A-BF99-B3C9DC0BCF87}" name="TV_Targets" displayName="TV_Targets" ref="B3:G33" totalsRowShown="0" headerRowDxfId="217" dataDxfId="216" headerRowCellStyle="Normal 2">
  <autoFilter ref="B3:G33" xr:uid="{421360AD-DCC9-0F4A-BF99-B3C9DC0BCF87}"/>
  <tableColumns count="6">
    <tableColumn id="1" xr3:uid="{6731FE59-CAEB-444A-A7C7-E2DB3D0AB51E}" name="GENDER" dataDxfId="215" dataCellStyle="Normal 2"/>
    <tableColumn id="2" xr3:uid="{D419BB7B-4CCA-DB47-AC5E-902E52A00AA0}" name="MIN. AGE" dataDxfId="214" dataCellStyle="Normal 2"/>
    <tableColumn id="3" xr3:uid="{8AFB46FE-B47C-1642-ADCE-C43B0740BBF7}" name="MAX. AGE" dataDxfId="213"/>
    <tableColumn id="4" xr3:uid="{B2828C60-1E6B-6949-881B-21D387B1C648}" name="SEL" dataDxfId="212"/>
    <tableColumn id="5" xr3:uid="{474FE9B9-8EB0-9344-B5D5-0F2C2BD69201}" name="FINAL" dataDxfId="211">
      <calculatedColumnFormula>_xlfn.CONCAT(TV_Targets[[#This Row],[GENDER]]," ",TV_Targets[[#This Row],[MIN. AGE]]," - ",TV_Targets[[#This Row],[MAX. AGE]]," ",TV_Targets[[#This Row],[SEL]])</calculatedColumnFormula>
    </tableColumn>
    <tableColumn id="7" xr3:uid="{20B8E251-B373-034E-B03C-53E5873F16BA}" name="Sat Point" dataDxfId="210" dataCellStyle="Percent">
      <calculatedColumnFormula>IFERROR(INDEX($J$32:$V$32,MATCH(TV_Targets[[#This Row],[FINAL]],$J$2:$W$2,0)),"")</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A469C8-AAB5-3944-B9E1-AD3F3A860C5F}" name="Digital_Targets" displayName="Digital_Targets" ref="B3:G33" totalsRowShown="0" headerRowDxfId="209" dataDxfId="208" headerRowCellStyle="Normal 2">
  <autoFilter ref="B3:G33" xr:uid="{421360AD-DCC9-0F4A-BF99-B3C9DC0BCF87}"/>
  <tableColumns count="6">
    <tableColumn id="1" xr3:uid="{D08256B1-1504-DD49-B4CD-49DD4E3F985E}" name="GENDER" dataDxfId="207" dataCellStyle="Normal 2"/>
    <tableColumn id="2" xr3:uid="{0FF0DA72-9383-A24C-984C-707AC79B2548}" name="MIN. AGE" dataDxfId="206" dataCellStyle="Normal 2"/>
    <tableColumn id="3" xr3:uid="{9132B09E-642C-3C4C-913F-6D9AC63D2FDB}" name="MAX. AGE" dataDxfId="205"/>
    <tableColumn id="4" xr3:uid="{9FDC8586-8B3E-AC44-97F6-2C73E410A10B}" name="SEL" dataDxfId="204"/>
    <tableColumn id="5" xr3:uid="{CFA94CEB-F467-C04F-BF7F-71D7F36D5637}" name="FINAL" dataDxfId="203">
      <calculatedColumnFormula>_xlfn.CONCAT(Digital_Targets[[#This Row],[GENDER]]," ",Digital_Targets[[#This Row],[MIN. AGE]]," - ",Digital_Targets[[#This Row],[MAX. AGE]]," ",Digital_Targets[[#This Row],[SEL]])</calculatedColumnFormula>
    </tableColumn>
    <tableColumn id="7" xr3:uid="{4F1FA559-CCBE-8149-8A58-FFD53FA6DF95}" name="Sat Point" dataDxfId="202" dataCellStyle="Percent">
      <calculatedColumnFormula>IFERROR(INDEX($K$32:$W$32,MATCH(Digital_Targets[[#This Row],[FINAL]],$K$2:$X$2,0)),"")</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918722-1B0E-0A44-A1D3-5C345A649E5E}" name="Digital_Targets3" displayName="Digital_Targets3" ref="B3:G33" totalsRowShown="0" headerRowDxfId="152" dataDxfId="151" headerRowCellStyle="Normal 2">
  <autoFilter ref="B3:G33" xr:uid="{421360AD-DCC9-0F4A-BF99-B3C9DC0BCF87}"/>
  <tableColumns count="6">
    <tableColumn id="1" xr3:uid="{3457D7EE-652B-CD48-84F4-BDDB4EADC755}" name="GENDER" dataDxfId="150" dataCellStyle="Normal 2"/>
    <tableColumn id="2" xr3:uid="{4A2C8A38-4051-DC4A-879A-18173C4C4280}" name="MIN. AGE" dataDxfId="149" dataCellStyle="Normal 2"/>
    <tableColumn id="3" xr3:uid="{CFA5C05B-74F1-144B-AB46-5F15CF66DC08}" name="MAX. AGE" dataDxfId="148"/>
    <tableColumn id="4" xr3:uid="{CB6DDB63-C41F-C040-9A22-BF5D6FD65442}" name="SEL" dataDxfId="147"/>
    <tableColumn id="5" xr3:uid="{2B9B699E-42FF-9148-96C7-D667715ACB78}" name="FINAL" dataDxfId="146">
      <calculatedColumnFormula>_xlfn.CONCAT(Digital_Targets3[[#This Row],[GENDER]]," ",Digital_Targets3[[#This Row],[MIN. AGE]]," - ",Digital_Targets3[[#This Row],[MAX. AGE]]," ",Digital_Targets3[[#This Row],[SEL]])</calculatedColumnFormula>
    </tableColumn>
    <tableColumn id="7" xr3:uid="{DEF22485-E5AD-A44A-97EA-69513F6D6D9C}" name="Sat Point" dataDxfId="145" dataCellStyle="Percent">
      <calculatedColumnFormula>IFERROR(INDEX($K$32:$W$32,MATCH(Digital_Targets3[[#This Row],[FINAL]],$K$2:$X$2,0)),"")</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0CF344-188F-994F-8E7D-F9487D4DB983}" name="std_new" displayName="std_new" ref="A3:D128" totalsRowShown="0" headerRowDxfId="201" dataDxfId="199" headerRowBorderDxfId="200" tableBorderDxfId="198" totalsRowBorderDxfId="197" headerRowCellStyle="Normal 3" dataCellStyle="Normal 3">
  <autoFilter ref="A3:D128" xr:uid="{160CF344-188F-994F-8E7D-F9487D4DB983}"/>
  <sortState xmlns:xlrd2="http://schemas.microsoft.com/office/spreadsheetml/2017/richdata2" ref="A4:D437">
    <sortCondition ref="A4:A437"/>
    <sortCondition ref="B4:B437"/>
  </sortState>
  <tableColumns count="4">
    <tableColumn id="1" xr3:uid="{073A640E-C5F5-BD43-80E1-EB844F63F533}" name="Category" dataDxfId="196" dataCellStyle="Normal 3"/>
    <tableColumn id="2" xr3:uid="{B361B886-11EA-5946-A0F5-F62A363563D4}" name="Range" dataDxfId="195" dataCellStyle="Normal 3"/>
    <tableColumn id="4" xr3:uid="{3E1CF493-DF0A-244B-9A9C-DEED76FA06E2}" name="Campaign" dataDxfId="194" dataCellStyle="Normal 3"/>
    <tableColumn id="3" xr3:uid="{F7B4EE9B-66CA-CA46-A8A6-90A921D9C1C5}" name="Playbook IDs" dataDxfId="193" dataCellStyle="Normal 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D572D52-031D-C542-8D9A-0AF2C3864DAD}" name="std_new19" displayName="std_new19" ref="A3:C127" totalsRowShown="0" headerRowDxfId="192" dataDxfId="190" headerRowBorderDxfId="191" tableBorderDxfId="189" totalsRowBorderDxfId="188" headerRowCellStyle="Normal 3" dataCellStyle="Normal 3">
  <autoFilter ref="A3:C127" xr:uid="{160CF344-188F-994F-8E7D-F9487D4DB983}"/>
  <sortState xmlns:xlrd2="http://schemas.microsoft.com/office/spreadsheetml/2017/richdata2" ref="A4:C436">
    <sortCondition ref="A4:A436"/>
    <sortCondition ref="B4:B436"/>
  </sortState>
  <tableColumns count="3">
    <tableColumn id="1" xr3:uid="{41CE9DF9-931D-8245-B4F6-5E7AAEB9C8F2}" name="Category" dataDxfId="187" dataCellStyle="Normal 3"/>
    <tableColumn id="2" xr3:uid="{56EF3EDF-AB79-5C47-95D9-A71B5F9E097E}" name="Range" dataDxfId="186" dataCellStyle="Normal 3"/>
    <tableColumn id="4" xr3:uid="{2D4B2CF3-7FC0-F04C-9F94-B8D5E6B4908D}" name="Campaign" dataDxfId="185" dataCellStyle="Normal 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E393DC-4AA6-A243-AD14-EFC0BF84DE0F}" name="std_new10" displayName="std_new10" ref="A3:B14" totalsRowShown="0" headerRowDxfId="184" dataDxfId="182" headerRowBorderDxfId="183" tableBorderDxfId="181" totalsRowBorderDxfId="180" headerRowCellStyle="Normal 3" dataCellStyle="Normal 3">
  <autoFilter ref="A3:B14" xr:uid="{160CF344-188F-994F-8E7D-F9487D4DB983}"/>
  <sortState xmlns:xlrd2="http://schemas.microsoft.com/office/spreadsheetml/2017/richdata2" ref="A4:B14">
    <sortCondition ref="A4:A14"/>
    <sortCondition ref="B4:B14"/>
  </sortState>
  <tableColumns count="2">
    <tableColumn id="1" xr3:uid="{AD4FF5A7-A912-AD40-987B-5A0CB4B58B03}" name="Media Type" dataDxfId="179" dataCellStyle="Normal 3"/>
    <tableColumn id="2" xr3:uid="{61129CD1-1F3F-9E4F-8E81-865AC9E2D70E}" name="Media Subtype" dataDxfId="178" dataCellStyle="Normal 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4C0B1A-4130-C44F-8832-974AD4286BAC}" name="std_new1011" displayName="std_new1011" ref="A16:A19" totalsRowShown="0" headerRowDxfId="177" dataDxfId="175" headerRowBorderDxfId="176" tableBorderDxfId="174" totalsRowBorderDxfId="173" headerRowCellStyle="Normal 3" dataCellStyle="Normal 3">
  <autoFilter ref="A16:A19" xr:uid="{694C0B1A-4130-C44F-8832-974AD4286BAC}"/>
  <sortState xmlns:xlrd2="http://schemas.microsoft.com/office/spreadsheetml/2017/richdata2" ref="A17:A19">
    <sortCondition ref="A4:A14"/>
  </sortState>
  <tableColumns count="1">
    <tableColumn id="2" xr3:uid="{027EAE83-82FD-4E4A-A362-D4F901C6A52A}" name="Campaign Type" dataDxfId="172" dataCellStyle="Normal 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DADDBC-917E-7547-83A7-CE505035FF24}" name="currency" displayName="currency" ref="A25:A195" totalsRowShown="0" headerRowCellStyle="Normal 3">
  <autoFilter ref="A25:A195" xr:uid="{96DADDBC-917E-7547-83A7-CE505035FF24}"/>
  <tableColumns count="1">
    <tableColumn id="1" xr3:uid="{936919E3-7516-F944-8610-BF58744A8048}" name="Currencies"/>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629CC-8051-5D4A-923A-6A95F1DC3B7F}" name="Audience_Reach" displayName="Audience_Reach" ref="B2:R250" headerRowDxfId="171" dataDxfId="170">
  <autoFilter ref="B2:R250" xr:uid="{BAEE8C92-7830-9645-A2F2-BDCAA1AFE5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B64DF8FA-9ACE-D14C-B822-62B1978DB7E2}" name="Category" totalsRowLabel="Total" dataDxfId="169">
      <calculatedColumnFormula>IFERROR(INDEX(Game_Plan[Category],MATCH(Audience_Reach[[#This Row],[Campaign]],Game_Plan[Campaign],0)),"")</calculatedColumnFormula>
    </tableColumn>
    <tableColumn id="21" xr3:uid="{1EFB71A5-F10C-F141-A847-ED981B8EAA10}" name="Range" dataDxfId="168">
      <calculatedColumnFormula>IFERROR(INDEX(Game_Plan[Range],MATCH(Audience_Reach[[#This Row],[Campaign]],Game_Plan[Campaign],0)),"")</calculatedColumnFormula>
    </tableColumn>
    <tableColumn id="3" xr3:uid="{A9656BC8-1CCA-F347-AF29-A63474606B88}" name="Campaign" dataDxfId="167">
      <calculatedColumnFormula array="1">IFERROR(INDEX(_xlfn.UNIQUE(Game_Plan[Campaign]),ROW()-ROW(Game_Plan[#Headers])),"")</calculatedColumnFormula>
    </tableColumn>
    <tableColumn id="1" xr3:uid="{C1281B5C-7B20-4126-8A25-84040809EFC5}" name="Campaign _x000a_Socio-Demo Target" dataDxfId="166"/>
    <tableColumn id="19" xr3:uid="{8696D85A-D962-AB4A-96DA-5D8901862A40}" name="Total Country Population On Target (Abs)" dataDxfId="165"/>
    <tableColumn id="12" xr3:uid="{51C85552-F6C8-9245-B88A-2EA5C91BECF1}" name="TV Copy Length" dataDxfId="164"/>
    <tableColumn id="4" xr3:uid="{7CB9C9B2-12A7-45C0-8C92-9B527417B376}" name="TV _x000a_Target Size (Abs)" dataDxfId="163"/>
    <tableColumn id="17" xr3:uid="{01008559-3188-0045-BA74-76094C23308B}" name="TV R1+ (Total)" dataDxfId="162" dataCellStyle="Normal 2"/>
    <tableColumn id="16" xr3:uid="{BF93A2BF-5979-FB44-AB1F-E72FA2F21FCB}" name="TV R3+ (Total)" dataDxfId="161" dataCellStyle="Normal 2"/>
    <tableColumn id="5" xr3:uid="{1422C4DD-9224-E546-8EC3-EF660E1CF0DE}" name="TV _x000a_IDEAL Reach" dataDxfId="160" dataCellStyle="Normal 2"/>
    <tableColumn id="6" xr3:uid="{67EAC0DC-9F65-434C-B330-C7DE4D9D8A4C}" name="CPP 2024" dataDxfId="159"/>
    <tableColumn id="7" xr3:uid="{D06FCC98-4E3F-4521-96DD-729286F54C70}" name="CPP 2025" dataDxfId="158"/>
    <tableColumn id="8" xr3:uid="{E0500F06-392B-4D04-A7CE-2D729991DA3A}" name="Digital _x000a_Target Size (Abs)" dataDxfId="157"/>
    <tableColumn id="18" xr3:uid="{2E8B23C3-F356-C042-AC45-0790E93EBA81}" name="Digital R1+ (Total)" dataDxfId="156" dataCellStyle="Normal 2"/>
    <tableColumn id="9" xr3:uid="{962DA01C-6378-4C0D-B18C-855B5FDE1E27}" name="Digital _x000a_IDEAL Reach" dataDxfId="155"/>
    <tableColumn id="11" xr3:uid="{790CD690-D642-4B55-9237-C6762C2760C7}" name="Planned Combined Reach" dataDxfId="154" dataCellStyle="Normal 2"/>
    <tableColumn id="10" xr3:uid="{BF6F7A36-1341-41EF-9AAE-2A6B46555C02}" name="Combined_x000a_ IDEAL Reach" dataDxfId="153"/>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7" dT="2025-07-11T14:59:54.92" personId="{C02186E1-08B9-364E-9B1D-AFBDF2DBBD90}" id="{FF78A181-299E-0444-AA5E-79181FBC2115}">
    <text>@Jain, Archana /BDF DXB and @Agrawal, Supriya /BDF DXB - Please double check: Indication &gt; Range &gt; Campaign with Derma Mktg team.
Also please ensure to input new 2026 values inside the table, as the data there only accounts for 2025 campaigns - we need to include any upcoming one.
Please do it until Tuesday next week - consult Verena for help.</text>
    <mentions>
      <mention mentionpersonId="{21DBF196-EAA1-8C43-833A-180A39FEE0A7}" mentionId="{F8DA97D8-9901-7148-A212-7E485BA563A2}" startIndex="0" length="23"/>
      <mention mentionpersonId="{273BB4C4-D1E1-F546-A60D-1F4A4A203C4B}" mentionId="{8D86FAB2-DBBF-6946-9D79-18109FDE4782}" startIndex="28" length="26"/>
    </mentions>
  </threadedComment>
  <threadedComment ref="G17" dT="2025-07-14T06:05:41.24" personId="{DAB7CC6C-9490-814C-AF50-77796809DB78}" id="{AACA1A55-90DE-4D35-9182-35531EA855B9}" parentId="{FF78A181-299E-0444-AA5E-79181FBC2115}">
    <text xml:space="preserve">Hi Pedro, Archana,  I have set up a connect with Verena for tomorrow morning (Tuesday). 
A question -  I see that in most cases for Derma,  Range same as Category. Looking at Ranges for Nivea, it seems like, for example, Category should be ‘Anti-Pigment’, Range should be ‘Epigenetics’ and Campaign should be ‘Epigenetics 2.0’ for example.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f:/t/EMDigitalMediaRegionalTeam/EtXWNBizO3FOq4I-FLJq2CABgx1K0aLG5dyICRTD3Tch1w?e=ZFyNb1" TargetMode="External"/><Relationship Id="rId1" Type="http://schemas.openxmlformats.org/officeDocument/2006/relationships/hyperlink" Target="../../../../../:f:/t/EMDigitalMediaRegionalTeam/Eq3DQXtGDYJAh9giKVaHULcBjA2NWA3BFR6H360IE6S31g?e=oQAiR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customProperty" Target="../customProperty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vmlDrawing" Target="../drawings/vmlDrawing1.vml"/><Relationship Id="rId1" Type="http://schemas.openxmlformats.org/officeDocument/2006/relationships/drawing" Target="../drawings/drawing5.xm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customProperty" Target="../customProperty7.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E25E-4746-094D-A373-D52133CD0BFB}">
  <sheetPr codeName="Sheet1"/>
  <dimension ref="B3:AC57"/>
  <sheetViews>
    <sheetView showGridLines="0" topLeftCell="A43" zoomScale="70" zoomScaleNormal="70" workbookViewId="0">
      <selection activeCell="F33" sqref="F33"/>
    </sheetView>
  </sheetViews>
  <sheetFormatPr baseColWidth="10" defaultColWidth="10.5" defaultRowHeight="21" customHeight="1"/>
  <cols>
    <col min="1" max="1" width="2.33203125" style="7" customWidth="1"/>
    <col min="2" max="2" width="7.6640625" style="7" customWidth="1"/>
    <col min="3" max="3" width="17.1640625" customWidth="1"/>
    <col min="4" max="5" width="10.5" style="7"/>
    <col min="7" max="23" width="10.5" style="7"/>
    <col min="24" max="24" width="10.5" style="8"/>
    <col min="25" max="16384" width="10.5" style="7"/>
  </cols>
  <sheetData>
    <row r="3" spans="2:29" ht="45" customHeight="1" thickBot="1">
      <c r="C3" s="23" t="s">
        <v>0</v>
      </c>
      <c r="D3" s="24"/>
      <c r="E3" s="24"/>
      <c r="F3" s="88"/>
      <c r="G3" s="24"/>
      <c r="H3" s="24"/>
      <c r="I3" s="24"/>
      <c r="J3" s="24"/>
      <c r="K3" s="24"/>
      <c r="L3" s="24"/>
      <c r="M3" s="24"/>
      <c r="N3" s="24"/>
      <c r="O3" s="24"/>
      <c r="P3" s="24"/>
      <c r="Q3" s="24"/>
      <c r="R3" s="24"/>
      <c r="S3" s="24"/>
      <c r="T3" s="24"/>
      <c r="U3" s="24"/>
      <c r="V3" s="24"/>
      <c r="W3" s="24"/>
      <c r="X3" s="25"/>
      <c r="Y3" s="24"/>
      <c r="Z3" s="24"/>
      <c r="AA3" s="24"/>
      <c r="AB3" s="24"/>
      <c r="AC3" s="21"/>
    </row>
    <row r="4" spans="2:29" ht="32.25" customHeight="1">
      <c r="C4" s="43" t="s">
        <v>1</v>
      </c>
      <c r="D4" s="44"/>
      <c r="E4" s="44"/>
      <c r="F4" s="12"/>
      <c r="G4" s="44"/>
      <c r="H4" s="44"/>
    </row>
    <row r="5" spans="2:29" ht="25" customHeight="1">
      <c r="B5" s="7">
        <v>1</v>
      </c>
      <c r="C5" s="45" t="s">
        <v>2</v>
      </c>
      <c r="D5" s="44"/>
      <c r="E5" s="44"/>
      <c r="F5" s="12"/>
      <c r="G5" s="44"/>
      <c r="H5" s="44"/>
    </row>
    <row r="6" spans="2:29" ht="25" customHeight="1">
      <c r="B6" s="7">
        <v>2</v>
      </c>
      <c r="C6" s="45" t="s">
        <v>3</v>
      </c>
      <c r="D6" s="44"/>
      <c r="E6" s="44"/>
      <c r="F6" s="12"/>
      <c r="G6" s="44"/>
      <c r="H6" s="44"/>
    </row>
    <row r="7" spans="2:29" ht="17.25" customHeight="1">
      <c r="C7" s="43"/>
      <c r="D7" s="44"/>
      <c r="E7" s="44"/>
      <c r="F7" s="12"/>
      <c r="G7" s="44"/>
      <c r="H7" s="44"/>
    </row>
    <row r="8" spans="2:29" ht="11.25" customHeight="1"/>
    <row r="9" spans="2:29" ht="21" customHeight="1">
      <c r="C9" s="27" t="s">
        <v>4</v>
      </c>
      <c r="D9" s="28"/>
      <c r="E9" s="28"/>
      <c r="F9" s="29"/>
      <c r="N9"/>
    </row>
    <row r="10" spans="2:29" ht="21" customHeight="1">
      <c r="C10" t="s">
        <v>5</v>
      </c>
      <c r="U10" s="46"/>
    </row>
    <row r="11" spans="2:29" ht="21" customHeight="1">
      <c r="C11" t="s">
        <v>6</v>
      </c>
    </row>
    <row r="12" spans="2:29" ht="21" customHeight="1">
      <c r="C12" t="s">
        <v>7</v>
      </c>
    </row>
    <row r="13" spans="2:29" ht="7" customHeight="1"/>
    <row r="14" spans="2:29" ht="21" customHeight="1">
      <c r="C14" s="26" t="s">
        <v>8</v>
      </c>
    </row>
    <row r="15" spans="2:29" ht="26.25" customHeight="1">
      <c r="C15" s="30" t="s">
        <v>9</v>
      </c>
      <c r="D15" s="32" t="s">
        <v>10</v>
      </c>
      <c r="E15" s="31"/>
      <c r="F15" s="33"/>
      <c r="G15" s="31"/>
      <c r="H15" s="31"/>
      <c r="I15" s="31"/>
      <c r="J15" s="31"/>
      <c r="K15" s="31"/>
      <c r="L15" s="31"/>
      <c r="M15" s="31"/>
      <c r="N15" s="31"/>
      <c r="O15" s="31"/>
      <c r="P15" s="31"/>
      <c r="Q15" s="31"/>
      <c r="R15" s="31"/>
      <c r="S15" s="31"/>
      <c r="T15" s="31"/>
      <c r="U15" s="31"/>
      <c r="V15" s="31"/>
      <c r="W15" s="31"/>
      <c r="X15" s="34"/>
      <c r="Y15" s="31"/>
      <c r="Z15" s="31"/>
      <c r="AA15" s="31"/>
      <c r="AB15" s="31"/>
      <c r="AC15" s="31"/>
    </row>
    <row r="16" spans="2:29" ht="26.25" customHeight="1">
      <c r="C16" s="30" t="s">
        <v>11</v>
      </c>
      <c r="D16" s="32" t="s">
        <v>12</v>
      </c>
      <c r="E16" s="31"/>
      <c r="F16" s="33"/>
      <c r="G16" s="31"/>
      <c r="H16" s="31"/>
      <c r="I16" s="31"/>
      <c r="J16" s="31"/>
      <c r="K16" s="31"/>
      <c r="L16" s="31"/>
      <c r="M16" s="31"/>
      <c r="N16" s="31"/>
      <c r="O16" s="31"/>
      <c r="P16" s="31"/>
      <c r="Q16" s="31"/>
      <c r="R16" s="31"/>
      <c r="S16" s="31"/>
      <c r="T16" s="31"/>
      <c r="U16" s="31"/>
      <c r="V16" s="31"/>
      <c r="W16" s="31"/>
      <c r="X16" s="34"/>
      <c r="Y16" s="31"/>
      <c r="Z16" s="31"/>
      <c r="AA16" s="31"/>
      <c r="AB16" s="31"/>
      <c r="AC16" s="31"/>
    </row>
    <row r="17" spans="2:29" ht="26.25" customHeight="1">
      <c r="C17" s="30" t="s">
        <v>13</v>
      </c>
      <c r="D17" s="32" t="s">
        <v>14</v>
      </c>
      <c r="E17" s="31"/>
      <c r="F17" s="33"/>
      <c r="G17" s="31"/>
      <c r="H17" s="31"/>
      <c r="I17" s="31"/>
      <c r="J17" s="31"/>
      <c r="K17" s="31"/>
      <c r="L17" s="31"/>
      <c r="M17" s="31"/>
      <c r="N17" s="31"/>
      <c r="O17" s="31"/>
      <c r="P17" s="31"/>
      <c r="Q17" s="31"/>
      <c r="R17" s="31"/>
      <c r="S17" s="31"/>
      <c r="T17" s="31"/>
      <c r="U17" s="31"/>
      <c r="V17" s="31"/>
      <c r="W17" s="31"/>
      <c r="X17" s="34"/>
      <c r="Y17" s="31"/>
      <c r="Z17" s="31"/>
      <c r="AA17" s="31"/>
      <c r="AB17" s="31"/>
      <c r="AC17" s="31"/>
    </row>
    <row r="18" spans="2:29" ht="26.25" customHeight="1">
      <c r="C18" s="30" t="s">
        <v>15</v>
      </c>
      <c r="D18" s="32" t="s">
        <v>16</v>
      </c>
      <c r="E18" s="31"/>
      <c r="F18" s="33"/>
      <c r="G18" s="31"/>
      <c r="H18" s="31"/>
      <c r="I18" s="31"/>
      <c r="J18" s="31"/>
      <c r="K18" s="31"/>
      <c r="L18" s="31"/>
      <c r="M18" s="31"/>
      <c r="N18" s="31"/>
      <c r="O18" s="31"/>
      <c r="P18" s="31"/>
      <c r="Q18" s="31"/>
      <c r="R18" s="31"/>
      <c r="S18" s="31"/>
      <c r="T18" s="31"/>
      <c r="U18" s="31"/>
      <c r="V18" s="31"/>
      <c r="W18" s="31"/>
      <c r="X18" s="34"/>
      <c r="Y18" s="31"/>
      <c r="Z18" s="31"/>
      <c r="AA18" s="31"/>
      <c r="AB18" s="31"/>
      <c r="AC18" s="31"/>
    </row>
    <row r="19" spans="2:29" ht="26.25" customHeight="1">
      <c r="C19" s="30" t="s">
        <v>17</v>
      </c>
      <c r="D19" s="32" t="s">
        <v>18</v>
      </c>
      <c r="E19" s="31"/>
      <c r="F19" s="33"/>
      <c r="G19" s="31"/>
      <c r="H19" s="31"/>
      <c r="I19" s="31"/>
      <c r="J19" s="31"/>
      <c r="K19" s="31"/>
      <c r="L19" s="31"/>
      <c r="M19" s="31"/>
      <c r="N19" s="31"/>
      <c r="O19" s="31"/>
      <c r="P19" s="31"/>
      <c r="Q19" s="31"/>
      <c r="R19" s="31"/>
      <c r="S19" s="31"/>
      <c r="T19" s="31"/>
      <c r="U19" s="31"/>
      <c r="V19" s="31"/>
      <c r="W19" s="31"/>
      <c r="X19" s="34"/>
      <c r="Y19" s="31"/>
      <c r="Z19" s="31"/>
      <c r="AA19" s="31"/>
      <c r="AB19" s="31"/>
      <c r="AC19" s="31"/>
    </row>
    <row r="20" spans="2:29" ht="26.25" customHeight="1">
      <c r="C20" s="30" t="s">
        <v>19</v>
      </c>
      <c r="D20" s="32" t="s">
        <v>20</v>
      </c>
      <c r="E20" s="31"/>
      <c r="F20" s="33"/>
      <c r="G20" s="31"/>
      <c r="H20" s="31"/>
      <c r="I20" s="31"/>
      <c r="J20" s="31"/>
      <c r="K20" s="31"/>
      <c r="L20" s="31"/>
      <c r="M20" s="31"/>
      <c r="N20" s="31"/>
      <c r="O20" s="31"/>
      <c r="P20" s="31"/>
      <c r="Q20" s="31"/>
      <c r="R20" s="31"/>
      <c r="S20" s="31"/>
      <c r="T20" s="31"/>
      <c r="U20" s="31"/>
      <c r="V20" s="31"/>
      <c r="W20" s="31"/>
      <c r="X20" s="34"/>
      <c r="Y20" s="31"/>
      <c r="Z20" s="31"/>
      <c r="AA20" s="31"/>
      <c r="AB20" s="31"/>
      <c r="AC20" s="31"/>
    </row>
    <row r="21" spans="2:29" ht="26.25" customHeight="1">
      <c r="C21" s="30" t="s">
        <v>21</v>
      </c>
      <c r="D21" s="32" t="s">
        <v>22</v>
      </c>
      <c r="E21" s="31"/>
      <c r="F21" s="33"/>
      <c r="G21" s="31"/>
      <c r="H21" s="31"/>
      <c r="I21" s="31"/>
      <c r="J21" s="31"/>
      <c r="K21" s="31"/>
      <c r="L21" s="31"/>
      <c r="M21" s="31"/>
      <c r="N21" s="31"/>
      <c r="O21" s="31"/>
      <c r="P21" s="31"/>
      <c r="Q21" s="31"/>
      <c r="R21" s="31"/>
      <c r="S21" s="31"/>
      <c r="T21" s="31"/>
      <c r="U21" s="31"/>
      <c r="V21" s="31"/>
      <c r="W21" s="31"/>
      <c r="X21" s="34"/>
      <c r="Y21" s="31"/>
      <c r="Z21" s="31"/>
      <c r="AA21" s="31"/>
      <c r="AB21" s="31"/>
      <c r="AC21" s="31"/>
    </row>
    <row r="22" spans="2:29" ht="26.25" customHeight="1">
      <c r="C22" s="30" t="s">
        <v>23</v>
      </c>
      <c r="D22" s="32" t="s">
        <v>24</v>
      </c>
      <c r="E22" s="31"/>
      <c r="F22" s="33"/>
      <c r="G22" s="31"/>
      <c r="H22" s="31"/>
      <c r="I22" s="31"/>
      <c r="J22" s="31"/>
      <c r="K22" s="31"/>
      <c r="L22" s="31"/>
      <c r="M22" s="31"/>
      <c r="N22" s="31"/>
      <c r="O22" s="31"/>
      <c r="P22" s="31"/>
      <c r="Q22" s="31"/>
      <c r="R22" s="31"/>
      <c r="S22" s="31"/>
      <c r="T22" s="31"/>
      <c r="U22" s="31"/>
      <c r="V22" s="31"/>
      <c r="W22" s="31"/>
      <c r="X22" s="34"/>
      <c r="Y22" s="31"/>
      <c r="Z22" s="31"/>
      <c r="AA22" s="31"/>
      <c r="AB22" s="31"/>
      <c r="AC22" s="31"/>
    </row>
    <row r="23" spans="2:29" ht="26.25" customHeight="1">
      <c r="C23" s="30" t="s">
        <v>25</v>
      </c>
      <c r="D23" s="32" t="s">
        <v>26</v>
      </c>
      <c r="E23" s="31"/>
      <c r="F23" s="33"/>
      <c r="G23" s="31"/>
      <c r="H23" s="31"/>
      <c r="I23" s="31"/>
      <c r="J23" s="31"/>
      <c r="K23" s="31"/>
      <c r="L23" s="31"/>
      <c r="M23" s="31"/>
      <c r="N23" s="31"/>
      <c r="O23" s="31"/>
      <c r="P23" s="31"/>
      <c r="Q23" s="31"/>
      <c r="R23" s="31"/>
      <c r="S23" s="31"/>
      <c r="T23" s="31"/>
      <c r="U23" s="31"/>
      <c r="V23" s="31"/>
      <c r="W23" s="31"/>
      <c r="X23" s="34"/>
      <c r="Y23" s="31"/>
      <c r="Z23" s="31"/>
      <c r="AA23" s="31"/>
      <c r="AB23" s="31"/>
      <c r="AC23" s="31"/>
    </row>
    <row r="24" spans="2:29" ht="26.25" customHeight="1">
      <c r="C24" s="30" t="s">
        <v>27</v>
      </c>
      <c r="D24" s="32" t="s">
        <v>28</v>
      </c>
      <c r="E24" s="31"/>
      <c r="F24" s="33"/>
      <c r="G24" s="31"/>
      <c r="H24" s="31"/>
      <c r="I24" s="31"/>
      <c r="J24" s="31"/>
      <c r="K24" s="31"/>
      <c r="L24" s="31"/>
      <c r="M24" s="31"/>
      <c r="N24" s="31"/>
      <c r="O24" s="31"/>
      <c r="P24" s="31"/>
      <c r="Q24" s="31"/>
      <c r="R24" s="31"/>
      <c r="S24" s="31"/>
      <c r="T24" s="31"/>
      <c r="U24" s="31"/>
      <c r="V24" s="31"/>
      <c r="W24" s="31"/>
      <c r="X24" s="34"/>
      <c r="Y24" s="31"/>
      <c r="Z24" s="31"/>
      <c r="AA24" s="31"/>
      <c r="AB24" s="31"/>
      <c r="AC24" s="31"/>
    </row>
    <row r="25" spans="2:29" ht="26.25" customHeight="1">
      <c r="B25" s="144" t="s">
        <v>29</v>
      </c>
      <c r="C25" s="42" t="s">
        <v>30</v>
      </c>
      <c r="D25" s="32" t="s">
        <v>31</v>
      </c>
      <c r="E25" s="31"/>
      <c r="F25" s="33"/>
      <c r="G25" s="31"/>
      <c r="H25" s="31"/>
      <c r="I25" s="31"/>
      <c r="J25" s="31"/>
      <c r="K25" s="31"/>
      <c r="L25" s="31"/>
      <c r="M25" s="31"/>
      <c r="N25" s="31"/>
      <c r="O25" s="31"/>
      <c r="P25" s="31"/>
      <c r="Q25" s="31"/>
      <c r="R25" s="31"/>
      <c r="S25" s="31"/>
      <c r="T25" s="31"/>
      <c r="U25" s="31"/>
      <c r="V25" s="31"/>
      <c r="W25" s="31"/>
      <c r="X25" s="34"/>
      <c r="Y25" s="31"/>
      <c r="Z25" s="31"/>
      <c r="AA25" s="31"/>
      <c r="AB25" s="31"/>
      <c r="AC25" s="31"/>
    </row>
    <row r="26" spans="2:29" ht="26.25" customHeight="1">
      <c r="B26" s="145"/>
      <c r="C26" s="42" t="s">
        <v>32</v>
      </c>
      <c r="D26" s="32" t="s">
        <v>33</v>
      </c>
      <c r="E26" s="31"/>
      <c r="F26" s="33"/>
      <c r="G26" s="31"/>
      <c r="H26" s="31"/>
      <c r="I26" s="31"/>
      <c r="J26" s="31"/>
      <c r="K26" s="31"/>
      <c r="L26" s="31"/>
      <c r="M26" s="31"/>
      <c r="N26" s="31"/>
      <c r="O26" s="31"/>
      <c r="P26" s="31"/>
      <c r="Q26" s="31"/>
      <c r="R26" s="31"/>
      <c r="S26" s="31"/>
      <c r="T26" s="31"/>
      <c r="U26" s="31"/>
      <c r="V26" s="31"/>
      <c r="W26" s="31"/>
      <c r="X26" s="34"/>
      <c r="Y26" s="31"/>
      <c r="Z26" s="31"/>
      <c r="AA26" s="31"/>
      <c r="AB26" s="31"/>
      <c r="AC26" s="31"/>
    </row>
    <row r="27" spans="2:29" ht="26.25" customHeight="1">
      <c r="C27" s="30" t="s">
        <v>34</v>
      </c>
      <c r="D27" s="32" t="s">
        <v>35</v>
      </c>
      <c r="E27" s="31"/>
      <c r="F27" s="33"/>
      <c r="G27" s="31"/>
      <c r="H27" s="31"/>
      <c r="I27" s="31"/>
      <c r="J27" s="31"/>
      <c r="K27" s="31"/>
      <c r="L27" s="31"/>
      <c r="M27" s="31"/>
      <c r="N27" s="31"/>
      <c r="O27" s="31"/>
      <c r="P27" s="31"/>
      <c r="Q27" s="31"/>
      <c r="R27" s="31"/>
      <c r="S27" s="31"/>
      <c r="T27" s="31"/>
      <c r="U27" s="31"/>
      <c r="V27" s="31"/>
      <c r="W27" s="31"/>
      <c r="X27" s="34"/>
      <c r="Y27" s="31"/>
      <c r="Z27" s="31"/>
      <c r="AA27" s="31"/>
      <c r="AB27" s="31"/>
      <c r="AC27" s="31"/>
    </row>
    <row r="28" spans="2:29" ht="26.25" customHeight="1">
      <c r="C28" s="30" t="s">
        <v>36</v>
      </c>
      <c r="D28" s="32" t="s">
        <v>37</v>
      </c>
      <c r="E28" s="31"/>
      <c r="F28" s="33"/>
      <c r="G28" s="31"/>
      <c r="H28" s="31"/>
      <c r="I28" s="31"/>
      <c r="J28" s="31"/>
      <c r="K28" s="31"/>
      <c r="L28" s="31"/>
      <c r="M28" s="31"/>
      <c r="N28" s="31"/>
      <c r="O28" s="31"/>
      <c r="P28" s="31"/>
      <c r="Q28" s="31"/>
      <c r="R28" s="31"/>
      <c r="S28" s="31"/>
      <c r="T28" s="31"/>
      <c r="U28" s="31"/>
      <c r="V28" s="31"/>
      <c r="W28" s="31"/>
      <c r="X28" s="34"/>
      <c r="Y28" s="31"/>
      <c r="Z28" s="31"/>
      <c r="AA28" s="31"/>
      <c r="AB28" s="31"/>
      <c r="AC28" s="31"/>
    </row>
    <row r="29" spans="2:29" ht="26.25" customHeight="1">
      <c r="C29" s="30" t="s">
        <v>38</v>
      </c>
      <c r="D29" s="32" t="s">
        <v>39</v>
      </c>
      <c r="E29" s="31"/>
      <c r="F29" s="33"/>
      <c r="G29" s="31"/>
      <c r="H29" s="31"/>
      <c r="I29" s="31"/>
      <c r="J29" s="31"/>
      <c r="K29" s="31"/>
      <c r="L29" s="31"/>
      <c r="M29" s="31"/>
      <c r="N29" s="31"/>
      <c r="O29" s="31"/>
      <c r="P29" s="31"/>
      <c r="Q29" s="31"/>
      <c r="R29" s="31"/>
      <c r="S29" s="31"/>
      <c r="T29" s="31"/>
      <c r="U29" s="31"/>
      <c r="V29" s="31"/>
      <c r="W29" s="31"/>
      <c r="X29" s="34"/>
      <c r="Y29" s="31"/>
      <c r="Z29" s="31"/>
      <c r="AA29" s="31"/>
      <c r="AB29" s="31"/>
      <c r="AC29" s="31"/>
    </row>
    <row r="30" spans="2:29" ht="26.25" customHeight="1">
      <c r="C30" s="30" t="s">
        <v>40</v>
      </c>
      <c r="D30" s="32" t="s">
        <v>41</v>
      </c>
      <c r="E30" s="31"/>
      <c r="F30" s="33"/>
      <c r="G30" s="31"/>
      <c r="H30" s="31"/>
      <c r="I30" s="31"/>
      <c r="J30" s="31"/>
      <c r="K30" s="31"/>
      <c r="L30" s="31"/>
      <c r="M30" s="31"/>
      <c r="N30" s="31"/>
      <c r="O30" s="31"/>
      <c r="P30" s="31"/>
      <c r="Q30" s="31"/>
      <c r="R30" s="31"/>
      <c r="S30" s="31"/>
      <c r="T30" s="31"/>
      <c r="U30" s="31"/>
      <c r="V30" s="31"/>
      <c r="W30" s="31"/>
      <c r="X30" s="34"/>
      <c r="Y30" s="31"/>
      <c r="Z30" s="31"/>
      <c r="AA30" s="31"/>
      <c r="AB30" s="31"/>
      <c r="AC30" s="31"/>
    </row>
    <row r="31" spans="2:29" ht="26.25" customHeight="1">
      <c r="C31" s="30" t="s">
        <v>42</v>
      </c>
      <c r="D31" s="32" t="s">
        <v>43</v>
      </c>
      <c r="E31" s="31"/>
      <c r="F31" s="33"/>
      <c r="G31" s="31"/>
      <c r="H31" s="31"/>
      <c r="I31" s="31"/>
      <c r="J31" s="31"/>
      <c r="K31" s="31"/>
      <c r="L31" s="31"/>
      <c r="M31" s="31"/>
      <c r="N31" s="31"/>
      <c r="O31" s="31"/>
      <c r="P31" s="31"/>
      <c r="Q31" s="31"/>
      <c r="R31" s="31"/>
      <c r="S31" s="31"/>
      <c r="T31" s="31"/>
      <c r="U31" s="31"/>
      <c r="V31" s="31"/>
      <c r="W31" s="31"/>
      <c r="X31" s="34"/>
      <c r="Y31" s="31"/>
      <c r="Z31" s="31"/>
      <c r="AA31" s="31"/>
      <c r="AB31" s="31"/>
      <c r="AC31" s="31"/>
    </row>
    <row r="32" spans="2:29" ht="32.25" customHeight="1">
      <c r="M32" s="17"/>
    </row>
    <row r="33" spans="3:12" ht="21" customHeight="1">
      <c r="C33" s="35" t="s">
        <v>44</v>
      </c>
      <c r="D33" s="36"/>
      <c r="E33" s="36"/>
      <c r="F33" s="37"/>
    </row>
    <row r="34" spans="3:12" ht="21" customHeight="1">
      <c r="C34" s="26" t="s">
        <v>45</v>
      </c>
    </row>
    <row r="35" spans="3:12" ht="24" customHeight="1">
      <c r="C35" t="s">
        <v>46</v>
      </c>
      <c r="D35"/>
    </row>
    <row r="36" spans="3:12" ht="24" customHeight="1">
      <c r="C36" t="s">
        <v>47</v>
      </c>
    </row>
    <row r="37" spans="3:12" ht="24" customHeight="1">
      <c r="C37" t="s">
        <v>48</v>
      </c>
      <c r="L37" s="47"/>
    </row>
    <row r="38" spans="3:12" ht="24" customHeight="1">
      <c r="C38" t="s">
        <v>49</v>
      </c>
    </row>
    <row r="39" spans="3:12" ht="32.25" customHeight="1"/>
    <row r="40" spans="3:12" ht="21" customHeight="1">
      <c r="C40" s="38" t="s">
        <v>50</v>
      </c>
      <c r="D40" s="39"/>
      <c r="E40" s="39"/>
      <c r="F40" s="40"/>
    </row>
    <row r="41" spans="3:12" ht="21" customHeight="1">
      <c r="C41" t="s">
        <v>51</v>
      </c>
    </row>
    <row r="42" spans="3:12" ht="21" customHeight="1">
      <c r="C42" t="s">
        <v>52</v>
      </c>
    </row>
    <row r="43" spans="3:12" ht="13" customHeight="1">
      <c r="C43" s="41"/>
    </row>
    <row r="44" spans="3:12" ht="26.25" customHeight="1">
      <c r="C44" s="143" t="s">
        <v>53</v>
      </c>
      <c r="D44" s="143"/>
      <c r="E44" s="143"/>
      <c r="F44" t="s">
        <v>54</v>
      </c>
    </row>
    <row r="45" spans="3:12" ht="26.25" customHeight="1">
      <c r="C45" s="143" t="s">
        <v>55</v>
      </c>
      <c r="D45" s="143"/>
      <c r="E45" s="143"/>
      <c r="F45" t="s">
        <v>56</v>
      </c>
    </row>
    <row r="46" spans="3:12" ht="26.25" customHeight="1">
      <c r="C46" s="143" t="s">
        <v>57</v>
      </c>
      <c r="D46" s="143"/>
      <c r="E46" s="143"/>
      <c r="F46" t="s">
        <v>58</v>
      </c>
    </row>
    <row r="47" spans="3:12" ht="26.25" customHeight="1">
      <c r="C47" s="143" t="s">
        <v>59</v>
      </c>
      <c r="D47" s="143"/>
      <c r="E47" s="143"/>
      <c r="F47" t="s">
        <v>60</v>
      </c>
    </row>
    <row r="48" spans="3:12" ht="26.25" customHeight="1">
      <c r="C48" s="143" t="s">
        <v>61</v>
      </c>
      <c r="D48" s="143"/>
      <c r="E48" s="143"/>
      <c r="F48" t="s">
        <v>62</v>
      </c>
    </row>
    <row r="49" spans="3:6" ht="26.25" customHeight="1">
      <c r="C49" s="143" t="s">
        <v>63</v>
      </c>
      <c r="D49" s="143"/>
      <c r="E49" s="143"/>
      <c r="F49" t="s">
        <v>64</v>
      </c>
    </row>
    <row r="50" spans="3:6" ht="26.25" customHeight="1">
      <c r="C50" s="143" t="s">
        <v>65</v>
      </c>
      <c r="D50" s="143"/>
      <c r="E50" s="143"/>
      <c r="F50" t="s">
        <v>66</v>
      </c>
    </row>
    <row r="51" spans="3:6" ht="26.25" customHeight="1">
      <c r="C51" s="143" t="s">
        <v>67</v>
      </c>
      <c r="D51" s="143"/>
      <c r="E51" s="143"/>
      <c r="F51" t="s">
        <v>68</v>
      </c>
    </row>
    <row r="52" spans="3:6" ht="26.25" customHeight="1">
      <c r="C52" s="143" t="s">
        <v>69</v>
      </c>
      <c r="D52" s="143"/>
      <c r="E52" s="143"/>
      <c r="F52" t="s">
        <v>70</v>
      </c>
    </row>
    <row r="53" spans="3:6" ht="26.25" customHeight="1">
      <c r="C53" s="143" t="s">
        <v>71</v>
      </c>
      <c r="D53" s="143"/>
      <c r="E53" s="143"/>
      <c r="F53" t="s">
        <v>72</v>
      </c>
    </row>
    <row r="54" spans="3:6" ht="26.25" customHeight="1">
      <c r="C54" s="143" t="s">
        <v>73</v>
      </c>
      <c r="D54" s="143"/>
      <c r="E54" s="143"/>
      <c r="F54" t="s">
        <v>74</v>
      </c>
    </row>
    <row r="55" spans="3:6" ht="26.25" customHeight="1">
      <c r="C55" s="143" t="s">
        <v>75</v>
      </c>
      <c r="D55" s="143"/>
      <c r="E55" s="143"/>
      <c r="F55" t="s">
        <v>76</v>
      </c>
    </row>
    <row r="56" spans="3:6" ht="26.25" customHeight="1">
      <c r="C56" s="143" t="s">
        <v>77</v>
      </c>
      <c r="D56" s="143"/>
      <c r="E56" s="143"/>
      <c r="F56" t="s">
        <v>78</v>
      </c>
    </row>
    <row r="57" spans="3:6" ht="26.25" customHeight="1">
      <c r="C57" s="146" t="s">
        <v>79</v>
      </c>
      <c r="D57" s="143"/>
      <c r="E57" s="143"/>
      <c r="F57" t="s">
        <v>80</v>
      </c>
    </row>
  </sheetData>
  <mergeCells count="15">
    <mergeCell ref="C57:E57"/>
    <mergeCell ref="C56:E56"/>
    <mergeCell ref="C50:E50"/>
    <mergeCell ref="C51:E51"/>
    <mergeCell ref="C52:E52"/>
    <mergeCell ref="C53:E53"/>
    <mergeCell ref="C54:E54"/>
    <mergeCell ref="C55:E55"/>
    <mergeCell ref="C49:E49"/>
    <mergeCell ref="B25:B26"/>
    <mergeCell ref="C44:E44"/>
    <mergeCell ref="C45:E45"/>
    <mergeCell ref="C46:E46"/>
    <mergeCell ref="C47:E47"/>
    <mergeCell ref="C48:E48"/>
  </mergeCells>
  <hyperlinks>
    <hyperlink ref="C5" r:id="rId1" xr:uid="{6A1583BE-6B23-40A3-8EA0-B97148EBC519}"/>
    <hyperlink ref="C6" r:id="rId2" xr:uid="{8BF0874D-3CBA-4BE1-BDB6-CA2936DE6637}"/>
  </hyperlinks>
  <pageMargins left="0.7" right="0.7" top="0.75" bottom="0.75" header="0.3" footer="0.3"/>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4C92-2940-0648-8310-FA6F1959CEBB}">
  <sheetPr codeName="Sheet2"/>
  <dimension ref="B1:AA262"/>
  <sheetViews>
    <sheetView showGridLines="0" zoomScale="119" zoomScaleNormal="181" workbookViewId="0">
      <pane xSplit="4" ySplit="2" topLeftCell="E3" activePane="bottomRight" state="frozen"/>
      <selection pane="topRight" activeCell="E1" sqref="E1"/>
      <selection pane="bottomLeft" activeCell="A3" sqref="A3"/>
      <selection pane="bottomRight" activeCell="C5" sqref="C5"/>
    </sheetView>
  </sheetViews>
  <sheetFormatPr baseColWidth="10" defaultColWidth="10.5" defaultRowHeight="21" customHeight="1"/>
  <cols>
    <col min="1" max="1" width="2.6640625" style="7" customWidth="1"/>
    <col min="2" max="2" width="16.5" customWidth="1"/>
    <col min="3" max="3" width="19.5" style="7" customWidth="1"/>
    <col min="4" max="4" width="26.5" style="7" customWidth="1"/>
    <col min="5" max="5" width="12.5" customWidth="1"/>
    <col min="6" max="6" width="9.83203125" style="7" customWidth="1"/>
    <col min="7" max="7" width="12.5" style="7" customWidth="1"/>
    <col min="8" max="8" width="14.33203125" style="7" customWidth="1"/>
    <col min="9" max="9" width="19.5" style="7" customWidth="1"/>
    <col min="10" max="10" width="13.6640625" style="7" customWidth="1"/>
    <col min="11" max="11" width="12.6640625" style="7" customWidth="1"/>
    <col min="12" max="13" width="15.1640625" style="7" customWidth="1"/>
    <col min="14" max="14" width="13.1640625" style="7" hidden="1" customWidth="1"/>
    <col min="15" max="15" width="13.1640625" style="7" customWidth="1"/>
    <col min="16" max="16" width="12.5" style="7" hidden="1" customWidth="1"/>
    <col min="17" max="17" width="12.5" style="7" customWidth="1"/>
    <col min="18" max="18" width="12.6640625" style="7" hidden="1" customWidth="1"/>
    <col min="19" max="19" width="12.6640625" style="7" customWidth="1"/>
    <col min="20" max="20" width="11.6640625" style="7" hidden="1" customWidth="1"/>
    <col min="21" max="21" width="11.6640625" style="7" customWidth="1"/>
    <col min="22" max="22" width="4.83203125" style="7" customWidth="1"/>
    <col min="23" max="23" width="14.1640625" style="7" customWidth="1"/>
    <col min="24" max="24" width="12.6640625" style="7" customWidth="1"/>
    <col min="25" max="25" width="13.83203125" style="7" customWidth="1"/>
    <col min="26" max="26" width="13" style="7" customWidth="1"/>
    <col min="27" max="27" width="10.1640625" style="8" customWidth="1"/>
    <col min="28" max="28" width="23.33203125" style="7" customWidth="1"/>
    <col min="29" max="29" width="10.5" style="7"/>
    <col min="30" max="30" width="11.5" style="7" customWidth="1"/>
    <col min="31" max="31" width="11.83203125" style="7" customWidth="1"/>
    <col min="32" max="32" width="11" style="7" customWidth="1"/>
    <col min="33" max="33" width="13.83203125" style="7" bestFit="1" customWidth="1"/>
    <col min="34" max="34" width="15.83203125" style="7" customWidth="1"/>
    <col min="35" max="35" width="19" style="7" customWidth="1"/>
    <col min="36" max="38" width="15.83203125" style="7" customWidth="1"/>
    <col min="39" max="39" width="17.6640625" style="7" customWidth="1"/>
    <col min="40" max="43" width="15.33203125" style="7" customWidth="1"/>
    <col min="44" max="45" width="18" style="7" customWidth="1"/>
    <col min="46" max="46" width="10.1640625" style="7" customWidth="1"/>
    <col min="47" max="50" width="8" style="7" customWidth="1"/>
    <col min="51" max="51" width="17.83203125" style="7" bestFit="1" customWidth="1"/>
    <col min="52" max="52" width="20.83203125" style="7" bestFit="1" customWidth="1"/>
    <col min="53" max="53" width="17.83203125" style="7" bestFit="1" customWidth="1"/>
    <col min="54" max="54" width="20.83203125" style="7" bestFit="1" customWidth="1"/>
    <col min="55" max="55" width="17.83203125" style="7" bestFit="1" customWidth="1"/>
    <col min="56" max="56" width="20.83203125" style="7" bestFit="1" customWidth="1"/>
    <col min="57" max="57" width="17.83203125" style="7" bestFit="1" customWidth="1"/>
    <col min="58" max="58" width="20.83203125" style="7" bestFit="1" customWidth="1"/>
    <col min="59" max="59" width="17.83203125" style="7" bestFit="1" customWidth="1"/>
    <col min="60" max="60" width="20.83203125" style="7" bestFit="1" customWidth="1"/>
    <col min="61" max="61" width="17.83203125" style="7" bestFit="1" customWidth="1"/>
    <col min="62" max="62" width="20.83203125" style="7" bestFit="1" customWidth="1"/>
    <col min="63" max="63" width="17.83203125" style="7" bestFit="1" customWidth="1"/>
    <col min="64" max="64" width="20.83203125" style="7" bestFit="1" customWidth="1"/>
    <col min="65" max="65" width="17.83203125" style="7" bestFit="1" customWidth="1"/>
    <col min="66" max="66" width="20.83203125" style="7" bestFit="1" customWidth="1"/>
    <col min="67" max="67" width="22.5" style="7" bestFit="1" customWidth="1"/>
    <col min="68" max="68" width="25.5" style="7" bestFit="1" customWidth="1"/>
    <col min="69" max="69" width="11.5" style="7" bestFit="1" customWidth="1"/>
    <col min="70" max="70" width="8.83203125" style="7" bestFit="1" customWidth="1"/>
    <col min="71" max="71" width="10.5" style="7"/>
    <col min="72" max="72" width="11.33203125" style="7" bestFit="1" customWidth="1"/>
    <col min="73" max="73" width="10.5" style="7"/>
    <col min="74" max="74" width="11.33203125" style="7" bestFit="1" customWidth="1"/>
    <col min="75" max="75" width="8.5" style="7" bestFit="1" customWidth="1"/>
    <col min="76" max="16384" width="10.5" style="7"/>
  </cols>
  <sheetData>
    <row r="1" spans="2:27" ht="33" customHeight="1">
      <c r="B1" s="9"/>
      <c r="E1" s="7"/>
      <c r="J1" s="18" t="s">
        <v>81</v>
      </c>
      <c r="K1" s="18" t="s">
        <v>81</v>
      </c>
      <c r="L1" s="18" t="s">
        <v>82</v>
      </c>
      <c r="M1" s="18"/>
      <c r="N1" s="10"/>
      <c r="O1" s="10"/>
      <c r="P1" s="10"/>
      <c r="Q1" s="10"/>
      <c r="R1" s="10"/>
      <c r="S1" s="10"/>
      <c r="T1" s="10"/>
      <c r="U1" s="10"/>
      <c r="W1" s="18"/>
      <c r="X1" s="22" t="s">
        <v>83</v>
      </c>
      <c r="AA1" s="7"/>
    </row>
    <row r="2" spans="2:27" ht="21" customHeight="1">
      <c r="B2" s="11" t="s">
        <v>9</v>
      </c>
      <c r="C2" s="11" t="s">
        <v>11</v>
      </c>
      <c r="D2" s="11" t="s">
        <v>13</v>
      </c>
      <c r="E2" s="11" t="s">
        <v>15</v>
      </c>
      <c r="F2" s="11" t="s">
        <v>17</v>
      </c>
      <c r="G2" s="11" t="s">
        <v>19</v>
      </c>
      <c r="H2" s="11" t="s">
        <v>84</v>
      </c>
      <c r="I2" s="11" t="s">
        <v>23</v>
      </c>
      <c r="J2" s="11" t="s">
        <v>85</v>
      </c>
      <c r="K2" s="11" t="s">
        <v>86</v>
      </c>
      <c r="L2" s="11" t="s">
        <v>27</v>
      </c>
      <c r="M2" s="11" t="s">
        <v>229</v>
      </c>
      <c r="N2" s="11" t="s">
        <v>87</v>
      </c>
      <c r="O2" s="11" t="s">
        <v>230</v>
      </c>
      <c r="P2" s="11" t="s">
        <v>88</v>
      </c>
      <c r="Q2" s="11" t="s">
        <v>231</v>
      </c>
      <c r="R2" s="11" t="s">
        <v>89</v>
      </c>
      <c r="S2" s="11" t="s">
        <v>232</v>
      </c>
      <c r="T2" s="11" t="s">
        <v>90</v>
      </c>
      <c r="U2" s="11" t="s">
        <v>233</v>
      </c>
      <c r="V2" s="11" t="s">
        <v>34</v>
      </c>
      <c r="W2" s="11" t="s">
        <v>36</v>
      </c>
      <c r="X2" s="11" t="s">
        <v>91</v>
      </c>
      <c r="Y2" s="11" t="s">
        <v>92</v>
      </c>
      <c r="Z2" s="11" t="s">
        <v>93</v>
      </c>
      <c r="AA2" s="7"/>
    </row>
    <row r="3" spans="2:27" ht="21" customHeight="1">
      <c r="B3" s="89" t="s">
        <v>94</v>
      </c>
      <c r="C3" s="91" t="s">
        <v>95</v>
      </c>
      <c r="D3" s="93" t="s">
        <v>96</v>
      </c>
      <c r="E3" s="93">
        <v>1594</v>
      </c>
      <c r="F3" s="55">
        <v>1</v>
      </c>
      <c r="G3" s="54" t="s">
        <v>97</v>
      </c>
      <c r="H3" s="54" t="s">
        <v>98</v>
      </c>
      <c r="I3" s="56" t="s">
        <v>99</v>
      </c>
      <c r="J3" s="57">
        <v>45693</v>
      </c>
      <c r="K3" s="57">
        <v>45900</v>
      </c>
      <c r="L3" s="51">
        <v>1172470.3871599406</v>
      </c>
      <c r="M3" s="51">
        <f>Game_Plan[[#This Row],[Total Budget]]/1000</f>
        <v>1172.4703871599406</v>
      </c>
      <c r="N3" s="51">
        <f>SUM(Game_Plan_2026[[#This Row],[Jan]:[Mar]])</f>
        <v>0</v>
      </c>
      <c r="O3" s="51">
        <f>Game_Plan[[#This Row],[Q1]]/1000</f>
        <v>0</v>
      </c>
      <c r="P3" s="58">
        <f>SUM(Game_Plan_2026[[#This Row],[Apr]:[Jun]])</f>
        <v>0</v>
      </c>
      <c r="Q3" s="58">
        <f>Game_Plan[[#This Row],[Q2]]/1000</f>
        <v>0</v>
      </c>
      <c r="R3" s="58">
        <f>SUM(Game_Plan_2026[[#This Row],[Jul]:[Sep]])</f>
        <v>0</v>
      </c>
      <c r="S3" s="58">
        <f>Game_Plan[[#This Row],[Q3]]/1000</f>
        <v>0</v>
      </c>
      <c r="T3" s="58">
        <f>SUM(Game_Plan_2026[[#This Row],[Oct]:[Dec]])</f>
        <v>0</v>
      </c>
      <c r="U3" s="58">
        <f>Game_Plan[[#This Row],[Q4]]/1000</f>
        <v>0</v>
      </c>
      <c r="V3" s="59" t="b">
        <f>SUM(Game_Plan[[#This Row],[Q1]:[Q4]])=Game_Plan[[#This Row],[Total Budget]]</f>
        <v>0</v>
      </c>
      <c r="W3" s="75">
        <v>28</v>
      </c>
      <c r="X3" s="58">
        <v>817</v>
      </c>
      <c r="Y3" s="60">
        <v>0.6</v>
      </c>
      <c r="Z3" s="60">
        <v>0.56000000000000005</v>
      </c>
      <c r="AA3" s="7"/>
    </row>
    <row r="4" spans="2:27" ht="21" customHeight="1">
      <c r="B4" s="90" t="s">
        <v>94</v>
      </c>
      <c r="C4" s="92" t="s">
        <v>95</v>
      </c>
      <c r="D4" s="94" t="s">
        <v>96</v>
      </c>
      <c r="E4" s="94">
        <v>1594</v>
      </c>
      <c r="F4" s="55">
        <v>1</v>
      </c>
      <c r="G4" s="54" t="s">
        <v>97</v>
      </c>
      <c r="H4" s="54" t="s">
        <v>100</v>
      </c>
      <c r="I4" s="56" t="s">
        <v>99</v>
      </c>
      <c r="J4" s="57">
        <v>45693</v>
      </c>
      <c r="K4" s="57">
        <v>45900</v>
      </c>
      <c r="L4" s="51">
        <v>383145.92123160069</v>
      </c>
      <c r="M4" s="51">
        <f>Game_Plan[[#This Row],[Total Budget]]/1000</f>
        <v>383.14592123160071</v>
      </c>
      <c r="N4" s="51">
        <f>SUM(Game_Plan_2026[[#This Row],[Jan]:[Mar]])</f>
        <v>0</v>
      </c>
      <c r="O4" s="51">
        <f>Game_Plan[[#This Row],[Q1]]/1000</f>
        <v>0</v>
      </c>
      <c r="P4" s="58">
        <f>SUM(Game_Plan_2026[[#This Row],[Apr]:[Jun]])</f>
        <v>0</v>
      </c>
      <c r="Q4" s="51">
        <f>Game_Plan[[#This Row],[Q2]]/1000</f>
        <v>0</v>
      </c>
      <c r="R4" s="58">
        <f>SUM(Game_Plan_2026[[#This Row],[Jul]:[Sep]])</f>
        <v>0</v>
      </c>
      <c r="S4" s="58">
        <f>Game_Plan[[#This Row],[Q3]]/1000</f>
        <v>0</v>
      </c>
      <c r="T4" s="58">
        <f>SUM(Game_Plan_2026[[#This Row],[Oct]:[Dec]])</f>
        <v>0</v>
      </c>
      <c r="U4" s="58">
        <f>Game_Plan[[#This Row],[Q4]]/1000</f>
        <v>0</v>
      </c>
      <c r="V4" s="59" t="b">
        <f>SUM(Game_Plan[[#This Row],[Q1]:[Q4]])=Game_Plan[[#This Row],[Total Budget]]</f>
        <v>0</v>
      </c>
      <c r="W4" s="75">
        <v>28</v>
      </c>
      <c r="X4" s="58"/>
      <c r="Y4" s="60"/>
      <c r="Z4" s="60"/>
      <c r="AA4" s="7"/>
    </row>
    <row r="5" spans="2:27" ht="21" customHeight="1">
      <c r="B5" s="89" t="s">
        <v>94</v>
      </c>
      <c r="C5" s="91" t="s">
        <v>95</v>
      </c>
      <c r="D5" s="93" t="s">
        <v>96</v>
      </c>
      <c r="E5" s="93">
        <v>1594</v>
      </c>
      <c r="F5" s="55">
        <v>1</v>
      </c>
      <c r="G5" s="54" t="s">
        <v>101</v>
      </c>
      <c r="H5" s="54" t="s">
        <v>102</v>
      </c>
      <c r="I5" s="56" t="s">
        <v>103</v>
      </c>
      <c r="J5" s="57">
        <v>45693</v>
      </c>
      <c r="K5" s="57">
        <v>45900</v>
      </c>
      <c r="L5" s="51">
        <v>2218258.0833501681</v>
      </c>
      <c r="M5" s="51">
        <f>Game_Plan[[#This Row],[Total Budget]]/1000</f>
        <v>2218.2580833501679</v>
      </c>
      <c r="N5" s="51">
        <f>SUM(Game_Plan_2026[[#This Row],[Jan]:[Mar]])</f>
        <v>0</v>
      </c>
      <c r="O5" s="51">
        <f>Game_Plan[[#This Row],[Q1]]/1000</f>
        <v>0</v>
      </c>
      <c r="P5" s="58">
        <f>SUM(Game_Plan_2026[[#This Row],[Apr]:[Jun]])</f>
        <v>0</v>
      </c>
      <c r="Q5" s="58">
        <f>Game_Plan[[#This Row],[Q2]]/1000</f>
        <v>0</v>
      </c>
      <c r="R5" s="58">
        <f>SUM(Game_Plan_2026[[#This Row],[Jul]:[Sep]])</f>
        <v>0</v>
      </c>
      <c r="S5" s="58">
        <f>Game_Plan[[#This Row],[Q3]]/1000</f>
        <v>0</v>
      </c>
      <c r="T5" s="58">
        <f>SUM(Game_Plan_2026[[#This Row],[Oct]:[Dec]])</f>
        <v>0</v>
      </c>
      <c r="U5" s="58">
        <f>Game_Plan[[#This Row],[Q4]]/1000</f>
        <v>0</v>
      </c>
      <c r="V5" s="59" t="b">
        <f>SUM(Game_Plan[[#This Row],[Q1]:[Q4]])=Game_Plan[[#This Row],[Total Budget]]</f>
        <v>0</v>
      </c>
      <c r="W5" s="75">
        <v>28</v>
      </c>
      <c r="X5" s="58"/>
      <c r="Y5" s="60">
        <v>0.62</v>
      </c>
      <c r="Z5" s="60"/>
      <c r="AA5" s="7"/>
    </row>
    <row r="6" spans="2:27" ht="21" customHeight="1">
      <c r="B6" s="90" t="s">
        <v>94</v>
      </c>
      <c r="C6" s="92" t="s">
        <v>95</v>
      </c>
      <c r="D6" s="94" t="s">
        <v>96</v>
      </c>
      <c r="E6" s="94">
        <v>1594</v>
      </c>
      <c r="F6" s="55">
        <v>1</v>
      </c>
      <c r="G6" s="54" t="s">
        <v>101</v>
      </c>
      <c r="H6" s="54" t="s">
        <v>104</v>
      </c>
      <c r="I6" s="56" t="s">
        <v>99</v>
      </c>
      <c r="J6" s="57">
        <v>45693</v>
      </c>
      <c r="K6" s="57">
        <v>45900</v>
      </c>
      <c r="L6" s="51">
        <v>257502.9570394516</v>
      </c>
      <c r="M6" s="51">
        <f>Game_Plan[[#This Row],[Total Budget]]/1000</f>
        <v>257.50295703945159</v>
      </c>
      <c r="N6" s="51">
        <f>SUM(Game_Plan_2026[[#This Row],[Jan]:[Mar]])</f>
        <v>0</v>
      </c>
      <c r="O6" s="51">
        <f>Game_Plan[[#This Row],[Q1]]/1000</f>
        <v>0</v>
      </c>
      <c r="P6" s="58">
        <f>SUM(Game_Plan_2026[[#This Row],[Apr]:[Jun]])</f>
        <v>0</v>
      </c>
      <c r="Q6" s="58">
        <f>Game_Plan[[#This Row],[Q2]]/1000</f>
        <v>0</v>
      </c>
      <c r="R6" s="58">
        <f>SUM(Game_Plan_2026[[#This Row],[Jul]:[Sep]])</f>
        <v>0</v>
      </c>
      <c r="S6" s="58">
        <f>Game_Plan[[#This Row],[Q3]]/1000</f>
        <v>0</v>
      </c>
      <c r="T6" s="58">
        <f>SUM(Game_Plan_2026[[#This Row],[Oct]:[Dec]])</f>
        <v>0</v>
      </c>
      <c r="U6" s="58">
        <f>Game_Plan[[#This Row],[Q4]]/1000</f>
        <v>0</v>
      </c>
      <c r="V6" s="59" t="b">
        <f>SUM(Game_Plan[[#This Row],[Q1]:[Q4]])=Game_Plan[[#This Row],[Total Budget]]</f>
        <v>0</v>
      </c>
      <c r="W6" s="75">
        <v>28</v>
      </c>
      <c r="X6" s="58"/>
      <c r="Y6" s="60"/>
      <c r="Z6" s="60"/>
      <c r="AA6" s="7"/>
    </row>
    <row r="7" spans="2:27" ht="21" customHeight="1">
      <c r="B7" s="89" t="s">
        <v>94</v>
      </c>
      <c r="C7" s="91" t="s">
        <v>95</v>
      </c>
      <c r="D7" s="93" t="s">
        <v>96</v>
      </c>
      <c r="E7" s="93">
        <v>1594</v>
      </c>
      <c r="F7" s="55">
        <v>1</v>
      </c>
      <c r="G7" s="54" t="s">
        <v>101</v>
      </c>
      <c r="H7" s="54" t="s">
        <v>105</v>
      </c>
      <c r="I7" s="56" t="s">
        <v>106</v>
      </c>
      <c r="J7" s="57">
        <v>45693</v>
      </c>
      <c r="K7" s="57">
        <v>45900</v>
      </c>
      <c r="L7" s="51">
        <v>99268.53000489682</v>
      </c>
      <c r="M7" s="51">
        <f>Game_Plan[[#This Row],[Total Budget]]/1000</f>
        <v>99.268530004896817</v>
      </c>
      <c r="N7" s="51">
        <f>SUM(Game_Plan_2026[[#This Row],[Jan]:[Mar]])</f>
        <v>0</v>
      </c>
      <c r="O7" s="51">
        <f>Game_Plan[[#This Row],[Q1]]/1000</f>
        <v>0</v>
      </c>
      <c r="P7" s="58">
        <f>SUM(Game_Plan_2026[[#This Row],[Apr]:[Jun]])</f>
        <v>0</v>
      </c>
      <c r="Q7" s="58">
        <f>Game_Plan[[#This Row],[Q2]]/1000</f>
        <v>0</v>
      </c>
      <c r="R7" s="58">
        <f>SUM(Game_Plan_2026[[#This Row],[Jul]:[Sep]])</f>
        <v>0</v>
      </c>
      <c r="S7" s="58">
        <f>Game_Plan[[#This Row],[Q3]]/1000</f>
        <v>0</v>
      </c>
      <c r="T7" s="58">
        <f>SUM(Game_Plan_2026[[#This Row],[Oct]:[Dec]])</f>
        <v>0</v>
      </c>
      <c r="U7" s="58">
        <f>Game_Plan[[#This Row],[Q4]]/1000</f>
        <v>0</v>
      </c>
      <c r="V7" s="59" t="b">
        <f>SUM(Game_Plan[[#This Row],[Q1]:[Q4]])=Game_Plan[[#This Row],[Total Budget]]</f>
        <v>0</v>
      </c>
      <c r="W7" s="75">
        <v>28</v>
      </c>
      <c r="X7" s="58"/>
      <c r="Y7" s="60"/>
      <c r="Z7" s="60"/>
      <c r="AA7" s="7"/>
    </row>
    <row r="8" spans="2:27" ht="21" customHeight="1">
      <c r="B8" s="90" t="s">
        <v>94</v>
      </c>
      <c r="C8" s="92" t="s">
        <v>95</v>
      </c>
      <c r="D8" s="94" t="s">
        <v>96</v>
      </c>
      <c r="E8" s="94">
        <v>1594</v>
      </c>
      <c r="F8" s="55">
        <v>1</v>
      </c>
      <c r="G8" s="54" t="s">
        <v>101</v>
      </c>
      <c r="H8" s="54" t="s">
        <v>107</v>
      </c>
      <c r="I8" s="56" t="s">
        <v>99</v>
      </c>
      <c r="J8" s="57">
        <v>45693</v>
      </c>
      <c r="K8" s="57">
        <v>45900</v>
      </c>
      <c r="L8" s="51">
        <v>301080.90366737143</v>
      </c>
      <c r="M8" s="51">
        <f>Game_Plan[[#This Row],[Total Budget]]/1000</f>
        <v>301.08090366737144</v>
      </c>
      <c r="N8" s="51">
        <f>SUM(Game_Plan_2026[[#This Row],[Jan]:[Mar]])</f>
        <v>0</v>
      </c>
      <c r="O8" s="51">
        <f>Game_Plan[[#This Row],[Q1]]/1000</f>
        <v>0</v>
      </c>
      <c r="P8" s="58">
        <f>SUM(Game_Plan_2026[[#This Row],[Apr]:[Jun]])</f>
        <v>0</v>
      </c>
      <c r="Q8" s="58">
        <f>Game_Plan[[#This Row],[Q2]]/1000</f>
        <v>0</v>
      </c>
      <c r="R8" s="58">
        <f>SUM(Game_Plan_2026[[#This Row],[Jul]:[Sep]])</f>
        <v>0</v>
      </c>
      <c r="S8" s="58">
        <f>Game_Plan[[#This Row],[Q3]]/1000</f>
        <v>0</v>
      </c>
      <c r="T8" s="58">
        <f>SUM(Game_Plan_2026[[#This Row],[Oct]:[Dec]])</f>
        <v>0</v>
      </c>
      <c r="U8" s="58">
        <f>Game_Plan[[#This Row],[Q4]]/1000</f>
        <v>0</v>
      </c>
      <c r="V8" s="59" t="b">
        <f>SUM(Game_Plan[[#This Row],[Q1]:[Q4]])=Game_Plan[[#This Row],[Total Budget]]</f>
        <v>0</v>
      </c>
      <c r="W8" s="75">
        <v>28</v>
      </c>
      <c r="X8" s="58"/>
      <c r="Y8" s="60"/>
      <c r="Z8" s="60"/>
      <c r="AA8" s="7"/>
    </row>
    <row r="9" spans="2:27" s="86" customFormat="1" ht="21" customHeight="1">
      <c r="B9" s="89" t="s">
        <v>94</v>
      </c>
      <c r="C9" s="91" t="s">
        <v>95</v>
      </c>
      <c r="D9" s="93" t="s">
        <v>96</v>
      </c>
      <c r="E9" s="93">
        <v>1594</v>
      </c>
      <c r="F9" s="55">
        <v>1</v>
      </c>
      <c r="G9" s="54" t="s">
        <v>101</v>
      </c>
      <c r="H9" s="54" t="s">
        <v>108</v>
      </c>
      <c r="I9" s="56" t="s">
        <v>99</v>
      </c>
      <c r="J9" s="57">
        <v>45693</v>
      </c>
      <c r="K9" s="57">
        <v>45900</v>
      </c>
      <c r="L9" s="51">
        <v>702522.10855719994</v>
      </c>
      <c r="M9" s="51">
        <f>Game_Plan[[#This Row],[Total Budget]]/1000</f>
        <v>702.5221085572</v>
      </c>
      <c r="N9" s="51">
        <f>SUM(Game_Plan_2026[[#This Row],[Jan]:[Mar]])</f>
        <v>0</v>
      </c>
      <c r="O9" s="51">
        <f>Game_Plan[[#This Row],[Q1]]/1000</f>
        <v>0</v>
      </c>
      <c r="P9" s="58">
        <f>SUM(Game_Plan_2026[[#This Row],[Apr]:[Jun]])</f>
        <v>0</v>
      </c>
      <c r="Q9" s="58">
        <f>Game_Plan[[#This Row],[Q2]]/1000</f>
        <v>0</v>
      </c>
      <c r="R9" s="58">
        <f>SUM(Game_Plan_2026[[#This Row],[Jul]:[Sep]])</f>
        <v>0</v>
      </c>
      <c r="S9" s="58">
        <f>Game_Plan[[#This Row],[Q3]]/1000</f>
        <v>0</v>
      </c>
      <c r="T9" s="58">
        <f>SUM(Game_Plan_2026[[#This Row],[Oct]:[Dec]])</f>
        <v>0</v>
      </c>
      <c r="U9" s="58">
        <f>Game_Plan[[#This Row],[Q4]]/1000</f>
        <v>0</v>
      </c>
      <c r="V9" s="59" t="b">
        <f>SUM(Game_Plan[[#This Row],[Q1]:[Q4]])=Game_Plan[[#This Row],[Total Budget]]</f>
        <v>0</v>
      </c>
      <c r="W9" s="75">
        <v>28</v>
      </c>
      <c r="X9" s="58"/>
      <c r="Y9" s="60"/>
      <c r="Z9" s="60"/>
    </row>
    <row r="10" spans="2:27" s="86" customFormat="1" ht="21" customHeight="1">
      <c r="B10" s="90" t="s">
        <v>109</v>
      </c>
      <c r="C10" s="92" t="s">
        <v>110</v>
      </c>
      <c r="D10" s="94" t="s">
        <v>110</v>
      </c>
      <c r="E10" s="94">
        <v>85</v>
      </c>
      <c r="F10" s="55">
        <v>1</v>
      </c>
      <c r="G10" s="54" t="s">
        <v>101</v>
      </c>
      <c r="H10" s="54" t="s">
        <v>102</v>
      </c>
      <c r="I10" s="56" t="s">
        <v>103</v>
      </c>
      <c r="J10" s="57">
        <v>45658</v>
      </c>
      <c r="K10" s="57">
        <v>45869</v>
      </c>
      <c r="L10" s="51">
        <v>853929.01577752549</v>
      </c>
      <c r="M10" s="51">
        <f>Game_Plan[[#This Row],[Total Budget]]/1000</f>
        <v>853.92901577752548</v>
      </c>
      <c r="N10" s="51">
        <f>SUM(Game_Plan_2026[[#This Row],[Jan]:[Mar]])</f>
        <v>0</v>
      </c>
      <c r="O10" s="51">
        <f>Game_Plan[[#This Row],[Q1]]/1000</f>
        <v>0</v>
      </c>
      <c r="P10" s="58">
        <f>SUM(Game_Plan_2026[[#This Row],[Apr]:[Jun]])</f>
        <v>0</v>
      </c>
      <c r="Q10" s="58">
        <f>Game_Plan[[#This Row],[Q2]]/1000</f>
        <v>0</v>
      </c>
      <c r="R10" s="58">
        <f>SUM(Game_Plan_2026[[#This Row],[Jul]:[Sep]])</f>
        <v>0</v>
      </c>
      <c r="S10" s="58">
        <f>Game_Plan[[#This Row],[Q3]]/1000</f>
        <v>0</v>
      </c>
      <c r="T10" s="58">
        <f>SUM(Game_Plan_2026[[#This Row],[Oct]:[Dec]])</f>
        <v>0</v>
      </c>
      <c r="U10" s="58">
        <f>Game_Plan[[#This Row],[Q4]]/1000</f>
        <v>0</v>
      </c>
      <c r="V10" s="59" t="b">
        <f>SUM(Game_Plan[[#This Row],[Q1]:[Q4]])=Game_Plan[[#This Row],[Total Budget]]</f>
        <v>0</v>
      </c>
      <c r="W10" s="75">
        <v>12</v>
      </c>
      <c r="X10" s="58"/>
      <c r="Y10" s="60">
        <v>0.56999999999999995</v>
      </c>
      <c r="Z10" s="60"/>
    </row>
    <row r="11" spans="2:27" s="86" customFormat="1" ht="21" customHeight="1">
      <c r="B11" s="89" t="s">
        <v>109</v>
      </c>
      <c r="C11" s="91" t="s">
        <v>110</v>
      </c>
      <c r="D11" s="93" t="s">
        <v>110</v>
      </c>
      <c r="E11" s="93">
        <v>85</v>
      </c>
      <c r="F11" s="55">
        <v>1</v>
      </c>
      <c r="G11" s="54" t="s">
        <v>101</v>
      </c>
      <c r="H11" s="54" t="s">
        <v>104</v>
      </c>
      <c r="I11" s="56" t="s">
        <v>99</v>
      </c>
      <c r="J11" s="57">
        <v>45658</v>
      </c>
      <c r="K11" s="57">
        <v>45869</v>
      </c>
      <c r="L11" s="51">
        <v>46690.096606054445</v>
      </c>
      <c r="M11" s="51">
        <f>Game_Plan[[#This Row],[Total Budget]]/1000</f>
        <v>46.690096606054446</v>
      </c>
      <c r="N11" s="51">
        <f>SUM(Game_Plan_2026[[#This Row],[Jan]:[Mar]])</f>
        <v>0</v>
      </c>
      <c r="O11" s="51">
        <f>Game_Plan[[#This Row],[Q1]]/1000</f>
        <v>0</v>
      </c>
      <c r="P11" s="58">
        <f>SUM(Game_Plan_2026[[#This Row],[Apr]:[Jun]])</f>
        <v>0</v>
      </c>
      <c r="Q11" s="58">
        <f>Game_Plan[[#This Row],[Q2]]/1000</f>
        <v>0</v>
      </c>
      <c r="R11" s="58">
        <f>SUM(Game_Plan_2026[[#This Row],[Jul]:[Sep]])</f>
        <v>0</v>
      </c>
      <c r="S11" s="58">
        <f>Game_Plan[[#This Row],[Q3]]/1000</f>
        <v>0</v>
      </c>
      <c r="T11" s="58">
        <f>SUM(Game_Plan_2026[[#This Row],[Oct]:[Dec]])</f>
        <v>0</v>
      </c>
      <c r="U11" s="58">
        <f>Game_Plan[[#This Row],[Q4]]/1000</f>
        <v>0</v>
      </c>
      <c r="V11" s="59" t="b">
        <f>SUM(Game_Plan[[#This Row],[Q1]:[Q4]])=Game_Plan[[#This Row],[Total Budget]]</f>
        <v>0</v>
      </c>
      <c r="W11" s="75">
        <v>12</v>
      </c>
      <c r="X11" s="58"/>
      <c r="Y11" s="60"/>
      <c r="Z11" s="60"/>
    </row>
    <row r="12" spans="2:27" s="86" customFormat="1" ht="21" customHeight="1">
      <c r="B12" s="90" t="s">
        <v>109</v>
      </c>
      <c r="C12" s="92" t="s">
        <v>110</v>
      </c>
      <c r="D12" s="94" t="s">
        <v>110</v>
      </c>
      <c r="E12" s="94">
        <v>85</v>
      </c>
      <c r="F12" s="55">
        <v>1</v>
      </c>
      <c r="G12" s="54" t="s">
        <v>101</v>
      </c>
      <c r="H12" s="54" t="s">
        <v>105</v>
      </c>
      <c r="I12" s="56" t="s">
        <v>106</v>
      </c>
      <c r="J12" s="57">
        <v>45658</v>
      </c>
      <c r="K12" s="57">
        <v>45869</v>
      </c>
      <c r="L12" s="51">
        <v>33182.819737508638</v>
      </c>
      <c r="M12" s="51">
        <f>Game_Plan[[#This Row],[Total Budget]]/1000</f>
        <v>33.182819737508638</v>
      </c>
      <c r="N12" s="51">
        <f>SUM(Game_Plan_2026[[#This Row],[Jan]:[Mar]])</f>
        <v>0</v>
      </c>
      <c r="O12" s="51">
        <f>Game_Plan[[#This Row],[Q1]]/1000</f>
        <v>0</v>
      </c>
      <c r="P12" s="58">
        <f>SUM(Game_Plan_2026[[#This Row],[Apr]:[Jun]])</f>
        <v>0</v>
      </c>
      <c r="Q12" s="58">
        <f>Game_Plan[[#This Row],[Q2]]/1000</f>
        <v>0</v>
      </c>
      <c r="R12" s="58">
        <f>SUM(Game_Plan_2026[[#This Row],[Jul]:[Sep]])</f>
        <v>0</v>
      </c>
      <c r="S12" s="58">
        <f>Game_Plan[[#This Row],[Q3]]/1000</f>
        <v>0</v>
      </c>
      <c r="T12" s="58">
        <f>SUM(Game_Plan_2026[[#This Row],[Oct]:[Dec]])</f>
        <v>0</v>
      </c>
      <c r="U12" s="58">
        <f>Game_Plan[[#This Row],[Q4]]/1000</f>
        <v>0</v>
      </c>
      <c r="V12" s="59" t="b">
        <f>SUM(Game_Plan[[#This Row],[Q1]:[Q4]])=Game_Plan[[#This Row],[Total Budget]]</f>
        <v>0</v>
      </c>
      <c r="W12" s="75">
        <v>12</v>
      </c>
      <c r="X12" s="58"/>
      <c r="Y12" s="60"/>
      <c r="Z12" s="60"/>
    </row>
    <row r="13" spans="2:27" s="86" customFormat="1" ht="21" customHeight="1">
      <c r="B13" s="89" t="s">
        <v>109</v>
      </c>
      <c r="C13" s="91" t="s">
        <v>110</v>
      </c>
      <c r="D13" s="93" t="s">
        <v>110</v>
      </c>
      <c r="E13" s="93">
        <v>85</v>
      </c>
      <c r="F13" s="55">
        <v>1</v>
      </c>
      <c r="G13" s="54" t="s">
        <v>101</v>
      </c>
      <c r="H13" s="54" t="s">
        <v>107</v>
      </c>
      <c r="I13" s="56" t="s">
        <v>99</v>
      </c>
      <c r="J13" s="57">
        <v>45658</v>
      </c>
      <c r="K13" s="57">
        <v>45869</v>
      </c>
      <c r="L13" s="51">
        <v>102877.36565985836</v>
      </c>
      <c r="M13" s="51">
        <f>Game_Plan[[#This Row],[Total Budget]]/1000</f>
        <v>102.87736565985836</v>
      </c>
      <c r="N13" s="51">
        <f>SUM(Game_Plan_2026[[#This Row],[Jan]:[Mar]])</f>
        <v>0</v>
      </c>
      <c r="O13" s="51">
        <f>Game_Plan[[#This Row],[Q1]]/1000</f>
        <v>0</v>
      </c>
      <c r="P13" s="58">
        <f>SUM(Game_Plan_2026[[#This Row],[Apr]:[Jun]])</f>
        <v>0</v>
      </c>
      <c r="Q13" s="58">
        <f>Game_Plan[[#This Row],[Q2]]/1000</f>
        <v>0</v>
      </c>
      <c r="R13" s="58">
        <f>SUM(Game_Plan_2026[[#This Row],[Jul]:[Sep]])</f>
        <v>0</v>
      </c>
      <c r="S13" s="58">
        <f>Game_Plan[[#This Row],[Q3]]/1000</f>
        <v>0</v>
      </c>
      <c r="T13" s="58">
        <f>SUM(Game_Plan_2026[[#This Row],[Oct]:[Dec]])</f>
        <v>0</v>
      </c>
      <c r="U13" s="58">
        <f>Game_Plan[[#This Row],[Q4]]/1000</f>
        <v>0</v>
      </c>
      <c r="V13" s="59" t="b">
        <f>SUM(Game_Plan[[#This Row],[Q1]:[Q4]])=Game_Plan[[#This Row],[Total Budget]]</f>
        <v>0</v>
      </c>
      <c r="W13" s="75">
        <v>12</v>
      </c>
      <c r="X13" s="58"/>
      <c r="Y13" s="60"/>
      <c r="Z13" s="60"/>
    </row>
    <row r="14" spans="2:27" s="86" customFormat="1" ht="21" customHeight="1">
      <c r="B14" s="90" t="s">
        <v>109</v>
      </c>
      <c r="C14" s="92" t="s">
        <v>110</v>
      </c>
      <c r="D14" s="94" t="s">
        <v>110</v>
      </c>
      <c r="E14" s="94">
        <v>85</v>
      </c>
      <c r="F14" s="55">
        <v>1</v>
      </c>
      <c r="G14" s="54" t="s">
        <v>101</v>
      </c>
      <c r="H14" s="54" t="s">
        <v>108</v>
      </c>
      <c r="I14" s="56" t="s">
        <v>99</v>
      </c>
      <c r="J14" s="57">
        <v>45658</v>
      </c>
      <c r="K14" s="57">
        <v>45869</v>
      </c>
      <c r="L14" s="51">
        <v>240047.18653966952</v>
      </c>
      <c r="M14" s="51">
        <f>Game_Plan[[#This Row],[Total Budget]]/1000</f>
        <v>240.04718653966953</v>
      </c>
      <c r="N14" s="51">
        <f>SUM(Game_Plan_2026[[#This Row],[Jan]:[Mar]])</f>
        <v>0</v>
      </c>
      <c r="O14" s="51">
        <f>Game_Plan[[#This Row],[Q1]]/1000</f>
        <v>0</v>
      </c>
      <c r="P14" s="58">
        <f>SUM(Game_Plan_2026[[#This Row],[Apr]:[Jun]])</f>
        <v>0</v>
      </c>
      <c r="Q14" s="58">
        <f>Game_Plan[[#This Row],[Q2]]/1000</f>
        <v>0</v>
      </c>
      <c r="R14" s="58">
        <f>SUM(Game_Plan_2026[[#This Row],[Jul]:[Sep]])</f>
        <v>0</v>
      </c>
      <c r="S14" s="58">
        <f>Game_Plan[[#This Row],[Q3]]/1000</f>
        <v>0</v>
      </c>
      <c r="T14" s="58">
        <f>SUM(Game_Plan_2026[[#This Row],[Oct]:[Dec]])</f>
        <v>0</v>
      </c>
      <c r="U14" s="58">
        <f>Game_Plan[[#This Row],[Q4]]/1000</f>
        <v>0</v>
      </c>
      <c r="V14" s="59" t="b">
        <f>SUM(Game_Plan[[#This Row],[Q1]:[Q4]])=Game_Plan[[#This Row],[Total Budget]]</f>
        <v>0</v>
      </c>
      <c r="W14" s="75">
        <v>12</v>
      </c>
      <c r="X14" s="58"/>
      <c r="Y14" s="60"/>
      <c r="Z14" s="60"/>
    </row>
    <row r="15" spans="2:27" ht="21" customHeight="1">
      <c r="B15" s="89" t="s">
        <v>109</v>
      </c>
      <c r="C15" s="91" t="s">
        <v>110</v>
      </c>
      <c r="D15" s="93" t="s">
        <v>110</v>
      </c>
      <c r="E15" s="93">
        <v>85</v>
      </c>
      <c r="F15" s="55">
        <v>2</v>
      </c>
      <c r="G15" s="54" t="s">
        <v>97</v>
      </c>
      <c r="H15" s="54" t="s">
        <v>98</v>
      </c>
      <c r="I15" s="56" t="s">
        <v>99</v>
      </c>
      <c r="J15" s="57">
        <v>45658</v>
      </c>
      <c r="K15" s="57">
        <v>45869</v>
      </c>
      <c r="L15" s="51">
        <v>844081.69917995227</v>
      </c>
      <c r="M15" s="51">
        <f>Game_Plan[[#This Row],[Total Budget]]/1000</f>
        <v>844.08169917995224</v>
      </c>
      <c r="N15" s="51">
        <f>SUM(Game_Plan_2026[[#This Row],[Jan]:[Mar]])</f>
        <v>0</v>
      </c>
      <c r="O15" s="51">
        <f>Game_Plan[[#This Row],[Q1]]/1000</f>
        <v>0</v>
      </c>
      <c r="P15" s="58">
        <f>SUM(Game_Plan_2026[[#This Row],[Apr]:[Jun]])</f>
        <v>0</v>
      </c>
      <c r="Q15" s="58">
        <f>Game_Plan[[#This Row],[Q2]]/1000</f>
        <v>0</v>
      </c>
      <c r="R15" s="58">
        <f>SUM(Game_Plan_2026[[#This Row],[Jul]:[Sep]])</f>
        <v>0</v>
      </c>
      <c r="S15" s="58">
        <f>Game_Plan[[#This Row],[Q3]]/1000</f>
        <v>0</v>
      </c>
      <c r="T15" s="58">
        <f>SUM(Game_Plan_2026[[#This Row],[Oct]:[Dec]])</f>
        <v>0</v>
      </c>
      <c r="U15" s="58">
        <f>Game_Plan[[#This Row],[Q4]]/1000</f>
        <v>0</v>
      </c>
      <c r="V15" s="59" t="b">
        <f>SUM(Game_Plan[[#This Row],[Q1]:[Q4]])=Game_Plan[[#This Row],[Total Budget]]</f>
        <v>0</v>
      </c>
      <c r="W15" s="75">
        <v>12</v>
      </c>
      <c r="X15" s="58">
        <v>370</v>
      </c>
      <c r="Y15" s="60">
        <v>0.56999999999999995</v>
      </c>
      <c r="Z15" s="60">
        <v>0.47</v>
      </c>
      <c r="AA15" s="7"/>
    </row>
    <row r="16" spans="2:27" ht="21" customHeight="1">
      <c r="B16" s="90" t="s">
        <v>109</v>
      </c>
      <c r="C16" s="92" t="s">
        <v>110</v>
      </c>
      <c r="D16" s="94" t="s">
        <v>110</v>
      </c>
      <c r="E16" s="94">
        <v>85</v>
      </c>
      <c r="F16" s="55">
        <v>2</v>
      </c>
      <c r="G16" s="54" t="s">
        <v>101</v>
      </c>
      <c r="H16" s="54" t="s">
        <v>102</v>
      </c>
      <c r="I16" s="56" t="s">
        <v>103</v>
      </c>
      <c r="J16" s="57">
        <v>45658</v>
      </c>
      <c r="K16" s="57">
        <v>45869</v>
      </c>
      <c r="L16" s="51">
        <v>853929.01577752549</v>
      </c>
      <c r="M16" s="51">
        <f>Game_Plan[[#This Row],[Total Budget]]/1000</f>
        <v>853.92901577752548</v>
      </c>
      <c r="N16" s="51">
        <f>SUM(Game_Plan_2026[[#This Row],[Jan]:[Mar]])</f>
        <v>0</v>
      </c>
      <c r="O16" s="51">
        <f>Game_Plan[[#This Row],[Q1]]/1000</f>
        <v>0</v>
      </c>
      <c r="P16" s="58">
        <f>SUM(Game_Plan_2026[[#This Row],[Apr]:[Jun]])</f>
        <v>0</v>
      </c>
      <c r="Q16" s="58">
        <f>Game_Plan[[#This Row],[Q2]]/1000</f>
        <v>0</v>
      </c>
      <c r="R16" s="58">
        <f>SUM(Game_Plan_2026[[#This Row],[Jul]:[Sep]])</f>
        <v>0</v>
      </c>
      <c r="S16" s="58">
        <f>Game_Plan[[#This Row],[Q3]]/1000</f>
        <v>0</v>
      </c>
      <c r="T16" s="58">
        <f>SUM(Game_Plan_2026[[#This Row],[Oct]:[Dec]])</f>
        <v>0</v>
      </c>
      <c r="U16" s="58">
        <f>Game_Plan[[#This Row],[Q4]]/1000</f>
        <v>0</v>
      </c>
      <c r="V16" s="59" t="b">
        <f>SUM(Game_Plan[[#This Row],[Q1]:[Q4]])=Game_Plan[[#This Row],[Total Budget]]</f>
        <v>0</v>
      </c>
      <c r="W16" s="75">
        <v>12</v>
      </c>
      <c r="X16" s="58"/>
      <c r="Y16" s="60">
        <v>0.56999999999999995</v>
      </c>
      <c r="Z16" s="60"/>
      <c r="AA16" s="7"/>
    </row>
    <row r="17" spans="2:27" ht="21" customHeight="1">
      <c r="B17" s="89" t="s">
        <v>109</v>
      </c>
      <c r="C17" s="91" t="s">
        <v>110</v>
      </c>
      <c r="D17" s="93" t="s">
        <v>110</v>
      </c>
      <c r="E17" s="93">
        <v>85</v>
      </c>
      <c r="F17" s="55">
        <v>2</v>
      </c>
      <c r="G17" s="54" t="s">
        <v>101</v>
      </c>
      <c r="H17" s="54" t="s">
        <v>104</v>
      </c>
      <c r="I17" s="56" t="s">
        <v>99</v>
      </c>
      <c r="J17" s="57">
        <v>45658</v>
      </c>
      <c r="K17" s="57">
        <v>45869</v>
      </c>
      <c r="L17" s="51">
        <v>46690.096606054445</v>
      </c>
      <c r="M17" s="51">
        <f>Game_Plan[[#This Row],[Total Budget]]/1000</f>
        <v>46.690096606054446</v>
      </c>
      <c r="N17" s="51">
        <f>SUM(Game_Plan_2026[[#This Row],[Jan]:[Mar]])</f>
        <v>0</v>
      </c>
      <c r="O17" s="51">
        <f>Game_Plan[[#This Row],[Q1]]/1000</f>
        <v>0</v>
      </c>
      <c r="P17" s="58">
        <f>SUM(Game_Plan_2026[[#This Row],[Apr]:[Jun]])</f>
        <v>0</v>
      </c>
      <c r="Q17" s="58">
        <f>Game_Plan[[#This Row],[Q2]]/1000</f>
        <v>0</v>
      </c>
      <c r="R17" s="58">
        <f>SUM(Game_Plan_2026[[#This Row],[Jul]:[Sep]])</f>
        <v>0</v>
      </c>
      <c r="S17" s="58">
        <f>Game_Plan[[#This Row],[Q3]]/1000</f>
        <v>0</v>
      </c>
      <c r="T17" s="58">
        <f>SUM(Game_Plan_2026[[#This Row],[Oct]:[Dec]])</f>
        <v>0</v>
      </c>
      <c r="U17" s="58">
        <f>Game_Plan[[#This Row],[Q4]]/1000</f>
        <v>0</v>
      </c>
      <c r="V17" s="59" t="b">
        <f>SUM(Game_Plan[[#This Row],[Q1]:[Q4]])=Game_Plan[[#This Row],[Total Budget]]</f>
        <v>0</v>
      </c>
      <c r="W17" s="75">
        <v>12</v>
      </c>
      <c r="X17" s="58"/>
      <c r="Y17" s="60"/>
      <c r="Z17" s="60"/>
      <c r="AA17" s="7"/>
    </row>
    <row r="18" spans="2:27" ht="21" customHeight="1">
      <c r="B18" s="90" t="s">
        <v>109</v>
      </c>
      <c r="C18" s="92" t="s">
        <v>110</v>
      </c>
      <c r="D18" s="94" t="s">
        <v>110</v>
      </c>
      <c r="E18" s="94">
        <v>85</v>
      </c>
      <c r="F18" s="55">
        <v>2</v>
      </c>
      <c r="G18" s="54" t="s">
        <v>101</v>
      </c>
      <c r="H18" s="54" t="s">
        <v>105</v>
      </c>
      <c r="I18" s="56" t="s">
        <v>106</v>
      </c>
      <c r="J18" s="57">
        <v>45658</v>
      </c>
      <c r="K18" s="57">
        <v>45869</v>
      </c>
      <c r="L18" s="51">
        <v>33182.819737508638</v>
      </c>
      <c r="M18" s="51">
        <f>Game_Plan[[#This Row],[Total Budget]]/1000</f>
        <v>33.182819737508638</v>
      </c>
      <c r="N18" s="51">
        <f>SUM(Game_Plan_2026[[#This Row],[Jan]:[Mar]])</f>
        <v>0</v>
      </c>
      <c r="O18" s="51">
        <f>Game_Plan[[#This Row],[Q1]]/1000</f>
        <v>0</v>
      </c>
      <c r="P18" s="58">
        <f>SUM(Game_Plan_2026[[#This Row],[Apr]:[Jun]])</f>
        <v>0</v>
      </c>
      <c r="Q18" s="58">
        <f>Game_Plan[[#This Row],[Q2]]/1000</f>
        <v>0</v>
      </c>
      <c r="R18" s="58">
        <f>SUM(Game_Plan_2026[[#This Row],[Jul]:[Sep]])</f>
        <v>0</v>
      </c>
      <c r="S18" s="58">
        <f>Game_Plan[[#This Row],[Q3]]/1000</f>
        <v>0</v>
      </c>
      <c r="T18" s="58">
        <f>SUM(Game_Plan_2026[[#This Row],[Oct]:[Dec]])</f>
        <v>0</v>
      </c>
      <c r="U18" s="58">
        <f>Game_Plan[[#This Row],[Q4]]/1000</f>
        <v>0</v>
      </c>
      <c r="V18" s="59" t="b">
        <f>SUM(Game_Plan[[#This Row],[Q1]:[Q4]])=Game_Plan[[#This Row],[Total Budget]]</f>
        <v>0</v>
      </c>
      <c r="W18" s="75">
        <v>12</v>
      </c>
      <c r="X18" s="58"/>
      <c r="Y18" s="60"/>
      <c r="Z18" s="60"/>
      <c r="AA18" s="7"/>
    </row>
    <row r="19" spans="2:27" ht="21" customHeight="1">
      <c r="B19" s="89" t="s">
        <v>109</v>
      </c>
      <c r="C19" s="91" t="s">
        <v>110</v>
      </c>
      <c r="D19" s="93" t="s">
        <v>110</v>
      </c>
      <c r="E19" s="93">
        <v>85</v>
      </c>
      <c r="F19" s="55">
        <v>2</v>
      </c>
      <c r="G19" s="54" t="s">
        <v>101</v>
      </c>
      <c r="H19" s="54" t="s">
        <v>107</v>
      </c>
      <c r="I19" s="56" t="s">
        <v>99</v>
      </c>
      <c r="J19" s="57">
        <v>45658</v>
      </c>
      <c r="K19" s="57">
        <v>45869</v>
      </c>
      <c r="L19" s="51">
        <v>97664.370702388798</v>
      </c>
      <c r="M19" s="51">
        <f>Game_Plan[[#This Row],[Total Budget]]/1000</f>
        <v>97.664370702388794</v>
      </c>
      <c r="N19" s="51">
        <f>SUM(Game_Plan_2026[[#This Row],[Jan]:[Mar]])</f>
        <v>0</v>
      </c>
      <c r="O19" s="51">
        <f>Game_Plan[[#This Row],[Q1]]/1000</f>
        <v>0</v>
      </c>
      <c r="P19" s="58">
        <f>SUM(Game_Plan_2026[[#This Row],[Apr]:[Jun]])</f>
        <v>0</v>
      </c>
      <c r="Q19" s="58">
        <f>Game_Plan[[#This Row],[Q2]]/1000</f>
        <v>0</v>
      </c>
      <c r="R19" s="58">
        <f>SUM(Game_Plan_2026[[#This Row],[Jul]:[Sep]])</f>
        <v>0</v>
      </c>
      <c r="S19" s="58">
        <f>Game_Plan[[#This Row],[Q3]]/1000</f>
        <v>0</v>
      </c>
      <c r="T19" s="58">
        <f>SUM(Game_Plan_2026[[#This Row],[Oct]:[Dec]])</f>
        <v>0</v>
      </c>
      <c r="U19" s="58">
        <f>Game_Plan[[#This Row],[Q4]]/1000</f>
        <v>0</v>
      </c>
      <c r="V19" s="59" t="b">
        <f>SUM(Game_Plan[[#This Row],[Q1]:[Q4]])=Game_Plan[[#This Row],[Total Budget]]</f>
        <v>0</v>
      </c>
      <c r="W19" s="75">
        <v>12</v>
      </c>
      <c r="X19" s="58"/>
      <c r="Y19" s="60"/>
      <c r="Z19" s="60"/>
      <c r="AA19" s="7"/>
    </row>
    <row r="20" spans="2:27" ht="21" customHeight="1">
      <c r="B20" s="90" t="s">
        <v>109</v>
      </c>
      <c r="C20" s="92" t="s">
        <v>110</v>
      </c>
      <c r="D20" s="94" t="s">
        <v>110</v>
      </c>
      <c r="E20" s="94">
        <v>85</v>
      </c>
      <c r="F20" s="55">
        <v>2</v>
      </c>
      <c r="G20" s="54" t="s">
        <v>101</v>
      </c>
      <c r="H20" s="54" t="s">
        <v>108</v>
      </c>
      <c r="I20" s="56" t="s">
        <v>99</v>
      </c>
      <c r="J20" s="57">
        <v>45901</v>
      </c>
      <c r="K20" s="57">
        <v>46022</v>
      </c>
      <c r="L20" s="51">
        <v>227883.53163890721</v>
      </c>
      <c r="M20" s="51">
        <f>Game_Plan[[#This Row],[Total Budget]]/1000</f>
        <v>227.88353163890721</v>
      </c>
      <c r="N20" s="51">
        <f>SUM(Game_Plan_2026[[#This Row],[Jan]:[Mar]])</f>
        <v>0</v>
      </c>
      <c r="O20" s="51">
        <f>Game_Plan[[#This Row],[Q1]]/1000</f>
        <v>0</v>
      </c>
      <c r="P20" s="58">
        <f>SUM(Game_Plan_2026[[#This Row],[Apr]:[Jun]])</f>
        <v>0</v>
      </c>
      <c r="Q20" s="58">
        <f>Game_Plan[[#This Row],[Q2]]/1000</f>
        <v>0</v>
      </c>
      <c r="R20" s="58">
        <f>SUM(Game_Plan_2026[[#This Row],[Jul]:[Sep]])</f>
        <v>0</v>
      </c>
      <c r="S20" s="58">
        <f>Game_Plan[[#This Row],[Q3]]/1000</f>
        <v>0</v>
      </c>
      <c r="T20" s="58">
        <f>SUM(Game_Plan_2026[[#This Row],[Oct]:[Dec]])</f>
        <v>0</v>
      </c>
      <c r="U20" s="58">
        <f>Game_Plan[[#This Row],[Q4]]/1000</f>
        <v>0</v>
      </c>
      <c r="V20" s="59" t="b">
        <f>SUM(Game_Plan[[#This Row],[Q1]:[Q4]])=Game_Plan[[#This Row],[Total Budget]]</f>
        <v>0</v>
      </c>
      <c r="W20" s="75">
        <v>12</v>
      </c>
      <c r="X20" s="58"/>
      <c r="Y20" s="60"/>
      <c r="Z20" s="60"/>
      <c r="AA20" s="7"/>
    </row>
    <row r="21" spans="2:27" ht="21" customHeight="1">
      <c r="B21" s="89" t="s">
        <v>109</v>
      </c>
      <c r="C21" s="91" t="s">
        <v>110</v>
      </c>
      <c r="D21" s="93" t="s">
        <v>111</v>
      </c>
      <c r="E21" s="93">
        <v>85</v>
      </c>
      <c r="F21" s="55">
        <v>1</v>
      </c>
      <c r="G21" s="54" t="s">
        <v>97</v>
      </c>
      <c r="H21" s="54" t="s">
        <v>98</v>
      </c>
      <c r="I21" s="56" t="s">
        <v>99</v>
      </c>
      <c r="J21" s="57">
        <v>45901</v>
      </c>
      <c r="K21" s="57">
        <v>46022</v>
      </c>
      <c r="L21" s="51">
        <v>701440.77149017807</v>
      </c>
      <c r="M21" s="51">
        <f>Game_Plan[[#This Row],[Total Budget]]/1000</f>
        <v>701.44077149017812</v>
      </c>
      <c r="N21" s="51">
        <f>SUM(Game_Plan_2026[[#This Row],[Jan]:[Mar]])</f>
        <v>0</v>
      </c>
      <c r="O21" s="51">
        <f>Game_Plan[[#This Row],[Q1]]/1000</f>
        <v>0</v>
      </c>
      <c r="P21" s="58">
        <f>SUM(Game_Plan_2026[[#This Row],[Apr]:[Jun]])</f>
        <v>0</v>
      </c>
      <c r="Q21" s="58">
        <f>Game_Plan[[#This Row],[Q2]]/1000</f>
        <v>0</v>
      </c>
      <c r="R21" s="58">
        <f>SUM(Game_Plan_2026[[#This Row],[Jul]:[Sep]])</f>
        <v>0</v>
      </c>
      <c r="S21" s="58">
        <f>Game_Plan[[#This Row],[Q3]]/1000</f>
        <v>0</v>
      </c>
      <c r="T21" s="58">
        <f>SUM(Game_Plan_2026[[#This Row],[Oct]:[Dec]])</f>
        <v>0</v>
      </c>
      <c r="U21" s="58">
        <f>Game_Plan[[#This Row],[Q4]]/1000</f>
        <v>0</v>
      </c>
      <c r="V21" s="59" t="b">
        <f>SUM(Game_Plan[[#This Row],[Q1]:[Q4]])=Game_Plan[[#This Row],[Total Budget]]</f>
        <v>0</v>
      </c>
      <c r="W21" s="75">
        <v>16</v>
      </c>
      <c r="X21" s="58">
        <v>472</v>
      </c>
      <c r="Y21" s="60">
        <v>0.56999999999999995</v>
      </c>
      <c r="Z21" s="60">
        <v>0.53</v>
      </c>
      <c r="AA21" s="7"/>
    </row>
    <row r="22" spans="2:27" ht="21" customHeight="1">
      <c r="B22" s="90" t="s">
        <v>109</v>
      </c>
      <c r="C22" s="92" t="s">
        <v>110</v>
      </c>
      <c r="D22" s="94" t="s">
        <v>111</v>
      </c>
      <c r="E22" s="94">
        <v>85</v>
      </c>
      <c r="F22" s="55">
        <v>1</v>
      </c>
      <c r="G22" s="54" t="s">
        <v>97</v>
      </c>
      <c r="H22" s="54" t="s">
        <v>100</v>
      </c>
      <c r="I22" s="56" t="s">
        <v>99</v>
      </c>
      <c r="J22" s="57">
        <v>45901</v>
      </c>
      <c r="K22" s="57">
        <v>46022</v>
      </c>
      <c r="L22" s="51">
        <v>201772.37458202487</v>
      </c>
      <c r="M22" s="51">
        <f>Game_Plan[[#This Row],[Total Budget]]/1000</f>
        <v>201.77237458202487</v>
      </c>
      <c r="N22" s="51">
        <f>SUM(Game_Plan_2026[[#This Row],[Jan]:[Mar]])</f>
        <v>0</v>
      </c>
      <c r="O22" s="51">
        <f>Game_Plan[[#This Row],[Q1]]/1000</f>
        <v>0</v>
      </c>
      <c r="P22" s="58">
        <f>SUM(Game_Plan_2026[[#This Row],[Apr]:[Jun]])</f>
        <v>0</v>
      </c>
      <c r="Q22" s="58">
        <f>Game_Plan[[#This Row],[Q2]]/1000</f>
        <v>0</v>
      </c>
      <c r="R22" s="58">
        <f>SUM(Game_Plan_2026[[#This Row],[Jul]:[Sep]])</f>
        <v>0</v>
      </c>
      <c r="S22" s="58">
        <f>Game_Plan[[#This Row],[Q3]]/1000</f>
        <v>0</v>
      </c>
      <c r="T22" s="58">
        <f>SUM(Game_Plan_2026[[#This Row],[Oct]:[Dec]])</f>
        <v>0</v>
      </c>
      <c r="U22" s="58">
        <f>Game_Plan[[#This Row],[Q4]]/1000</f>
        <v>0</v>
      </c>
      <c r="V22" s="59" t="b">
        <f>SUM(Game_Plan[[#This Row],[Q1]:[Q4]])=Game_Plan[[#This Row],[Total Budget]]</f>
        <v>0</v>
      </c>
      <c r="W22" s="75">
        <v>16</v>
      </c>
      <c r="X22" s="58"/>
      <c r="Y22" s="60"/>
      <c r="Z22" s="60"/>
      <c r="AA22" s="7"/>
    </row>
    <row r="23" spans="2:27" ht="21" customHeight="1">
      <c r="B23" s="89" t="s">
        <v>109</v>
      </c>
      <c r="C23" s="91" t="s">
        <v>110</v>
      </c>
      <c r="D23" s="93" t="s">
        <v>111</v>
      </c>
      <c r="E23" s="93">
        <v>85</v>
      </c>
      <c r="F23" s="55">
        <v>1</v>
      </c>
      <c r="G23" s="54" t="s">
        <v>101</v>
      </c>
      <c r="H23" s="54" t="s">
        <v>102</v>
      </c>
      <c r="I23" s="56" t="s">
        <v>103</v>
      </c>
      <c r="J23" s="57">
        <v>45901</v>
      </c>
      <c r="K23" s="57">
        <v>46022</v>
      </c>
      <c r="L23" s="51">
        <v>1072564.347993488</v>
      </c>
      <c r="M23" s="51">
        <f>Game_Plan[[#This Row],[Total Budget]]/1000</f>
        <v>1072.5643479934879</v>
      </c>
      <c r="N23" s="51">
        <f>SUM(Game_Plan_2026[[#This Row],[Jan]:[Mar]])</f>
        <v>0</v>
      </c>
      <c r="O23" s="51">
        <f>Game_Plan[[#This Row],[Q1]]/1000</f>
        <v>0</v>
      </c>
      <c r="P23" s="58">
        <f>SUM(Game_Plan_2026[[#This Row],[Apr]:[Jun]])</f>
        <v>0</v>
      </c>
      <c r="Q23" s="58">
        <f>Game_Plan[[#This Row],[Q2]]/1000</f>
        <v>0</v>
      </c>
      <c r="R23" s="58">
        <f>SUM(Game_Plan_2026[[#This Row],[Jul]:[Sep]])</f>
        <v>0</v>
      </c>
      <c r="S23" s="58">
        <f>Game_Plan[[#This Row],[Q3]]/1000</f>
        <v>0</v>
      </c>
      <c r="T23" s="58">
        <f>SUM(Game_Plan_2026[[#This Row],[Oct]:[Dec]])</f>
        <v>0</v>
      </c>
      <c r="U23" s="58">
        <f>Game_Plan[[#This Row],[Q4]]/1000</f>
        <v>0</v>
      </c>
      <c r="V23" s="59" t="b">
        <f>SUM(Game_Plan[[#This Row],[Q1]:[Q4]])=Game_Plan[[#This Row],[Total Budget]]</f>
        <v>0</v>
      </c>
      <c r="W23" s="75">
        <v>16</v>
      </c>
      <c r="X23" s="58"/>
      <c r="Y23" s="60">
        <v>0.56000000000000005</v>
      </c>
      <c r="Z23" s="60"/>
      <c r="AA23" s="7"/>
    </row>
    <row r="24" spans="2:27" ht="21" customHeight="1">
      <c r="B24" s="90" t="s">
        <v>109</v>
      </c>
      <c r="C24" s="92" t="s">
        <v>110</v>
      </c>
      <c r="D24" s="94" t="s">
        <v>111</v>
      </c>
      <c r="E24" s="94">
        <v>85</v>
      </c>
      <c r="F24" s="55">
        <v>1</v>
      </c>
      <c r="G24" s="54" t="s">
        <v>101</v>
      </c>
      <c r="H24" s="54" t="s">
        <v>104</v>
      </c>
      <c r="I24" s="56" t="s">
        <v>99</v>
      </c>
      <c r="J24" s="57">
        <v>45901</v>
      </c>
      <c r="K24" s="57">
        <v>46022</v>
      </c>
      <c r="L24" s="51">
        <v>124506.92428281183</v>
      </c>
      <c r="M24" s="51">
        <f>Game_Plan[[#This Row],[Total Budget]]/1000</f>
        <v>124.50692428281182</v>
      </c>
      <c r="N24" s="51">
        <f>SUM(Game_Plan_2026[[#This Row],[Jan]:[Mar]])</f>
        <v>0</v>
      </c>
      <c r="O24" s="51">
        <f>Game_Plan[[#This Row],[Q1]]/1000</f>
        <v>0</v>
      </c>
      <c r="P24" s="58">
        <f>SUM(Game_Plan_2026[[#This Row],[Apr]:[Jun]])</f>
        <v>0</v>
      </c>
      <c r="Q24" s="58">
        <f>Game_Plan[[#This Row],[Q2]]/1000</f>
        <v>0</v>
      </c>
      <c r="R24" s="58">
        <f>SUM(Game_Plan_2026[[#This Row],[Jul]:[Sep]])</f>
        <v>0</v>
      </c>
      <c r="S24" s="58">
        <f>Game_Plan[[#This Row],[Q3]]/1000</f>
        <v>0</v>
      </c>
      <c r="T24" s="58">
        <f>SUM(Game_Plan_2026[[#This Row],[Oct]:[Dec]])</f>
        <v>0</v>
      </c>
      <c r="U24" s="58">
        <f>Game_Plan[[#This Row],[Q4]]/1000</f>
        <v>0</v>
      </c>
      <c r="V24" s="59" t="b">
        <f>SUM(Game_Plan[[#This Row],[Q1]:[Q4]])=Game_Plan[[#This Row],[Total Budget]]</f>
        <v>0</v>
      </c>
      <c r="W24" s="75">
        <v>16</v>
      </c>
      <c r="X24" s="58"/>
      <c r="Y24" s="60"/>
      <c r="Z24" s="60"/>
      <c r="AA24" s="7"/>
    </row>
    <row r="25" spans="2:27" ht="21" customHeight="1">
      <c r="B25" s="89" t="s">
        <v>109</v>
      </c>
      <c r="C25" s="91" t="s">
        <v>110</v>
      </c>
      <c r="D25" s="93" t="s">
        <v>111</v>
      </c>
      <c r="E25" s="93">
        <v>85</v>
      </c>
      <c r="F25" s="55">
        <v>1</v>
      </c>
      <c r="G25" s="54" t="s">
        <v>101</v>
      </c>
      <c r="H25" s="54" t="s">
        <v>105</v>
      </c>
      <c r="I25" s="56" t="s">
        <v>106</v>
      </c>
      <c r="J25" s="57">
        <v>45901</v>
      </c>
      <c r="K25" s="57">
        <v>46022</v>
      </c>
      <c r="L25" s="51">
        <v>47997.970551818245</v>
      </c>
      <c r="M25" s="51">
        <f>Game_Plan[[#This Row],[Total Budget]]/1000</f>
        <v>47.997970551818248</v>
      </c>
      <c r="N25" s="51">
        <f>SUM(Game_Plan_2026[[#This Row],[Jan]:[Mar]])</f>
        <v>0</v>
      </c>
      <c r="O25" s="51">
        <f>Game_Plan[[#This Row],[Q1]]/1000</f>
        <v>0</v>
      </c>
      <c r="P25" s="58">
        <f>SUM(Game_Plan_2026[[#This Row],[Apr]:[Jun]])</f>
        <v>0</v>
      </c>
      <c r="Q25" s="58">
        <f>Game_Plan[[#This Row],[Q2]]/1000</f>
        <v>0</v>
      </c>
      <c r="R25" s="58">
        <f>SUM(Game_Plan_2026[[#This Row],[Jul]:[Sep]])</f>
        <v>0</v>
      </c>
      <c r="S25" s="58">
        <f>Game_Plan[[#This Row],[Q3]]/1000</f>
        <v>0</v>
      </c>
      <c r="T25" s="58">
        <f>SUM(Game_Plan_2026[[#This Row],[Oct]:[Dec]])</f>
        <v>0</v>
      </c>
      <c r="U25" s="58">
        <f>Game_Plan[[#This Row],[Q4]]/1000</f>
        <v>0</v>
      </c>
      <c r="V25" s="59" t="b">
        <f>SUM(Game_Plan[[#This Row],[Q1]:[Q4]])=Game_Plan[[#This Row],[Total Budget]]</f>
        <v>0</v>
      </c>
      <c r="W25" s="75">
        <v>16</v>
      </c>
      <c r="X25" s="58"/>
      <c r="Y25" s="60"/>
      <c r="Z25" s="60"/>
      <c r="AA25" s="7"/>
    </row>
    <row r="26" spans="2:27" ht="21" customHeight="1">
      <c r="B26" s="90" t="s">
        <v>109</v>
      </c>
      <c r="C26" s="92" t="s">
        <v>110</v>
      </c>
      <c r="D26" s="94" t="s">
        <v>111</v>
      </c>
      <c r="E26" s="94">
        <v>85</v>
      </c>
      <c r="F26" s="55">
        <v>1</v>
      </c>
      <c r="G26" s="54" t="s">
        <v>101</v>
      </c>
      <c r="H26" s="54" t="s">
        <v>107</v>
      </c>
      <c r="I26" s="56" t="s">
        <v>99</v>
      </c>
      <c r="J26" s="57">
        <v>45748</v>
      </c>
      <c r="K26" s="57">
        <v>45900</v>
      </c>
      <c r="L26" s="51">
        <v>73478.257201662782</v>
      </c>
      <c r="M26" s="51">
        <f>Game_Plan[[#This Row],[Total Budget]]/1000</f>
        <v>73.478257201662785</v>
      </c>
      <c r="N26" s="51">
        <f>SUM(Game_Plan_2026[[#This Row],[Jan]:[Mar]])</f>
        <v>0</v>
      </c>
      <c r="O26" s="51">
        <f>Game_Plan[[#This Row],[Q1]]/1000</f>
        <v>0</v>
      </c>
      <c r="P26" s="58">
        <f>SUM(Game_Plan_2026[[#This Row],[Apr]:[Jun]])</f>
        <v>0</v>
      </c>
      <c r="Q26" s="58">
        <f>Game_Plan[[#This Row],[Q2]]/1000</f>
        <v>0</v>
      </c>
      <c r="R26" s="58">
        <f>SUM(Game_Plan_2026[[#This Row],[Jul]:[Sep]])</f>
        <v>0</v>
      </c>
      <c r="S26" s="58">
        <f>Game_Plan[[#This Row],[Q3]]/1000</f>
        <v>0</v>
      </c>
      <c r="T26" s="58">
        <f>SUM(Game_Plan_2026[[#This Row],[Oct]:[Dec]])</f>
        <v>0</v>
      </c>
      <c r="U26" s="58">
        <f>Game_Plan[[#This Row],[Q4]]/1000</f>
        <v>0</v>
      </c>
      <c r="V26" s="59" t="b">
        <f>SUM(Game_Plan[[#This Row],[Q1]:[Q4]])=Game_Plan[[#This Row],[Total Budget]]</f>
        <v>0</v>
      </c>
      <c r="W26" s="75">
        <v>16</v>
      </c>
      <c r="X26" s="58"/>
      <c r="Y26" s="60"/>
      <c r="Z26" s="60"/>
      <c r="AA26" s="7"/>
    </row>
    <row r="27" spans="2:27" ht="21" customHeight="1">
      <c r="B27" s="89" t="s">
        <v>109</v>
      </c>
      <c r="C27" s="91" t="s">
        <v>110</v>
      </c>
      <c r="D27" s="93" t="s">
        <v>111</v>
      </c>
      <c r="E27" s="93">
        <v>85</v>
      </c>
      <c r="F27" s="55">
        <v>1</v>
      </c>
      <c r="G27" s="54" t="s">
        <v>101</v>
      </c>
      <c r="H27" s="54" t="s">
        <v>108</v>
      </c>
      <c r="I27" s="56" t="s">
        <v>99</v>
      </c>
      <c r="J27" s="57">
        <v>45748</v>
      </c>
      <c r="K27" s="57">
        <v>45900</v>
      </c>
      <c r="L27" s="51">
        <v>171449.26680387987</v>
      </c>
      <c r="M27" s="51">
        <f>Game_Plan[[#This Row],[Total Budget]]/1000</f>
        <v>171.44926680387988</v>
      </c>
      <c r="N27" s="51">
        <f>SUM(Game_Plan_2026[[#This Row],[Jan]:[Mar]])</f>
        <v>0</v>
      </c>
      <c r="O27" s="51">
        <f>Game_Plan[[#This Row],[Q1]]/1000</f>
        <v>0</v>
      </c>
      <c r="P27" s="58">
        <f>SUM(Game_Plan_2026[[#This Row],[Apr]:[Jun]])</f>
        <v>0</v>
      </c>
      <c r="Q27" s="58">
        <f>Game_Plan[[#This Row],[Q2]]/1000</f>
        <v>0</v>
      </c>
      <c r="R27" s="58">
        <f>SUM(Game_Plan_2026[[#This Row],[Jul]:[Sep]])</f>
        <v>0</v>
      </c>
      <c r="S27" s="58">
        <f>Game_Plan[[#This Row],[Q3]]/1000</f>
        <v>0</v>
      </c>
      <c r="T27" s="58">
        <f>SUM(Game_Plan_2026[[#This Row],[Oct]:[Dec]])</f>
        <v>0</v>
      </c>
      <c r="U27" s="58">
        <f>Game_Plan[[#This Row],[Q4]]/1000</f>
        <v>0</v>
      </c>
      <c r="V27" s="59" t="b">
        <f>SUM(Game_Plan[[#This Row],[Q1]:[Q4]])=Game_Plan[[#This Row],[Total Budget]]</f>
        <v>0</v>
      </c>
      <c r="W27" s="75">
        <v>16</v>
      </c>
      <c r="X27" s="58"/>
      <c r="Y27" s="60"/>
      <c r="Z27" s="60"/>
      <c r="AA27" s="7"/>
    </row>
    <row r="28" spans="2:27" ht="21.75" customHeight="1">
      <c r="B28" s="90" t="s">
        <v>112</v>
      </c>
      <c r="C28" s="92" t="s">
        <v>113</v>
      </c>
      <c r="D28" s="94" t="s">
        <v>114</v>
      </c>
      <c r="E28" s="94">
        <v>55</v>
      </c>
      <c r="F28" s="55">
        <v>1</v>
      </c>
      <c r="G28" s="54" t="s">
        <v>97</v>
      </c>
      <c r="H28" s="54" t="s">
        <v>98</v>
      </c>
      <c r="I28" s="56" t="s">
        <v>99</v>
      </c>
      <c r="J28" s="57">
        <v>45762</v>
      </c>
      <c r="K28" s="57">
        <v>45884</v>
      </c>
      <c r="L28" s="51">
        <v>701440.77149017807</v>
      </c>
      <c r="M28" s="51">
        <f>Game_Plan[[#This Row],[Total Budget]]/1000</f>
        <v>701.44077149017812</v>
      </c>
      <c r="N28" s="51">
        <f>SUM(Game_Plan_2026[[#This Row],[Jan]:[Mar]])</f>
        <v>0</v>
      </c>
      <c r="O28" s="51">
        <f>Game_Plan[[#This Row],[Q1]]/1000</f>
        <v>0</v>
      </c>
      <c r="P28" s="58">
        <f>SUM(Game_Plan_2026[[#This Row],[Apr]:[Jun]])</f>
        <v>0</v>
      </c>
      <c r="Q28" s="58">
        <f>Game_Plan[[#This Row],[Q2]]/1000</f>
        <v>0</v>
      </c>
      <c r="R28" s="58">
        <f>SUM(Game_Plan_2026[[#This Row],[Jul]:[Sep]])</f>
        <v>0</v>
      </c>
      <c r="S28" s="58">
        <f>Game_Plan[[#This Row],[Q3]]/1000</f>
        <v>0</v>
      </c>
      <c r="T28" s="58">
        <f>SUM(Game_Plan_2026[[#This Row],[Oct]:[Dec]])</f>
        <v>0</v>
      </c>
      <c r="U28" s="58">
        <f>Game_Plan[[#This Row],[Q4]]/1000</f>
        <v>0</v>
      </c>
      <c r="V28" s="59" t="b">
        <f>SUM(Game_Plan[[#This Row],[Q1]:[Q4]])=Game_Plan[[#This Row],[Total Budget]]</f>
        <v>0</v>
      </c>
      <c r="W28" s="75">
        <v>16</v>
      </c>
      <c r="X28" s="58">
        <v>472</v>
      </c>
      <c r="Y28" s="60">
        <v>0.56999999999999995</v>
      </c>
      <c r="Z28" s="60">
        <v>0.53</v>
      </c>
      <c r="AA28" s="7"/>
    </row>
    <row r="29" spans="2:27" ht="21" customHeight="1">
      <c r="B29" s="89" t="s">
        <v>112</v>
      </c>
      <c r="C29" s="91" t="s">
        <v>113</v>
      </c>
      <c r="D29" s="93" t="s">
        <v>114</v>
      </c>
      <c r="E29" s="93">
        <v>55</v>
      </c>
      <c r="F29" s="55">
        <v>1</v>
      </c>
      <c r="G29" s="54" t="s">
        <v>97</v>
      </c>
      <c r="H29" s="54" t="s">
        <v>100</v>
      </c>
      <c r="I29" s="56" t="s">
        <v>99</v>
      </c>
      <c r="J29" s="57">
        <v>45762</v>
      </c>
      <c r="K29" s="57">
        <v>45884</v>
      </c>
      <c r="L29" s="51">
        <v>182912.10377086198</v>
      </c>
      <c r="M29" s="51">
        <f>Game_Plan[[#This Row],[Total Budget]]/1000</f>
        <v>182.91210377086199</v>
      </c>
      <c r="N29" s="51">
        <f>SUM(Game_Plan_2026[[#This Row],[Jan]:[Mar]])</f>
        <v>0</v>
      </c>
      <c r="O29" s="51">
        <f>Game_Plan[[#This Row],[Q1]]/1000</f>
        <v>0</v>
      </c>
      <c r="P29" s="58">
        <f>SUM(Game_Plan_2026[[#This Row],[Apr]:[Jun]])</f>
        <v>0</v>
      </c>
      <c r="Q29" s="58">
        <f>Game_Plan[[#This Row],[Q2]]/1000</f>
        <v>0</v>
      </c>
      <c r="R29" s="58">
        <f>SUM(Game_Plan_2026[[#This Row],[Jul]:[Sep]])</f>
        <v>0</v>
      </c>
      <c r="S29" s="58">
        <f>Game_Plan[[#This Row],[Q3]]/1000</f>
        <v>0</v>
      </c>
      <c r="T29" s="58">
        <f>SUM(Game_Plan_2026[[#This Row],[Oct]:[Dec]])</f>
        <v>0</v>
      </c>
      <c r="U29" s="58">
        <f>Game_Plan[[#This Row],[Q4]]/1000</f>
        <v>0</v>
      </c>
      <c r="V29" s="59" t="b">
        <f>SUM(Game_Plan[[#This Row],[Q1]:[Q4]])=Game_Plan[[#This Row],[Total Budget]]</f>
        <v>0</v>
      </c>
      <c r="W29" s="75">
        <v>16</v>
      </c>
      <c r="X29" s="58"/>
      <c r="Y29" s="60"/>
      <c r="Z29" s="60"/>
      <c r="AA29" s="7"/>
    </row>
    <row r="30" spans="2:27" ht="21" customHeight="1">
      <c r="B30" s="90" t="s">
        <v>112</v>
      </c>
      <c r="C30" s="92" t="s">
        <v>113</v>
      </c>
      <c r="D30" s="94" t="s">
        <v>114</v>
      </c>
      <c r="E30" s="94">
        <v>55</v>
      </c>
      <c r="F30" s="55">
        <v>1</v>
      </c>
      <c r="G30" s="54" t="s">
        <v>101</v>
      </c>
      <c r="H30" s="54" t="s">
        <v>102</v>
      </c>
      <c r="I30" s="56" t="s">
        <v>103</v>
      </c>
      <c r="J30" s="57">
        <v>45762</v>
      </c>
      <c r="K30" s="57">
        <v>45884</v>
      </c>
      <c r="L30" s="51">
        <v>1072564.3479934882</v>
      </c>
      <c r="M30" s="51">
        <f>Game_Plan[[#This Row],[Total Budget]]/1000</f>
        <v>1072.5643479934881</v>
      </c>
      <c r="N30" s="51">
        <f>SUM(Game_Plan_2026[[#This Row],[Jan]:[Mar]])</f>
        <v>0</v>
      </c>
      <c r="O30" s="51">
        <f>Game_Plan[[#This Row],[Q1]]/1000</f>
        <v>0</v>
      </c>
      <c r="P30" s="58">
        <f>SUM(Game_Plan_2026[[#This Row],[Apr]:[Jun]])</f>
        <v>0</v>
      </c>
      <c r="Q30" s="58">
        <f>Game_Plan[[#This Row],[Q2]]/1000</f>
        <v>0</v>
      </c>
      <c r="R30" s="58">
        <f>SUM(Game_Plan_2026[[#This Row],[Jul]:[Sep]])</f>
        <v>0</v>
      </c>
      <c r="S30" s="58">
        <f>Game_Plan[[#This Row],[Q3]]/1000</f>
        <v>0</v>
      </c>
      <c r="T30" s="58">
        <f>SUM(Game_Plan_2026[[#This Row],[Oct]:[Dec]])</f>
        <v>0</v>
      </c>
      <c r="U30" s="58">
        <f>Game_Plan[[#This Row],[Q4]]/1000</f>
        <v>0</v>
      </c>
      <c r="V30" s="59" t="b">
        <f>SUM(Game_Plan[[#This Row],[Q1]:[Q4]])=Game_Plan[[#This Row],[Total Budget]]</f>
        <v>0</v>
      </c>
      <c r="W30" s="75">
        <v>16</v>
      </c>
      <c r="X30" s="58"/>
      <c r="Y30" s="60">
        <v>0.56000000000000005</v>
      </c>
      <c r="Z30" s="60"/>
      <c r="AA30" s="7"/>
    </row>
    <row r="31" spans="2:27" ht="21" customHeight="1">
      <c r="B31" s="89" t="s">
        <v>112</v>
      </c>
      <c r="C31" s="91" t="s">
        <v>113</v>
      </c>
      <c r="D31" s="93" t="s">
        <v>114</v>
      </c>
      <c r="E31" s="93">
        <v>55</v>
      </c>
      <c r="F31" s="55">
        <v>1</v>
      </c>
      <c r="G31" s="54" t="s">
        <v>101</v>
      </c>
      <c r="H31" s="54" t="s">
        <v>104</v>
      </c>
      <c r="I31" s="56" t="s">
        <v>99</v>
      </c>
      <c r="J31" s="57">
        <v>45762</v>
      </c>
      <c r="K31" s="57">
        <v>45884</v>
      </c>
      <c r="L31" s="51">
        <v>124506.92428281184</v>
      </c>
      <c r="M31" s="51">
        <f>Game_Plan[[#This Row],[Total Budget]]/1000</f>
        <v>124.50692428281184</v>
      </c>
      <c r="N31" s="51">
        <f>SUM(Game_Plan_2026[[#This Row],[Jan]:[Mar]])</f>
        <v>0</v>
      </c>
      <c r="O31" s="51">
        <f>Game_Plan[[#This Row],[Q1]]/1000</f>
        <v>0</v>
      </c>
      <c r="P31" s="58">
        <f>SUM(Game_Plan_2026[[#This Row],[Apr]:[Jun]])</f>
        <v>0</v>
      </c>
      <c r="Q31" s="58">
        <f>Game_Plan[[#This Row],[Q2]]/1000</f>
        <v>0</v>
      </c>
      <c r="R31" s="58">
        <f>SUM(Game_Plan_2026[[#This Row],[Jul]:[Sep]])</f>
        <v>0</v>
      </c>
      <c r="S31" s="58">
        <f>Game_Plan[[#This Row],[Q3]]/1000</f>
        <v>0</v>
      </c>
      <c r="T31" s="58">
        <f>SUM(Game_Plan_2026[[#This Row],[Oct]:[Dec]])</f>
        <v>0</v>
      </c>
      <c r="U31" s="58">
        <f>Game_Plan[[#This Row],[Q4]]/1000</f>
        <v>0</v>
      </c>
      <c r="V31" s="59" t="b">
        <f>SUM(Game_Plan[[#This Row],[Q1]:[Q4]])=Game_Plan[[#This Row],[Total Budget]]</f>
        <v>0</v>
      </c>
      <c r="W31" s="75">
        <v>16</v>
      </c>
      <c r="X31" s="58"/>
      <c r="Y31" s="60"/>
      <c r="Z31" s="60"/>
      <c r="AA31" s="7"/>
    </row>
    <row r="32" spans="2:27" ht="21" customHeight="1">
      <c r="B32" s="90" t="s">
        <v>112</v>
      </c>
      <c r="C32" s="92" t="s">
        <v>113</v>
      </c>
      <c r="D32" s="94" t="s">
        <v>114</v>
      </c>
      <c r="E32" s="94">
        <v>55</v>
      </c>
      <c r="F32" s="55">
        <v>1</v>
      </c>
      <c r="G32" s="54" t="s">
        <v>101</v>
      </c>
      <c r="H32" s="54" t="s">
        <v>105</v>
      </c>
      <c r="I32" s="56" t="s">
        <v>106</v>
      </c>
      <c r="J32" s="57">
        <v>45762</v>
      </c>
      <c r="K32" s="57">
        <v>45884</v>
      </c>
      <c r="L32" s="51">
        <v>47997.970551818245</v>
      </c>
      <c r="M32" s="51">
        <f>Game_Plan[[#This Row],[Total Budget]]/1000</f>
        <v>47.997970551818248</v>
      </c>
      <c r="N32" s="51">
        <f>SUM(Game_Plan_2026[[#This Row],[Jan]:[Mar]])</f>
        <v>0</v>
      </c>
      <c r="O32" s="51">
        <f>Game_Plan[[#This Row],[Q1]]/1000</f>
        <v>0</v>
      </c>
      <c r="P32" s="58">
        <f>SUM(Game_Plan_2026[[#This Row],[Apr]:[Jun]])</f>
        <v>0</v>
      </c>
      <c r="Q32" s="58">
        <f>Game_Plan[[#This Row],[Q2]]/1000</f>
        <v>0</v>
      </c>
      <c r="R32" s="58">
        <f>SUM(Game_Plan_2026[[#This Row],[Jul]:[Sep]])</f>
        <v>0</v>
      </c>
      <c r="S32" s="58">
        <f>Game_Plan[[#This Row],[Q3]]/1000</f>
        <v>0</v>
      </c>
      <c r="T32" s="58">
        <f>SUM(Game_Plan_2026[[#This Row],[Oct]:[Dec]])</f>
        <v>0</v>
      </c>
      <c r="U32" s="58">
        <f>Game_Plan[[#This Row],[Q4]]/1000</f>
        <v>0</v>
      </c>
      <c r="V32" s="59" t="b">
        <f>SUM(Game_Plan[[#This Row],[Q1]:[Q4]])=Game_Plan[[#This Row],[Total Budget]]</f>
        <v>0</v>
      </c>
      <c r="W32" s="75">
        <v>16</v>
      </c>
      <c r="X32" s="58"/>
      <c r="Y32" s="60"/>
      <c r="Z32" s="60"/>
      <c r="AA32" s="7"/>
    </row>
    <row r="33" spans="2:27" ht="21" customHeight="1">
      <c r="B33" s="89" t="s">
        <v>115</v>
      </c>
      <c r="C33" s="91" t="s">
        <v>116</v>
      </c>
      <c r="D33" s="93" t="s">
        <v>116</v>
      </c>
      <c r="E33" s="93">
        <v>309</v>
      </c>
      <c r="F33" s="55">
        <v>1</v>
      </c>
      <c r="G33" s="54" t="s">
        <v>97</v>
      </c>
      <c r="H33" s="54" t="s">
        <v>98</v>
      </c>
      <c r="I33" s="56" t="s">
        <v>99</v>
      </c>
      <c r="J33" s="57">
        <v>45901</v>
      </c>
      <c r="K33" s="57">
        <v>46022</v>
      </c>
      <c r="L33" s="51">
        <v>876800.96436272259</v>
      </c>
      <c r="M33" s="51">
        <f>Game_Plan[[#This Row],[Total Budget]]/1000</f>
        <v>876.80096436272254</v>
      </c>
      <c r="N33" s="51">
        <f>SUM(Game_Plan_2026[[#This Row],[Jan]:[Mar]])</f>
        <v>0</v>
      </c>
      <c r="O33" s="51">
        <f>Game_Plan[[#This Row],[Q1]]/1000</f>
        <v>0</v>
      </c>
      <c r="P33" s="58">
        <f>SUM(Game_Plan_2026[[#This Row],[Apr]:[Jun]])</f>
        <v>0</v>
      </c>
      <c r="Q33" s="58">
        <f>Game_Plan[[#This Row],[Q2]]/1000</f>
        <v>0</v>
      </c>
      <c r="R33" s="58">
        <f>SUM(Game_Plan_2026[[#This Row],[Jul]:[Sep]])</f>
        <v>0</v>
      </c>
      <c r="S33" s="58">
        <f>Game_Plan[[#This Row],[Q3]]/1000</f>
        <v>0</v>
      </c>
      <c r="T33" s="58">
        <f>SUM(Game_Plan_2026[[#This Row],[Oct]:[Dec]])</f>
        <v>0</v>
      </c>
      <c r="U33" s="58">
        <f>Game_Plan[[#This Row],[Q4]]/1000</f>
        <v>0</v>
      </c>
      <c r="V33" s="59" t="b">
        <f>SUM(Game_Plan[[#This Row],[Q1]:[Q4]])=Game_Plan[[#This Row],[Total Budget]]</f>
        <v>0</v>
      </c>
      <c r="W33" s="75">
        <v>20</v>
      </c>
      <c r="X33" s="58">
        <v>590</v>
      </c>
      <c r="Y33" s="60">
        <v>0.56999999999999995</v>
      </c>
      <c r="Z33" s="60">
        <v>0.53</v>
      </c>
      <c r="AA33" s="7"/>
    </row>
    <row r="34" spans="2:27" ht="21" customHeight="1">
      <c r="B34" s="90" t="s">
        <v>115</v>
      </c>
      <c r="C34" s="92" t="s">
        <v>116</v>
      </c>
      <c r="D34" s="94" t="s">
        <v>116</v>
      </c>
      <c r="E34" s="94">
        <v>309</v>
      </c>
      <c r="F34" s="55">
        <v>1</v>
      </c>
      <c r="G34" s="54" t="s">
        <v>97</v>
      </c>
      <c r="H34" s="54" t="s">
        <v>100</v>
      </c>
      <c r="I34" s="56" t="s">
        <v>99</v>
      </c>
      <c r="J34" s="57">
        <v>45901</v>
      </c>
      <c r="K34" s="57">
        <v>46022</v>
      </c>
      <c r="L34" s="51">
        <v>460619.8079956224</v>
      </c>
      <c r="M34" s="51">
        <f>Game_Plan[[#This Row],[Total Budget]]/1000</f>
        <v>460.61980799562241</v>
      </c>
      <c r="N34" s="51">
        <f>SUM(Game_Plan_2026[[#This Row],[Jan]:[Mar]])</f>
        <v>0</v>
      </c>
      <c r="O34" s="51">
        <f>Game_Plan[[#This Row],[Q1]]/1000</f>
        <v>0</v>
      </c>
      <c r="P34" s="58">
        <f>SUM(Game_Plan_2026[[#This Row],[Apr]:[Jun]])</f>
        <v>0</v>
      </c>
      <c r="Q34" s="58">
        <f>Game_Plan[[#This Row],[Q2]]/1000</f>
        <v>0</v>
      </c>
      <c r="R34" s="58">
        <f>SUM(Game_Plan_2026[[#This Row],[Jul]:[Sep]])</f>
        <v>0</v>
      </c>
      <c r="S34" s="58">
        <f>Game_Plan[[#This Row],[Q3]]/1000</f>
        <v>0</v>
      </c>
      <c r="T34" s="58">
        <f>SUM(Game_Plan_2026[[#This Row],[Oct]:[Dec]])</f>
        <v>0</v>
      </c>
      <c r="U34" s="58">
        <f>Game_Plan[[#This Row],[Q4]]/1000</f>
        <v>0</v>
      </c>
      <c r="V34" s="59" t="b">
        <f>SUM(Game_Plan[[#This Row],[Q1]:[Q4]])=Game_Plan[[#This Row],[Total Budget]]</f>
        <v>0</v>
      </c>
      <c r="W34" s="75">
        <v>20</v>
      </c>
      <c r="X34" s="58"/>
      <c r="Y34" s="60"/>
      <c r="Z34" s="60"/>
      <c r="AA34" s="7"/>
    </row>
    <row r="35" spans="2:27" ht="21" customHeight="1">
      <c r="B35" s="89" t="s">
        <v>115</v>
      </c>
      <c r="C35" s="91" t="s">
        <v>116</v>
      </c>
      <c r="D35" s="93" t="s">
        <v>116</v>
      </c>
      <c r="E35" s="93">
        <v>309</v>
      </c>
      <c r="F35" s="55">
        <v>1</v>
      </c>
      <c r="G35" s="54" t="s">
        <v>101</v>
      </c>
      <c r="H35" s="54" t="s">
        <v>102</v>
      </c>
      <c r="I35" s="56" t="s">
        <v>103</v>
      </c>
      <c r="J35" s="57">
        <v>45901</v>
      </c>
      <c r="K35" s="57">
        <v>46022</v>
      </c>
      <c r="L35" s="51">
        <v>1592220.3155397598</v>
      </c>
      <c r="M35" s="51">
        <f>Game_Plan[[#This Row],[Total Budget]]/1000</f>
        <v>1592.2203155397599</v>
      </c>
      <c r="N35" s="51">
        <f>SUM(Game_Plan_2026[[#This Row],[Jan]:[Mar]])</f>
        <v>0</v>
      </c>
      <c r="O35" s="51">
        <f>Game_Plan[[#This Row],[Q1]]/1000</f>
        <v>0</v>
      </c>
      <c r="P35" s="58">
        <f>SUM(Game_Plan_2026[[#This Row],[Apr]:[Jun]])</f>
        <v>0</v>
      </c>
      <c r="Q35" s="58">
        <f>Game_Plan[[#This Row],[Q2]]/1000</f>
        <v>0</v>
      </c>
      <c r="R35" s="58">
        <f>SUM(Game_Plan_2026[[#This Row],[Jul]:[Sep]])</f>
        <v>0</v>
      </c>
      <c r="S35" s="58">
        <f>Game_Plan[[#This Row],[Q3]]/1000</f>
        <v>0</v>
      </c>
      <c r="T35" s="58">
        <f>SUM(Game_Plan_2026[[#This Row],[Oct]:[Dec]])</f>
        <v>0</v>
      </c>
      <c r="U35" s="58">
        <f>Game_Plan[[#This Row],[Q4]]/1000</f>
        <v>0</v>
      </c>
      <c r="V35" s="59" t="b">
        <f>SUM(Game_Plan[[#This Row],[Q1]:[Q4]])=Game_Plan[[#This Row],[Total Budget]]</f>
        <v>0</v>
      </c>
      <c r="W35" s="75">
        <v>20</v>
      </c>
      <c r="X35" s="58"/>
      <c r="Y35" s="60">
        <v>0.56000000000000005</v>
      </c>
      <c r="Z35" s="60"/>
      <c r="AA35" s="7"/>
    </row>
    <row r="36" spans="2:27" ht="21" customHeight="1">
      <c r="B36" s="90" t="s">
        <v>115</v>
      </c>
      <c r="C36" s="92" t="s">
        <v>116</v>
      </c>
      <c r="D36" s="94" t="s">
        <v>116</v>
      </c>
      <c r="E36" s="94">
        <v>309</v>
      </c>
      <c r="F36" s="55">
        <v>1</v>
      </c>
      <c r="G36" s="54" t="s">
        <v>101</v>
      </c>
      <c r="H36" s="54" t="s">
        <v>104</v>
      </c>
      <c r="I36" s="56" t="s">
        <v>99</v>
      </c>
      <c r="J36" s="57">
        <v>45901</v>
      </c>
      <c r="K36" s="57">
        <v>46022</v>
      </c>
      <c r="L36" s="51">
        <v>184830.35972557546</v>
      </c>
      <c r="M36" s="51">
        <f>Game_Plan[[#This Row],[Total Budget]]/1000</f>
        <v>184.83035972557545</v>
      </c>
      <c r="N36" s="51">
        <f>SUM(Game_Plan_2026[[#This Row],[Jan]:[Mar]])</f>
        <v>0</v>
      </c>
      <c r="O36" s="51">
        <f>Game_Plan[[#This Row],[Q1]]/1000</f>
        <v>0</v>
      </c>
      <c r="P36" s="58">
        <f>SUM(Game_Plan_2026[[#This Row],[Apr]:[Jun]])</f>
        <v>0</v>
      </c>
      <c r="Q36" s="58">
        <f>Game_Plan[[#This Row],[Q2]]/1000</f>
        <v>0</v>
      </c>
      <c r="R36" s="58">
        <f>SUM(Game_Plan_2026[[#This Row],[Jul]:[Sep]])</f>
        <v>0</v>
      </c>
      <c r="S36" s="58">
        <f>Game_Plan[[#This Row],[Q3]]/1000</f>
        <v>0</v>
      </c>
      <c r="T36" s="58">
        <f>SUM(Game_Plan_2026[[#This Row],[Oct]:[Dec]])</f>
        <v>0</v>
      </c>
      <c r="U36" s="58">
        <f>Game_Plan[[#This Row],[Q4]]/1000</f>
        <v>0</v>
      </c>
      <c r="V36" s="59" t="b">
        <f>SUM(Game_Plan[[#This Row],[Q1]:[Q4]])=Game_Plan[[#This Row],[Total Budget]]</f>
        <v>0</v>
      </c>
      <c r="W36" s="75">
        <v>20</v>
      </c>
      <c r="X36" s="58"/>
      <c r="Y36" s="60"/>
      <c r="Z36" s="60"/>
      <c r="AA36" s="7"/>
    </row>
    <row r="37" spans="2:27" ht="21" customHeight="1">
      <c r="B37" s="89" t="s">
        <v>115</v>
      </c>
      <c r="C37" s="91" t="s">
        <v>116</v>
      </c>
      <c r="D37" s="93" t="s">
        <v>116</v>
      </c>
      <c r="E37" s="93">
        <v>309</v>
      </c>
      <c r="F37" s="55">
        <v>1</v>
      </c>
      <c r="G37" s="54" t="s">
        <v>101</v>
      </c>
      <c r="H37" s="54" t="s">
        <v>105</v>
      </c>
      <c r="I37" s="56" t="s">
        <v>106</v>
      </c>
      <c r="J37" s="57">
        <v>45901</v>
      </c>
      <c r="K37" s="57">
        <v>46022</v>
      </c>
      <c r="L37" s="51">
        <v>71252.921990418574</v>
      </c>
      <c r="M37" s="51">
        <f>Game_Plan[[#This Row],[Total Budget]]/1000</f>
        <v>71.252921990418571</v>
      </c>
      <c r="N37" s="51">
        <f>SUM(Game_Plan_2026[[#This Row],[Jan]:[Mar]])</f>
        <v>0</v>
      </c>
      <c r="O37" s="51">
        <f>Game_Plan[[#This Row],[Q1]]/1000</f>
        <v>0</v>
      </c>
      <c r="P37" s="58">
        <f>SUM(Game_Plan_2026[[#This Row],[Apr]:[Jun]])</f>
        <v>0</v>
      </c>
      <c r="Q37" s="58">
        <f>Game_Plan[[#This Row],[Q2]]/1000</f>
        <v>0</v>
      </c>
      <c r="R37" s="58">
        <f>SUM(Game_Plan_2026[[#This Row],[Jul]:[Sep]])</f>
        <v>0</v>
      </c>
      <c r="S37" s="58">
        <f>Game_Plan[[#This Row],[Q3]]/1000</f>
        <v>0</v>
      </c>
      <c r="T37" s="58">
        <f>SUM(Game_Plan_2026[[#This Row],[Oct]:[Dec]])</f>
        <v>0</v>
      </c>
      <c r="U37" s="58">
        <f>Game_Plan[[#This Row],[Q4]]/1000</f>
        <v>0</v>
      </c>
      <c r="V37" s="59" t="b">
        <f>SUM(Game_Plan[[#This Row],[Q1]:[Q4]])=Game_Plan[[#This Row],[Total Budget]]</f>
        <v>0</v>
      </c>
      <c r="W37" s="75">
        <v>20</v>
      </c>
      <c r="X37" s="58"/>
      <c r="Y37" s="60"/>
      <c r="Z37" s="60"/>
      <c r="AA37" s="7"/>
    </row>
    <row r="38" spans="2:27" ht="21" customHeight="1">
      <c r="B38" s="90" t="s">
        <v>94</v>
      </c>
      <c r="C38" s="92" t="s">
        <v>117</v>
      </c>
      <c r="D38" s="94" t="s">
        <v>118</v>
      </c>
      <c r="E38" s="94">
        <v>227</v>
      </c>
      <c r="F38" s="55">
        <v>1</v>
      </c>
      <c r="G38" s="54" t="s">
        <v>97</v>
      </c>
      <c r="H38" s="54" t="s">
        <v>98</v>
      </c>
      <c r="I38" s="56" t="s">
        <v>99</v>
      </c>
      <c r="J38" s="57">
        <v>45870</v>
      </c>
      <c r="K38" s="57">
        <v>46011</v>
      </c>
      <c r="L38" s="51">
        <v>1362700.7589262975</v>
      </c>
      <c r="M38" s="51">
        <f>Game_Plan[[#This Row],[Total Budget]]/1000</f>
        <v>1362.7007589262976</v>
      </c>
      <c r="N38" s="51">
        <f>SUM(Game_Plan_2026[[#This Row],[Jan]:[Mar]])</f>
        <v>0</v>
      </c>
      <c r="O38" s="51">
        <f>Game_Plan[[#This Row],[Q1]]/1000</f>
        <v>0</v>
      </c>
      <c r="P38" s="58">
        <f>SUM(Game_Plan_2026[[#This Row],[Apr]:[Jun]])</f>
        <v>0</v>
      </c>
      <c r="Q38" s="58">
        <f>Game_Plan[[#This Row],[Q2]]/1000</f>
        <v>0</v>
      </c>
      <c r="R38" s="58">
        <f>SUM(Game_Plan_2026[[#This Row],[Jul]:[Sep]])</f>
        <v>0</v>
      </c>
      <c r="S38" s="58">
        <f>Game_Plan[[#This Row],[Q3]]/1000</f>
        <v>0</v>
      </c>
      <c r="T38" s="58">
        <f>SUM(Game_Plan_2026[[#This Row],[Oct]:[Dec]])</f>
        <v>0</v>
      </c>
      <c r="U38" s="58">
        <f>Game_Plan[[#This Row],[Q4]]/1000</f>
        <v>0</v>
      </c>
      <c r="V38" s="59" t="b">
        <f>SUM(Game_Plan[[#This Row],[Q1]:[Q4]])=Game_Plan[[#This Row],[Total Budget]]</f>
        <v>0</v>
      </c>
      <c r="W38" s="75">
        <v>20</v>
      </c>
      <c r="X38" s="58">
        <v>590</v>
      </c>
      <c r="Y38" s="60">
        <v>0.56999999999999995</v>
      </c>
      <c r="Z38" s="60">
        <v>0.5</v>
      </c>
      <c r="AA38" s="7"/>
    </row>
    <row r="39" spans="2:27" ht="21" customHeight="1">
      <c r="B39" s="89" t="s">
        <v>94</v>
      </c>
      <c r="C39" s="91" t="s">
        <v>117</v>
      </c>
      <c r="D39" s="93" t="s">
        <v>118</v>
      </c>
      <c r="E39" s="93">
        <v>227</v>
      </c>
      <c r="F39" s="55">
        <v>1</v>
      </c>
      <c r="G39" s="54" t="s">
        <v>101</v>
      </c>
      <c r="H39" s="54" t="s">
        <v>102</v>
      </c>
      <c r="I39" s="56" t="s">
        <v>103</v>
      </c>
      <c r="J39" s="57">
        <v>45870</v>
      </c>
      <c r="K39" s="57">
        <v>46011</v>
      </c>
      <c r="L39" s="51">
        <v>1706352.371807822</v>
      </c>
      <c r="M39" s="51">
        <f>Game_Plan[[#This Row],[Total Budget]]/1000</f>
        <v>1706.352371807822</v>
      </c>
      <c r="N39" s="51">
        <f>SUM(Game_Plan_2026[[#This Row],[Jan]:[Mar]])</f>
        <v>0</v>
      </c>
      <c r="O39" s="51">
        <f>Game_Plan[[#This Row],[Q1]]/1000</f>
        <v>0</v>
      </c>
      <c r="P39" s="58">
        <f>SUM(Game_Plan_2026[[#This Row],[Apr]:[Jun]])</f>
        <v>0</v>
      </c>
      <c r="Q39" s="58">
        <f>Game_Plan[[#This Row],[Q2]]/1000</f>
        <v>0</v>
      </c>
      <c r="R39" s="58">
        <f>SUM(Game_Plan_2026[[#This Row],[Jul]:[Sep]])</f>
        <v>0</v>
      </c>
      <c r="S39" s="58">
        <f>Game_Plan[[#This Row],[Q3]]/1000</f>
        <v>0</v>
      </c>
      <c r="T39" s="58">
        <f>SUM(Game_Plan_2026[[#This Row],[Oct]:[Dec]])</f>
        <v>0</v>
      </c>
      <c r="U39" s="58">
        <f>Game_Plan[[#This Row],[Q4]]/1000</f>
        <v>0</v>
      </c>
      <c r="V39" s="59" t="b">
        <f>SUM(Game_Plan[[#This Row],[Q1]:[Q4]])=Game_Plan[[#This Row],[Total Budget]]</f>
        <v>0</v>
      </c>
      <c r="W39" s="75">
        <v>20</v>
      </c>
      <c r="X39" s="58"/>
      <c r="Y39" s="60">
        <v>0.61</v>
      </c>
      <c r="Z39" s="60"/>
      <c r="AA39" s="7"/>
    </row>
    <row r="40" spans="2:27" ht="21" customHeight="1">
      <c r="B40" s="90" t="s">
        <v>94</v>
      </c>
      <c r="C40" s="92" t="s">
        <v>117</v>
      </c>
      <c r="D40" s="94" t="s">
        <v>118</v>
      </c>
      <c r="E40" s="94">
        <v>227</v>
      </c>
      <c r="F40" s="55">
        <v>1</v>
      </c>
      <c r="G40" s="54" t="s">
        <v>101</v>
      </c>
      <c r="H40" s="54" t="s">
        <v>104</v>
      </c>
      <c r="I40" s="56" t="s">
        <v>99</v>
      </c>
      <c r="J40" s="57">
        <v>45870</v>
      </c>
      <c r="K40" s="57">
        <v>46011</v>
      </c>
      <c r="L40" s="51">
        <v>198079.1977226552</v>
      </c>
      <c r="M40" s="51">
        <f>Game_Plan[[#This Row],[Total Budget]]/1000</f>
        <v>198.07919772265521</v>
      </c>
      <c r="N40" s="51">
        <f>SUM(Game_Plan_2026[[#This Row],[Jan]:[Mar]])</f>
        <v>0</v>
      </c>
      <c r="O40" s="51">
        <f>Game_Plan[[#This Row],[Q1]]/1000</f>
        <v>0</v>
      </c>
      <c r="P40" s="58">
        <f>SUM(Game_Plan_2026[[#This Row],[Apr]:[Jun]])</f>
        <v>0</v>
      </c>
      <c r="Q40" s="58">
        <f>Game_Plan[[#This Row],[Q2]]/1000</f>
        <v>0</v>
      </c>
      <c r="R40" s="58">
        <f>SUM(Game_Plan_2026[[#This Row],[Jul]:[Sep]])</f>
        <v>0</v>
      </c>
      <c r="S40" s="58">
        <f>Game_Plan[[#This Row],[Q3]]/1000</f>
        <v>0</v>
      </c>
      <c r="T40" s="58">
        <f>SUM(Game_Plan_2026[[#This Row],[Oct]:[Dec]])</f>
        <v>0</v>
      </c>
      <c r="U40" s="58">
        <f>Game_Plan[[#This Row],[Q4]]/1000</f>
        <v>0</v>
      </c>
      <c r="V40" s="59" t="b">
        <f>SUM(Game_Plan[[#This Row],[Q1]:[Q4]])=Game_Plan[[#This Row],[Total Budget]]</f>
        <v>0</v>
      </c>
      <c r="W40" s="75">
        <v>20</v>
      </c>
      <c r="X40" s="58"/>
      <c r="Y40" s="60"/>
      <c r="Z40" s="60"/>
      <c r="AA40" s="7"/>
    </row>
    <row r="41" spans="2:27" ht="21" customHeight="1">
      <c r="B41" s="89" t="s">
        <v>94</v>
      </c>
      <c r="C41" s="91" t="s">
        <v>117</v>
      </c>
      <c r="D41" s="93" t="s">
        <v>118</v>
      </c>
      <c r="E41" s="93">
        <v>227</v>
      </c>
      <c r="F41" s="55">
        <v>1</v>
      </c>
      <c r="G41" s="54" t="s">
        <v>101</v>
      </c>
      <c r="H41" s="54" t="s">
        <v>105</v>
      </c>
      <c r="I41" s="56" t="s">
        <v>106</v>
      </c>
      <c r="J41" s="57">
        <v>45870</v>
      </c>
      <c r="K41" s="57">
        <v>46011</v>
      </c>
      <c r="L41" s="51">
        <v>76360.407696074486</v>
      </c>
      <c r="M41" s="51">
        <f>Game_Plan[[#This Row],[Total Budget]]/1000</f>
        <v>76.360407696074489</v>
      </c>
      <c r="N41" s="51">
        <f>SUM(Game_Plan_2026[[#This Row],[Jan]:[Mar]])</f>
        <v>0</v>
      </c>
      <c r="O41" s="51">
        <f>Game_Plan[[#This Row],[Q1]]/1000</f>
        <v>0</v>
      </c>
      <c r="P41" s="58">
        <f>SUM(Game_Plan_2026[[#This Row],[Apr]:[Jun]])</f>
        <v>0</v>
      </c>
      <c r="Q41" s="58">
        <f>Game_Plan[[#This Row],[Q2]]/1000</f>
        <v>0</v>
      </c>
      <c r="R41" s="58">
        <f>SUM(Game_Plan_2026[[#This Row],[Jul]:[Sep]])</f>
        <v>0</v>
      </c>
      <c r="S41" s="58">
        <f>Game_Plan[[#This Row],[Q3]]/1000</f>
        <v>0</v>
      </c>
      <c r="T41" s="58">
        <f>SUM(Game_Plan_2026[[#This Row],[Oct]:[Dec]])</f>
        <v>0</v>
      </c>
      <c r="U41" s="58">
        <f>Game_Plan[[#This Row],[Q4]]/1000</f>
        <v>0</v>
      </c>
      <c r="V41" s="59" t="b">
        <f>SUM(Game_Plan[[#This Row],[Q1]:[Q4]])=Game_Plan[[#This Row],[Total Budget]]</f>
        <v>0</v>
      </c>
      <c r="W41" s="75">
        <v>20</v>
      </c>
      <c r="X41" s="58"/>
      <c r="Y41" s="60"/>
      <c r="Z41" s="60"/>
      <c r="AA41" s="7"/>
    </row>
    <row r="42" spans="2:27" ht="21" customHeight="1">
      <c r="B42" s="90" t="s">
        <v>94</v>
      </c>
      <c r="C42" s="92" t="s">
        <v>117</v>
      </c>
      <c r="D42" s="94" t="s">
        <v>118</v>
      </c>
      <c r="E42" s="94">
        <v>227</v>
      </c>
      <c r="F42" s="55">
        <v>1</v>
      </c>
      <c r="G42" s="54" t="s">
        <v>101</v>
      </c>
      <c r="H42" s="54" t="s">
        <v>107</v>
      </c>
      <c r="I42" s="56" t="s">
        <v>99</v>
      </c>
      <c r="J42" s="57">
        <v>45870</v>
      </c>
      <c r="K42" s="57">
        <v>46011</v>
      </c>
      <c r="L42" s="51">
        <v>119087.75865727232</v>
      </c>
      <c r="M42" s="51">
        <f>Game_Plan[[#This Row],[Total Budget]]/1000</f>
        <v>119.08775865727232</v>
      </c>
      <c r="N42" s="51">
        <f>SUM(Game_Plan_2026[[#This Row],[Jan]:[Mar]])</f>
        <v>0</v>
      </c>
      <c r="O42" s="51">
        <f>Game_Plan[[#This Row],[Q1]]/1000</f>
        <v>0</v>
      </c>
      <c r="P42" s="58">
        <f>SUM(Game_Plan_2026[[#This Row],[Apr]:[Jun]])</f>
        <v>0</v>
      </c>
      <c r="Q42" s="58">
        <f>Game_Plan[[#This Row],[Q2]]/1000</f>
        <v>0</v>
      </c>
      <c r="R42" s="58">
        <f>SUM(Game_Plan_2026[[#This Row],[Jul]:[Sep]])</f>
        <v>0</v>
      </c>
      <c r="S42" s="58">
        <f>Game_Plan[[#This Row],[Q3]]/1000</f>
        <v>0</v>
      </c>
      <c r="T42" s="58">
        <f>SUM(Game_Plan_2026[[#This Row],[Oct]:[Dec]])</f>
        <v>0</v>
      </c>
      <c r="U42" s="58">
        <f>Game_Plan[[#This Row],[Q4]]/1000</f>
        <v>0</v>
      </c>
      <c r="V42" s="59" t="b">
        <f>SUM(Game_Plan[[#This Row],[Q1]:[Q4]])=Game_Plan[[#This Row],[Total Budget]]</f>
        <v>0</v>
      </c>
      <c r="W42" s="75">
        <v>20</v>
      </c>
      <c r="X42" s="58"/>
      <c r="Y42" s="60"/>
      <c r="Z42" s="60"/>
      <c r="AA42" s="7"/>
    </row>
    <row r="43" spans="2:27" ht="21" customHeight="1">
      <c r="B43" s="89" t="s">
        <v>94</v>
      </c>
      <c r="C43" s="91" t="s">
        <v>117</v>
      </c>
      <c r="D43" s="93" t="s">
        <v>118</v>
      </c>
      <c r="E43" s="93">
        <v>227</v>
      </c>
      <c r="F43" s="55">
        <v>1</v>
      </c>
      <c r="G43" s="54" t="s">
        <v>101</v>
      </c>
      <c r="H43" s="54" t="s">
        <v>108</v>
      </c>
      <c r="I43" s="56" t="s">
        <v>99</v>
      </c>
      <c r="J43" s="57">
        <v>45870</v>
      </c>
      <c r="K43" s="57">
        <v>46011</v>
      </c>
      <c r="L43" s="51">
        <v>277871.43686696875</v>
      </c>
      <c r="M43" s="51">
        <f>Game_Plan[[#This Row],[Total Budget]]/1000</f>
        <v>277.87143686696874</v>
      </c>
      <c r="N43" s="51">
        <f>SUM(Game_Plan_2026[[#This Row],[Jan]:[Mar]])</f>
        <v>0</v>
      </c>
      <c r="O43" s="51">
        <f>Game_Plan[[#This Row],[Q1]]/1000</f>
        <v>0</v>
      </c>
      <c r="P43" s="58">
        <f>SUM(Game_Plan_2026[[#This Row],[Apr]:[Jun]])</f>
        <v>0</v>
      </c>
      <c r="Q43" s="58">
        <f>Game_Plan[[#This Row],[Q2]]/1000</f>
        <v>0</v>
      </c>
      <c r="R43" s="58">
        <f>SUM(Game_Plan_2026[[#This Row],[Jul]:[Sep]])</f>
        <v>0</v>
      </c>
      <c r="S43" s="58">
        <f>Game_Plan[[#This Row],[Q3]]/1000</f>
        <v>0</v>
      </c>
      <c r="T43" s="58">
        <f>SUM(Game_Plan_2026[[#This Row],[Oct]:[Dec]])</f>
        <v>0</v>
      </c>
      <c r="U43" s="58">
        <f>Game_Plan[[#This Row],[Q4]]/1000</f>
        <v>0</v>
      </c>
      <c r="V43" s="59" t="b">
        <f>SUM(Game_Plan[[#This Row],[Q1]:[Q4]])=Game_Plan[[#This Row],[Total Budget]]</f>
        <v>0</v>
      </c>
      <c r="W43" s="75">
        <v>20</v>
      </c>
      <c r="X43" s="58"/>
      <c r="Y43" s="60"/>
      <c r="Z43" s="60"/>
      <c r="AA43" s="7"/>
    </row>
    <row r="44" spans="2:27" ht="21" customHeight="1">
      <c r="B44" s="90" t="s">
        <v>94</v>
      </c>
      <c r="C44" s="92" t="s">
        <v>119</v>
      </c>
      <c r="D44" s="94" t="s">
        <v>120</v>
      </c>
      <c r="E44" s="94">
        <v>84</v>
      </c>
      <c r="F44" s="55">
        <v>1</v>
      </c>
      <c r="G44" s="54" t="s">
        <v>97</v>
      </c>
      <c r="H44" s="54" t="s">
        <v>98</v>
      </c>
      <c r="I44" s="56" t="s">
        <v>99</v>
      </c>
      <c r="J44" s="57">
        <v>45673</v>
      </c>
      <c r="K44" s="57">
        <v>45746</v>
      </c>
      <c r="L44" s="51">
        <v>526080.57861763367</v>
      </c>
      <c r="M44" s="51">
        <f>Game_Plan[[#This Row],[Total Budget]]/1000</f>
        <v>526.08057861763371</v>
      </c>
      <c r="N44" s="51">
        <f>SUM(Game_Plan_2026[[#This Row],[Jan]:[Mar]])</f>
        <v>0</v>
      </c>
      <c r="O44" s="51">
        <f>Game_Plan[[#This Row],[Q1]]/1000</f>
        <v>0</v>
      </c>
      <c r="P44" s="58">
        <f>SUM(Game_Plan_2026[[#This Row],[Apr]:[Jun]])</f>
        <v>0</v>
      </c>
      <c r="Q44" s="58">
        <f>Game_Plan[[#This Row],[Q2]]/1000</f>
        <v>0</v>
      </c>
      <c r="R44" s="58">
        <f>SUM(Game_Plan_2026[[#This Row],[Jul]:[Sep]])</f>
        <v>0</v>
      </c>
      <c r="S44" s="58">
        <f>Game_Plan[[#This Row],[Q3]]/1000</f>
        <v>0</v>
      </c>
      <c r="T44" s="58">
        <f>SUM(Game_Plan_2026[[#This Row],[Oct]:[Dec]])</f>
        <v>0</v>
      </c>
      <c r="U44" s="58">
        <f>Game_Plan[[#This Row],[Q4]]/1000</f>
        <v>0</v>
      </c>
      <c r="V44" s="59" t="b">
        <f>SUM(Game_Plan[[#This Row],[Q1]:[Q4]])=Game_Plan[[#This Row],[Total Budget]]</f>
        <v>0</v>
      </c>
      <c r="W44" s="75">
        <v>12</v>
      </c>
      <c r="X44" s="58">
        <v>354</v>
      </c>
      <c r="Y44" s="60">
        <v>0.56999999999999995</v>
      </c>
      <c r="Z44" s="60">
        <v>0.53</v>
      </c>
      <c r="AA44" s="7"/>
    </row>
    <row r="45" spans="2:27" ht="21" customHeight="1">
      <c r="B45" s="89" t="s">
        <v>94</v>
      </c>
      <c r="C45" s="91" t="s">
        <v>119</v>
      </c>
      <c r="D45" s="93" t="s">
        <v>120</v>
      </c>
      <c r="E45" s="93">
        <v>84</v>
      </c>
      <c r="F45" s="55">
        <v>1</v>
      </c>
      <c r="G45" s="54" t="s">
        <v>101</v>
      </c>
      <c r="H45" s="54" t="s">
        <v>102</v>
      </c>
      <c r="I45" s="56" t="s">
        <v>103</v>
      </c>
      <c r="J45" s="57">
        <v>45673</v>
      </c>
      <c r="K45" s="57">
        <v>45746</v>
      </c>
      <c r="L45" s="51">
        <v>804423.2609951162</v>
      </c>
      <c r="M45" s="51">
        <f>Game_Plan[[#This Row],[Total Budget]]/1000</f>
        <v>804.42326099511615</v>
      </c>
      <c r="N45" s="51">
        <f>SUM(Game_Plan_2026[[#This Row],[Jan]:[Mar]])</f>
        <v>0</v>
      </c>
      <c r="O45" s="51">
        <f>Game_Plan[[#This Row],[Q1]]/1000</f>
        <v>0</v>
      </c>
      <c r="P45" s="58">
        <f>SUM(Game_Plan_2026[[#This Row],[Apr]:[Jun]])</f>
        <v>0</v>
      </c>
      <c r="Q45" s="58">
        <f>Game_Plan[[#This Row],[Q2]]/1000</f>
        <v>0</v>
      </c>
      <c r="R45" s="58">
        <f>SUM(Game_Plan_2026[[#This Row],[Jul]:[Sep]])</f>
        <v>0</v>
      </c>
      <c r="S45" s="58">
        <f>Game_Plan[[#This Row],[Q3]]/1000</f>
        <v>0</v>
      </c>
      <c r="T45" s="58">
        <f>SUM(Game_Plan_2026[[#This Row],[Oct]:[Dec]])</f>
        <v>0</v>
      </c>
      <c r="U45" s="58">
        <f>Game_Plan[[#This Row],[Q4]]/1000</f>
        <v>0</v>
      </c>
      <c r="V45" s="59" t="b">
        <f>SUM(Game_Plan[[#This Row],[Q1]:[Q4]])=Game_Plan[[#This Row],[Total Budget]]</f>
        <v>0</v>
      </c>
      <c r="W45" s="75">
        <v>12</v>
      </c>
      <c r="X45" s="58"/>
      <c r="Y45" s="60">
        <v>0.56000000000000005</v>
      </c>
      <c r="Z45" s="60"/>
      <c r="AA45" s="7"/>
    </row>
    <row r="46" spans="2:27" ht="21" customHeight="1">
      <c r="B46" s="90" t="s">
        <v>94</v>
      </c>
      <c r="C46" s="92" t="s">
        <v>119</v>
      </c>
      <c r="D46" s="94" t="s">
        <v>120</v>
      </c>
      <c r="E46" s="94">
        <v>84</v>
      </c>
      <c r="F46" s="55">
        <v>1</v>
      </c>
      <c r="G46" s="54" t="s">
        <v>101</v>
      </c>
      <c r="H46" s="54" t="s">
        <v>104</v>
      </c>
      <c r="I46" s="56" t="s">
        <v>99</v>
      </c>
      <c r="J46" s="57">
        <v>45673</v>
      </c>
      <c r="K46" s="57">
        <v>45746</v>
      </c>
      <c r="L46" s="51">
        <v>93380.193212108803</v>
      </c>
      <c r="M46" s="51">
        <f>Game_Plan[[#This Row],[Total Budget]]/1000</f>
        <v>93.380193212108807</v>
      </c>
      <c r="N46" s="51">
        <f>SUM(Game_Plan_2026[[#This Row],[Jan]:[Mar]])</f>
        <v>0</v>
      </c>
      <c r="O46" s="51">
        <f>Game_Plan[[#This Row],[Q1]]/1000</f>
        <v>0</v>
      </c>
      <c r="P46" s="58">
        <f>SUM(Game_Plan_2026[[#This Row],[Apr]:[Jun]])</f>
        <v>0</v>
      </c>
      <c r="Q46" s="58">
        <f>Game_Plan[[#This Row],[Q2]]/1000</f>
        <v>0</v>
      </c>
      <c r="R46" s="58">
        <f>SUM(Game_Plan_2026[[#This Row],[Jul]:[Sep]])</f>
        <v>0</v>
      </c>
      <c r="S46" s="58">
        <f>Game_Plan[[#This Row],[Q3]]/1000</f>
        <v>0</v>
      </c>
      <c r="T46" s="58">
        <f>SUM(Game_Plan_2026[[#This Row],[Oct]:[Dec]])</f>
        <v>0</v>
      </c>
      <c r="U46" s="58">
        <f>Game_Plan[[#This Row],[Q4]]/1000</f>
        <v>0</v>
      </c>
      <c r="V46" s="59" t="b">
        <f>SUM(Game_Plan[[#This Row],[Q1]:[Q4]])=Game_Plan[[#This Row],[Total Budget]]</f>
        <v>0</v>
      </c>
      <c r="W46" s="75">
        <v>12</v>
      </c>
      <c r="X46" s="58"/>
      <c r="Y46" s="60"/>
      <c r="Z46" s="60"/>
      <c r="AA46" s="7"/>
    </row>
    <row r="47" spans="2:27" ht="21" customHeight="1">
      <c r="B47" s="89" t="s">
        <v>94</v>
      </c>
      <c r="C47" s="91" t="s">
        <v>119</v>
      </c>
      <c r="D47" s="93" t="s">
        <v>120</v>
      </c>
      <c r="E47" s="93">
        <v>84</v>
      </c>
      <c r="F47" s="55">
        <v>1</v>
      </c>
      <c r="G47" s="54" t="s">
        <v>101</v>
      </c>
      <c r="H47" s="54" t="s">
        <v>105</v>
      </c>
      <c r="I47" s="56" t="s">
        <v>106</v>
      </c>
      <c r="J47" s="57">
        <v>45673</v>
      </c>
      <c r="K47" s="57">
        <v>45746</v>
      </c>
      <c r="L47" s="51">
        <v>35998.477913863688</v>
      </c>
      <c r="M47" s="51">
        <f>Game_Plan[[#This Row],[Total Budget]]/1000</f>
        <v>35.998477913863688</v>
      </c>
      <c r="N47" s="51">
        <f>SUM(Game_Plan_2026[[#This Row],[Jan]:[Mar]])</f>
        <v>0</v>
      </c>
      <c r="O47" s="51">
        <f>Game_Plan[[#This Row],[Q1]]/1000</f>
        <v>0</v>
      </c>
      <c r="P47" s="58">
        <f>SUM(Game_Plan_2026[[#This Row],[Apr]:[Jun]])</f>
        <v>0</v>
      </c>
      <c r="Q47" s="58">
        <f>Game_Plan[[#This Row],[Q2]]/1000</f>
        <v>0</v>
      </c>
      <c r="R47" s="58">
        <f>SUM(Game_Plan_2026[[#This Row],[Jul]:[Sep]])</f>
        <v>0</v>
      </c>
      <c r="S47" s="58">
        <f>Game_Plan[[#This Row],[Q3]]/1000</f>
        <v>0</v>
      </c>
      <c r="T47" s="58">
        <f>SUM(Game_Plan_2026[[#This Row],[Oct]:[Dec]])</f>
        <v>0</v>
      </c>
      <c r="U47" s="58">
        <f>Game_Plan[[#This Row],[Q4]]/1000</f>
        <v>0</v>
      </c>
      <c r="V47" s="59" t="b">
        <f>SUM(Game_Plan[[#This Row],[Q1]:[Q4]])=Game_Plan[[#This Row],[Total Budget]]</f>
        <v>0</v>
      </c>
      <c r="W47" s="75">
        <v>12</v>
      </c>
      <c r="X47" s="58"/>
      <c r="Y47" s="60"/>
      <c r="Z47" s="60"/>
      <c r="AA47" s="7"/>
    </row>
    <row r="48" spans="2:27" ht="21" customHeight="1">
      <c r="B48" s="90" t="s">
        <v>94</v>
      </c>
      <c r="C48" s="92" t="s">
        <v>119</v>
      </c>
      <c r="D48" s="94" t="s">
        <v>120</v>
      </c>
      <c r="E48" s="94">
        <v>84</v>
      </c>
      <c r="F48" s="55">
        <v>1</v>
      </c>
      <c r="G48" s="54" t="s">
        <v>101</v>
      </c>
      <c r="H48" s="54" t="s">
        <v>107</v>
      </c>
      <c r="I48" s="56" t="s">
        <v>99</v>
      </c>
      <c r="J48" s="57">
        <v>45673</v>
      </c>
      <c r="K48" s="57">
        <v>45746</v>
      </c>
      <c r="L48" s="51">
        <v>55672.702238577724</v>
      </c>
      <c r="M48" s="51">
        <f>Game_Plan[[#This Row],[Total Budget]]/1000</f>
        <v>55.67270223857772</v>
      </c>
      <c r="N48" s="51">
        <f>SUM(Game_Plan_2026[[#This Row],[Jan]:[Mar]])</f>
        <v>0</v>
      </c>
      <c r="O48" s="51">
        <f>Game_Plan[[#This Row],[Q1]]/1000</f>
        <v>0</v>
      </c>
      <c r="P48" s="58">
        <f>SUM(Game_Plan_2026[[#This Row],[Apr]:[Jun]])</f>
        <v>0</v>
      </c>
      <c r="Q48" s="58">
        <f>Game_Plan[[#This Row],[Q2]]/1000</f>
        <v>0</v>
      </c>
      <c r="R48" s="58">
        <f>SUM(Game_Plan_2026[[#This Row],[Jul]:[Sep]])</f>
        <v>0</v>
      </c>
      <c r="S48" s="58">
        <f>Game_Plan[[#This Row],[Q3]]/1000</f>
        <v>0</v>
      </c>
      <c r="T48" s="58">
        <f>SUM(Game_Plan_2026[[#This Row],[Oct]:[Dec]])</f>
        <v>0</v>
      </c>
      <c r="U48" s="58">
        <f>Game_Plan[[#This Row],[Q4]]/1000</f>
        <v>0</v>
      </c>
      <c r="V48" s="59" t="b">
        <f>SUM(Game_Plan[[#This Row],[Q1]:[Q4]])=Game_Plan[[#This Row],[Total Budget]]</f>
        <v>0</v>
      </c>
      <c r="W48" s="75">
        <v>12</v>
      </c>
      <c r="X48" s="58"/>
      <c r="Y48" s="60"/>
      <c r="Z48" s="60"/>
      <c r="AA48" s="7"/>
    </row>
    <row r="49" spans="2:27" ht="21" customHeight="1">
      <c r="B49" s="89" t="s">
        <v>94</v>
      </c>
      <c r="C49" s="91" t="s">
        <v>119</v>
      </c>
      <c r="D49" s="93" t="s">
        <v>120</v>
      </c>
      <c r="E49" s="93">
        <v>84</v>
      </c>
      <c r="F49" s="55">
        <v>1</v>
      </c>
      <c r="G49" s="54" t="s">
        <v>101</v>
      </c>
      <c r="H49" s="54" t="s">
        <v>108</v>
      </c>
      <c r="I49" s="56" t="s">
        <v>99</v>
      </c>
      <c r="J49" s="57">
        <v>45673</v>
      </c>
      <c r="K49" s="57">
        <v>45746</v>
      </c>
      <c r="L49" s="51">
        <v>129902.97189001468</v>
      </c>
      <c r="M49" s="51">
        <f>Game_Plan[[#This Row],[Total Budget]]/1000</f>
        <v>129.9029718900147</v>
      </c>
      <c r="N49" s="51">
        <f>SUM(Game_Plan_2026[[#This Row],[Jan]:[Mar]])</f>
        <v>0</v>
      </c>
      <c r="O49" s="51">
        <f>Game_Plan[[#This Row],[Q1]]/1000</f>
        <v>0</v>
      </c>
      <c r="P49" s="58">
        <f>SUM(Game_Plan_2026[[#This Row],[Apr]:[Jun]])</f>
        <v>0</v>
      </c>
      <c r="Q49" s="58">
        <f>Game_Plan[[#This Row],[Q2]]/1000</f>
        <v>0</v>
      </c>
      <c r="R49" s="58">
        <f>SUM(Game_Plan_2026[[#This Row],[Jul]:[Sep]])</f>
        <v>0</v>
      </c>
      <c r="S49" s="58">
        <f>Game_Plan[[#This Row],[Q3]]/1000</f>
        <v>0</v>
      </c>
      <c r="T49" s="58">
        <f>SUM(Game_Plan_2026[[#This Row],[Oct]:[Dec]])</f>
        <v>0</v>
      </c>
      <c r="U49" s="58">
        <f>Game_Plan[[#This Row],[Q4]]/1000</f>
        <v>0</v>
      </c>
      <c r="V49" s="59" t="b">
        <f>SUM(Game_Plan[[#This Row],[Q1]:[Q4]])=Game_Plan[[#This Row],[Total Budget]]</f>
        <v>0</v>
      </c>
      <c r="W49" s="75">
        <v>12</v>
      </c>
      <c r="X49" s="58"/>
      <c r="Y49" s="60"/>
      <c r="Z49" s="60"/>
      <c r="AA49" s="7"/>
    </row>
    <row r="50" spans="2:27" ht="21" customHeight="1">
      <c r="B50" s="90" t="s">
        <v>94</v>
      </c>
      <c r="C50" s="92" t="s">
        <v>119</v>
      </c>
      <c r="D50" s="94" t="s">
        <v>121</v>
      </c>
      <c r="E50" s="94">
        <v>84</v>
      </c>
      <c r="F50" s="55">
        <v>1</v>
      </c>
      <c r="G50" s="54" t="s">
        <v>97</v>
      </c>
      <c r="H50" s="54" t="s">
        <v>98</v>
      </c>
      <c r="I50" s="56" t="s">
        <v>99</v>
      </c>
      <c r="J50" s="57">
        <v>45870</v>
      </c>
      <c r="K50" s="57">
        <v>45961</v>
      </c>
      <c r="L50" s="51">
        <v>526080.57861763355</v>
      </c>
      <c r="M50" s="51">
        <f>Game_Plan[[#This Row],[Total Budget]]/1000</f>
        <v>526.08057861763359</v>
      </c>
      <c r="N50" s="51">
        <f>SUM(Game_Plan_2026[[#This Row],[Jan]:[Mar]])</f>
        <v>0</v>
      </c>
      <c r="O50" s="51">
        <f>Game_Plan[[#This Row],[Q1]]/1000</f>
        <v>0</v>
      </c>
      <c r="P50" s="58">
        <f>SUM(Game_Plan_2026[[#This Row],[Apr]:[Jun]])</f>
        <v>0</v>
      </c>
      <c r="Q50" s="58">
        <f>Game_Plan[[#This Row],[Q2]]/1000</f>
        <v>0</v>
      </c>
      <c r="R50" s="58">
        <f>SUM(Game_Plan_2026[[#This Row],[Jul]:[Sep]])</f>
        <v>0</v>
      </c>
      <c r="S50" s="58">
        <f>Game_Plan[[#This Row],[Q3]]/1000</f>
        <v>0</v>
      </c>
      <c r="T50" s="58">
        <f>SUM(Game_Plan_2026[[#This Row],[Oct]:[Dec]])</f>
        <v>0</v>
      </c>
      <c r="U50" s="58">
        <f>Game_Plan[[#This Row],[Q4]]/1000</f>
        <v>0</v>
      </c>
      <c r="V50" s="59" t="b">
        <f>SUM(Game_Plan[[#This Row],[Q1]:[Q4]])=Game_Plan[[#This Row],[Total Budget]]</f>
        <v>0</v>
      </c>
      <c r="W50" s="75">
        <v>12</v>
      </c>
      <c r="X50" s="58">
        <v>354</v>
      </c>
      <c r="Y50" s="60">
        <v>0.56999999999999995</v>
      </c>
      <c r="Z50" s="60">
        <v>0.53</v>
      </c>
      <c r="AA50" s="7"/>
    </row>
    <row r="51" spans="2:27" ht="21" customHeight="1">
      <c r="B51" s="89" t="s">
        <v>94</v>
      </c>
      <c r="C51" s="91" t="s">
        <v>119</v>
      </c>
      <c r="D51" s="93" t="s">
        <v>121</v>
      </c>
      <c r="E51" s="93">
        <v>84</v>
      </c>
      <c r="F51" s="55">
        <v>1</v>
      </c>
      <c r="G51" s="54" t="s">
        <v>101</v>
      </c>
      <c r="H51" s="54" t="s">
        <v>102</v>
      </c>
      <c r="I51" s="56" t="s">
        <v>103</v>
      </c>
      <c r="J51" s="57">
        <v>45870</v>
      </c>
      <c r="K51" s="57">
        <v>45961</v>
      </c>
      <c r="L51" s="51">
        <v>804423.2609951162</v>
      </c>
      <c r="M51" s="51">
        <f>Game_Plan[[#This Row],[Total Budget]]/1000</f>
        <v>804.42326099511615</v>
      </c>
      <c r="N51" s="51">
        <f>SUM(Game_Plan_2026[[#This Row],[Jan]:[Mar]])</f>
        <v>0</v>
      </c>
      <c r="O51" s="51">
        <f>Game_Plan[[#This Row],[Q1]]/1000</f>
        <v>0</v>
      </c>
      <c r="P51" s="58">
        <f>SUM(Game_Plan_2026[[#This Row],[Apr]:[Jun]])</f>
        <v>0</v>
      </c>
      <c r="Q51" s="58">
        <f>Game_Plan[[#This Row],[Q2]]/1000</f>
        <v>0</v>
      </c>
      <c r="R51" s="58">
        <f>SUM(Game_Plan_2026[[#This Row],[Jul]:[Sep]])</f>
        <v>0</v>
      </c>
      <c r="S51" s="58">
        <f>Game_Plan[[#This Row],[Q3]]/1000</f>
        <v>0</v>
      </c>
      <c r="T51" s="58">
        <f>SUM(Game_Plan_2026[[#This Row],[Oct]:[Dec]])</f>
        <v>0</v>
      </c>
      <c r="U51" s="58">
        <f>Game_Plan[[#This Row],[Q4]]/1000</f>
        <v>0</v>
      </c>
      <c r="V51" s="59" t="b">
        <f>SUM(Game_Plan[[#This Row],[Q1]:[Q4]])=Game_Plan[[#This Row],[Total Budget]]</f>
        <v>0</v>
      </c>
      <c r="W51" s="75">
        <v>12</v>
      </c>
      <c r="X51" s="58"/>
      <c r="Y51" s="60">
        <v>0.56000000000000005</v>
      </c>
      <c r="Z51" s="60"/>
      <c r="AA51" s="7"/>
    </row>
    <row r="52" spans="2:27" ht="21" customHeight="1">
      <c r="B52" s="90" t="s">
        <v>94</v>
      </c>
      <c r="C52" s="92" t="s">
        <v>119</v>
      </c>
      <c r="D52" s="94" t="s">
        <v>121</v>
      </c>
      <c r="E52" s="94">
        <v>84</v>
      </c>
      <c r="F52" s="55">
        <v>1</v>
      </c>
      <c r="G52" s="54" t="s">
        <v>101</v>
      </c>
      <c r="H52" s="54" t="s">
        <v>104</v>
      </c>
      <c r="I52" s="56" t="s">
        <v>99</v>
      </c>
      <c r="J52" s="57">
        <v>45870</v>
      </c>
      <c r="K52" s="57">
        <v>45961</v>
      </c>
      <c r="L52" s="51">
        <v>93380.193212108861</v>
      </c>
      <c r="M52" s="51">
        <f>Game_Plan[[#This Row],[Total Budget]]/1000</f>
        <v>93.380193212108864</v>
      </c>
      <c r="N52" s="51">
        <f>SUM(Game_Plan_2026[[#This Row],[Jan]:[Mar]])</f>
        <v>0</v>
      </c>
      <c r="O52" s="51">
        <f>Game_Plan[[#This Row],[Q1]]/1000</f>
        <v>0</v>
      </c>
      <c r="P52" s="58">
        <f>SUM(Game_Plan_2026[[#This Row],[Apr]:[Jun]])</f>
        <v>0</v>
      </c>
      <c r="Q52" s="58">
        <f>Game_Plan[[#This Row],[Q2]]/1000</f>
        <v>0</v>
      </c>
      <c r="R52" s="58">
        <f>SUM(Game_Plan_2026[[#This Row],[Jul]:[Sep]])</f>
        <v>0</v>
      </c>
      <c r="S52" s="58">
        <f>Game_Plan[[#This Row],[Q3]]/1000</f>
        <v>0</v>
      </c>
      <c r="T52" s="58">
        <f>SUM(Game_Plan_2026[[#This Row],[Oct]:[Dec]])</f>
        <v>0</v>
      </c>
      <c r="U52" s="58">
        <f>Game_Plan[[#This Row],[Q4]]/1000</f>
        <v>0</v>
      </c>
      <c r="V52" s="59" t="b">
        <f>SUM(Game_Plan[[#This Row],[Q1]:[Q4]])=Game_Plan[[#This Row],[Total Budget]]</f>
        <v>0</v>
      </c>
      <c r="W52" s="75">
        <v>12</v>
      </c>
      <c r="X52" s="58"/>
      <c r="Y52" s="60"/>
      <c r="Z52" s="60"/>
      <c r="AA52" s="7"/>
    </row>
    <row r="53" spans="2:27" ht="21" customHeight="1">
      <c r="B53" s="89" t="s">
        <v>94</v>
      </c>
      <c r="C53" s="91" t="s">
        <v>119</v>
      </c>
      <c r="D53" s="93" t="s">
        <v>121</v>
      </c>
      <c r="E53" s="93">
        <v>84</v>
      </c>
      <c r="F53" s="55">
        <v>1</v>
      </c>
      <c r="G53" s="54" t="s">
        <v>101</v>
      </c>
      <c r="H53" s="54" t="s">
        <v>105</v>
      </c>
      <c r="I53" s="56" t="s">
        <v>106</v>
      </c>
      <c r="J53" s="57">
        <v>45870</v>
      </c>
      <c r="K53" s="57">
        <v>45961</v>
      </c>
      <c r="L53" s="51">
        <v>35998.477913863688</v>
      </c>
      <c r="M53" s="51">
        <f>Game_Plan[[#This Row],[Total Budget]]/1000</f>
        <v>35.998477913863688</v>
      </c>
      <c r="N53" s="51">
        <f>SUM(Game_Plan_2026[[#This Row],[Jan]:[Mar]])</f>
        <v>0</v>
      </c>
      <c r="O53" s="51">
        <f>Game_Plan[[#This Row],[Q1]]/1000</f>
        <v>0</v>
      </c>
      <c r="P53" s="58">
        <f>SUM(Game_Plan_2026[[#This Row],[Apr]:[Jun]])</f>
        <v>0</v>
      </c>
      <c r="Q53" s="58">
        <f>Game_Plan[[#This Row],[Q2]]/1000</f>
        <v>0</v>
      </c>
      <c r="R53" s="58">
        <f>SUM(Game_Plan_2026[[#This Row],[Jul]:[Sep]])</f>
        <v>0</v>
      </c>
      <c r="S53" s="58">
        <f>Game_Plan[[#This Row],[Q3]]/1000</f>
        <v>0</v>
      </c>
      <c r="T53" s="58">
        <f>SUM(Game_Plan_2026[[#This Row],[Oct]:[Dec]])</f>
        <v>0</v>
      </c>
      <c r="U53" s="58">
        <f>Game_Plan[[#This Row],[Q4]]/1000</f>
        <v>0</v>
      </c>
      <c r="V53" s="59" t="b">
        <f>SUM(Game_Plan[[#This Row],[Q1]:[Q4]])=Game_Plan[[#This Row],[Total Budget]]</f>
        <v>0</v>
      </c>
      <c r="W53" s="75">
        <v>12</v>
      </c>
      <c r="X53" s="58"/>
      <c r="Y53" s="60"/>
      <c r="Z53" s="60"/>
      <c r="AA53" s="7"/>
    </row>
    <row r="54" spans="2:27" ht="21" customHeight="1">
      <c r="B54" s="90" t="s">
        <v>94</v>
      </c>
      <c r="C54" s="92" t="s">
        <v>119</v>
      </c>
      <c r="D54" s="94" t="s">
        <v>121</v>
      </c>
      <c r="E54" s="94">
        <v>84</v>
      </c>
      <c r="F54" s="55">
        <v>1</v>
      </c>
      <c r="G54" s="54" t="s">
        <v>101</v>
      </c>
      <c r="H54" s="54" t="s">
        <v>107</v>
      </c>
      <c r="I54" s="56" t="s">
        <v>99</v>
      </c>
      <c r="J54" s="57">
        <v>45870</v>
      </c>
      <c r="K54" s="57">
        <v>45961</v>
      </c>
      <c r="L54" s="51">
        <v>55672.702238577731</v>
      </c>
      <c r="M54" s="51">
        <f>Game_Plan[[#This Row],[Total Budget]]/1000</f>
        <v>55.672702238577727</v>
      </c>
      <c r="N54" s="51">
        <f>SUM(Game_Plan_2026[[#This Row],[Jan]:[Mar]])</f>
        <v>0</v>
      </c>
      <c r="O54" s="51">
        <f>Game_Plan[[#This Row],[Q1]]/1000</f>
        <v>0</v>
      </c>
      <c r="P54" s="58">
        <f>SUM(Game_Plan_2026[[#This Row],[Apr]:[Jun]])</f>
        <v>0</v>
      </c>
      <c r="Q54" s="58">
        <f>Game_Plan[[#This Row],[Q2]]/1000</f>
        <v>0</v>
      </c>
      <c r="R54" s="58">
        <f>SUM(Game_Plan_2026[[#This Row],[Jul]:[Sep]])</f>
        <v>0</v>
      </c>
      <c r="S54" s="58">
        <f>Game_Plan[[#This Row],[Q3]]/1000</f>
        <v>0</v>
      </c>
      <c r="T54" s="58">
        <f>SUM(Game_Plan_2026[[#This Row],[Oct]:[Dec]])</f>
        <v>0</v>
      </c>
      <c r="U54" s="58">
        <f>Game_Plan[[#This Row],[Q4]]/1000</f>
        <v>0</v>
      </c>
      <c r="V54" s="59" t="b">
        <f>SUM(Game_Plan[[#This Row],[Q1]:[Q4]])=Game_Plan[[#This Row],[Total Budget]]</f>
        <v>0</v>
      </c>
      <c r="W54" s="75">
        <v>12</v>
      </c>
      <c r="X54" s="58"/>
      <c r="Y54" s="60"/>
      <c r="Z54" s="60"/>
      <c r="AA54" s="7"/>
    </row>
    <row r="55" spans="2:27" ht="21" customHeight="1">
      <c r="B55" s="89" t="s">
        <v>94</v>
      </c>
      <c r="C55" s="91" t="s">
        <v>119</v>
      </c>
      <c r="D55" s="93" t="s">
        <v>121</v>
      </c>
      <c r="E55" s="93">
        <v>84</v>
      </c>
      <c r="F55" s="55">
        <v>1</v>
      </c>
      <c r="G55" s="54" t="s">
        <v>101</v>
      </c>
      <c r="H55" s="54" t="s">
        <v>108</v>
      </c>
      <c r="I55" s="56" t="s">
        <v>99</v>
      </c>
      <c r="J55" s="57">
        <v>45870</v>
      </c>
      <c r="K55" s="57">
        <v>45961</v>
      </c>
      <c r="L55" s="51">
        <v>129902.97189001473</v>
      </c>
      <c r="M55" s="51">
        <f>Game_Plan[[#This Row],[Total Budget]]/1000</f>
        <v>129.90297189001473</v>
      </c>
      <c r="N55" s="51">
        <f>SUM(Game_Plan_2026[[#This Row],[Jan]:[Mar]])</f>
        <v>0</v>
      </c>
      <c r="O55" s="51">
        <f>Game_Plan[[#This Row],[Q1]]/1000</f>
        <v>0</v>
      </c>
      <c r="P55" s="58">
        <f>SUM(Game_Plan_2026[[#This Row],[Apr]:[Jun]])</f>
        <v>0</v>
      </c>
      <c r="Q55" s="58">
        <f>Game_Plan[[#This Row],[Q2]]/1000</f>
        <v>0</v>
      </c>
      <c r="R55" s="58">
        <f>SUM(Game_Plan_2026[[#This Row],[Jul]:[Sep]])</f>
        <v>0</v>
      </c>
      <c r="S55" s="58">
        <f>Game_Plan[[#This Row],[Q3]]/1000</f>
        <v>0</v>
      </c>
      <c r="T55" s="58">
        <f>SUM(Game_Plan_2026[[#This Row],[Oct]:[Dec]])</f>
        <v>0</v>
      </c>
      <c r="U55" s="58">
        <f>Game_Plan[[#This Row],[Q4]]/1000</f>
        <v>0</v>
      </c>
      <c r="V55" s="59" t="b">
        <f>SUM(Game_Plan[[#This Row],[Q1]:[Q4]])=Game_Plan[[#This Row],[Total Budget]]</f>
        <v>0</v>
      </c>
      <c r="W55" s="75">
        <v>12</v>
      </c>
      <c r="X55" s="58"/>
      <c r="Y55" s="60"/>
      <c r="Z55" s="60"/>
      <c r="AA55" s="7"/>
    </row>
    <row r="56" spans="2:27" ht="21" customHeight="1">
      <c r="B56" s="90" t="s">
        <v>94</v>
      </c>
      <c r="C56" s="92" t="s">
        <v>119</v>
      </c>
      <c r="D56" s="94" t="s">
        <v>120</v>
      </c>
      <c r="E56" s="94">
        <v>84</v>
      </c>
      <c r="F56" s="55">
        <v>2</v>
      </c>
      <c r="G56" s="54" t="s">
        <v>97</v>
      </c>
      <c r="H56" s="54" t="s">
        <v>98</v>
      </c>
      <c r="I56" s="56" t="s">
        <v>99</v>
      </c>
      <c r="J56" s="57">
        <v>45748</v>
      </c>
      <c r="K56" s="57">
        <v>45838</v>
      </c>
      <c r="L56" s="51">
        <v>526080.57861763355</v>
      </c>
      <c r="M56" s="51">
        <f>Game_Plan[[#This Row],[Total Budget]]/1000</f>
        <v>526.08057861763359</v>
      </c>
      <c r="N56" s="51">
        <f>SUM(Game_Plan_2026[[#This Row],[Jan]:[Mar]])</f>
        <v>0</v>
      </c>
      <c r="O56" s="51">
        <f>Game_Plan[[#This Row],[Q1]]/1000</f>
        <v>0</v>
      </c>
      <c r="P56" s="58">
        <f>SUM(Game_Plan_2026[[#This Row],[Apr]:[Jun]])</f>
        <v>0</v>
      </c>
      <c r="Q56" s="58">
        <f>Game_Plan[[#This Row],[Q2]]/1000</f>
        <v>0</v>
      </c>
      <c r="R56" s="58">
        <f>SUM(Game_Plan_2026[[#This Row],[Jul]:[Sep]])</f>
        <v>0</v>
      </c>
      <c r="S56" s="58">
        <f>Game_Plan[[#This Row],[Q3]]/1000</f>
        <v>0</v>
      </c>
      <c r="T56" s="58">
        <f>SUM(Game_Plan_2026[[#This Row],[Oct]:[Dec]])</f>
        <v>0</v>
      </c>
      <c r="U56" s="58">
        <f>Game_Plan[[#This Row],[Q4]]/1000</f>
        <v>0</v>
      </c>
      <c r="V56" s="59" t="b">
        <f>SUM(Game_Plan[[#This Row],[Q1]:[Q4]])=Game_Plan[[#This Row],[Total Budget]]</f>
        <v>0</v>
      </c>
      <c r="W56" s="75">
        <v>12</v>
      </c>
      <c r="X56" s="58">
        <v>354</v>
      </c>
      <c r="Y56" s="60">
        <v>0.56999999999999995</v>
      </c>
      <c r="Z56" s="60">
        <v>0.53</v>
      </c>
      <c r="AA56" s="7"/>
    </row>
    <row r="57" spans="2:27" ht="21" customHeight="1">
      <c r="B57" s="89" t="s">
        <v>94</v>
      </c>
      <c r="C57" s="91" t="s">
        <v>119</v>
      </c>
      <c r="D57" s="93" t="s">
        <v>120</v>
      </c>
      <c r="E57" s="93">
        <v>84</v>
      </c>
      <c r="F57" s="55">
        <v>2</v>
      </c>
      <c r="G57" s="54" t="s">
        <v>101</v>
      </c>
      <c r="H57" s="54" t="s">
        <v>102</v>
      </c>
      <c r="I57" s="56" t="s">
        <v>103</v>
      </c>
      <c r="J57" s="57">
        <v>45748</v>
      </c>
      <c r="K57" s="57">
        <v>45838</v>
      </c>
      <c r="L57" s="51">
        <v>804423.2609951162</v>
      </c>
      <c r="M57" s="51">
        <f>Game_Plan[[#This Row],[Total Budget]]/1000</f>
        <v>804.42326099511615</v>
      </c>
      <c r="N57" s="51">
        <f>SUM(Game_Plan_2026[[#This Row],[Jan]:[Mar]])</f>
        <v>0</v>
      </c>
      <c r="O57" s="51">
        <f>Game_Plan[[#This Row],[Q1]]/1000</f>
        <v>0</v>
      </c>
      <c r="P57" s="58">
        <f>SUM(Game_Plan_2026[[#This Row],[Apr]:[Jun]])</f>
        <v>0</v>
      </c>
      <c r="Q57" s="58">
        <f>Game_Plan[[#This Row],[Q2]]/1000</f>
        <v>0</v>
      </c>
      <c r="R57" s="58">
        <f>SUM(Game_Plan_2026[[#This Row],[Jul]:[Sep]])</f>
        <v>0</v>
      </c>
      <c r="S57" s="58">
        <f>Game_Plan[[#This Row],[Q3]]/1000</f>
        <v>0</v>
      </c>
      <c r="T57" s="58">
        <f>SUM(Game_Plan_2026[[#This Row],[Oct]:[Dec]])</f>
        <v>0</v>
      </c>
      <c r="U57" s="58">
        <f>Game_Plan[[#This Row],[Q4]]/1000</f>
        <v>0</v>
      </c>
      <c r="V57" s="59" t="b">
        <f>SUM(Game_Plan[[#This Row],[Q1]:[Q4]])=Game_Plan[[#This Row],[Total Budget]]</f>
        <v>0</v>
      </c>
      <c r="W57" s="75">
        <v>12</v>
      </c>
      <c r="X57" s="58"/>
      <c r="Y57" s="60">
        <v>0.56000000000000005</v>
      </c>
      <c r="Z57" s="60"/>
      <c r="AA57" s="7"/>
    </row>
    <row r="58" spans="2:27" ht="21" customHeight="1">
      <c r="B58" s="90" t="s">
        <v>94</v>
      </c>
      <c r="C58" s="92" t="s">
        <v>119</v>
      </c>
      <c r="D58" s="94" t="s">
        <v>120</v>
      </c>
      <c r="E58" s="94">
        <v>84</v>
      </c>
      <c r="F58" s="55">
        <v>2</v>
      </c>
      <c r="G58" s="54" t="s">
        <v>101</v>
      </c>
      <c r="H58" s="54" t="s">
        <v>104</v>
      </c>
      <c r="I58" s="56" t="s">
        <v>99</v>
      </c>
      <c r="J58" s="57">
        <v>45748</v>
      </c>
      <c r="K58" s="57">
        <v>45838</v>
      </c>
      <c r="L58" s="51">
        <v>93380.193212108803</v>
      </c>
      <c r="M58" s="51">
        <f>Game_Plan[[#This Row],[Total Budget]]/1000</f>
        <v>93.380193212108807</v>
      </c>
      <c r="N58" s="51">
        <f>SUM(Game_Plan_2026[[#This Row],[Jan]:[Mar]])</f>
        <v>0</v>
      </c>
      <c r="O58" s="51">
        <f>Game_Plan[[#This Row],[Q1]]/1000</f>
        <v>0</v>
      </c>
      <c r="P58" s="58">
        <f>SUM(Game_Plan_2026[[#This Row],[Apr]:[Jun]])</f>
        <v>0</v>
      </c>
      <c r="Q58" s="58">
        <f>Game_Plan[[#This Row],[Q2]]/1000</f>
        <v>0</v>
      </c>
      <c r="R58" s="58">
        <f>SUM(Game_Plan_2026[[#This Row],[Jul]:[Sep]])</f>
        <v>0</v>
      </c>
      <c r="S58" s="58">
        <f>Game_Plan[[#This Row],[Q3]]/1000</f>
        <v>0</v>
      </c>
      <c r="T58" s="58">
        <f>SUM(Game_Plan_2026[[#This Row],[Oct]:[Dec]])</f>
        <v>0</v>
      </c>
      <c r="U58" s="58">
        <f>Game_Plan[[#This Row],[Q4]]/1000</f>
        <v>0</v>
      </c>
      <c r="V58" s="59" t="b">
        <f>SUM(Game_Plan[[#This Row],[Q1]:[Q4]])=Game_Plan[[#This Row],[Total Budget]]</f>
        <v>0</v>
      </c>
      <c r="W58" s="75">
        <v>12</v>
      </c>
      <c r="X58" s="58"/>
      <c r="Y58" s="60"/>
      <c r="Z58" s="60"/>
      <c r="AA58" s="7"/>
    </row>
    <row r="59" spans="2:27" ht="21" customHeight="1">
      <c r="B59" s="89" t="s">
        <v>94</v>
      </c>
      <c r="C59" s="91" t="s">
        <v>119</v>
      </c>
      <c r="D59" s="93" t="s">
        <v>120</v>
      </c>
      <c r="E59" s="93">
        <v>84</v>
      </c>
      <c r="F59" s="55">
        <v>2</v>
      </c>
      <c r="G59" s="54" t="s">
        <v>101</v>
      </c>
      <c r="H59" s="54" t="s">
        <v>105</v>
      </c>
      <c r="I59" s="56" t="s">
        <v>106</v>
      </c>
      <c r="J59" s="57">
        <v>45748</v>
      </c>
      <c r="K59" s="57">
        <v>45838</v>
      </c>
      <c r="L59" s="51">
        <v>35998.477913863688</v>
      </c>
      <c r="M59" s="51">
        <f>Game_Plan[[#This Row],[Total Budget]]/1000</f>
        <v>35.998477913863688</v>
      </c>
      <c r="N59" s="51">
        <f>SUM(Game_Plan_2026[[#This Row],[Jan]:[Mar]])</f>
        <v>0</v>
      </c>
      <c r="O59" s="51">
        <f>Game_Plan[[#This Row],[Q1]]/1000</f>
        <v>0</v>
      </c>
      <c r="P59" s="58">
        <f>SUM(Game_Plan_2026[[#This Row],[Apr]:[Jun]])</f>
        <v>0</v>
      </c>
      <c r="Q59" s="58">
        <f>Game_Plan[[#This Row],[Q2]]/1000</f>
        <v>0</v>
      </c>
      <c r="R59" s="58">
        <f>SUM(Game_Plan_2026[[#This Row],[Jul]:[Sep]])</f>
        <v>0</v>
      </c>
      <c r="S59" s="58">
        <f>Game_Plan[[#This Row],[Q3]]/1000</f>
        <v>0</v>
      </c>
      <c r="T59" s="58">
        <f>SUM(Game_Plan_2026[[#This Row],[Oct]:[Dec]])</f>
        <v>0</v>
      </c>
      <c r="U59" s="58">
        <f>Game_Plan[[#This Row],[Q4]]/1000</f>
        <v>0</v>
      </c>
      <c r="V59" s="59" t="b">
        <f>SUM(Game_Plan[[#This Row],[Q1]:[Q4]])=Game_Plan[[#This Row],[Total Budget]]</f>
        <v>0</v>
      </c>
      <c r="W59" s="75">
        <v>12</v>
      </c>
      <c r="X59" s="58"/>
      <c r="Y59" s="60"/>
      <c r="Z59" s="60"/>
      <c r="AA59" s="7"/>
    </row>
    <row r="60" spans="2:27" ht="21" customHeight="1">
      <c r="B60" s="90" t="s">
        <v>94</v>
      </c>
      <c r="C60" s="92" t="s">
        <v>119</v>
      </c>
      <c r="D60" s="94" t="s">
        <v>120</v>
      </c>
      <c r="E60" s="94">
        <v>84</v>
      </c>
      <c r="F60" s="55">
        <v>2</v>
      </c>
      <c r="G60" s="54" t="s">
        <v>101</v>
      </c>
      <c r="H60" s="54" t="s">
        <v>107</v>
      </c>
      <c r="I60" s="56" t="s">
        <v>99</v>
      </c>
      <c r="J60" s="57">
        <v>45748</v>
      </c>
      <c r="K60" s="57">
        <v>45838</v>
      </c>
      <c r="L60" s="51">
        <v>53585.060866907719</v>
      </c>
      <c r="M60" s="51">
        <f>Game_Plan[[#This Row],[Total Budget]]/1000</f>
        <v>53.585060866907718</v>
      </c>
      <c r="N60" s="51">
        <f>SUM(Game_Plan_2026[[#This Row],[Jan]:[Mar]])</f>
        <v>0</v>
      </c>
      <c r="O60" s="51">
        <f>Game_Plan[[#This Row],[Q1]]/1000</f>
        <v>0</v>
      </c>
      <c r="P60" s="58">
        <f>SUM(Game_Plan_2026[[#This Row],[Apr]:[Jun]])</f>
        <v>0</v>
      </c>
      <c r="Q60" s="58">
        <f>Game_Plan[[#This Row],[Q2]]/1000</f>
        <v>0</v>
      </c>
      <c r="R60" s="58">
        <f>SUM(Game_Plan_2026[[#This Row],[Jul]:[Sep]])</f>
        <v>0</v>
      </c>
      <c r="S60" s="58">
        <f>Game_Plan[[#This Row],[Q3]]/1000</f>
        <v>0</v>
      </c>
      <c r="T60" s="58">
        <f>SUM(Game_Plan_2026[[#This Row],[Oct]:[Dec]])</f>
        <v>0</v>
      </c>
      <c r="U60" s="58">
        <f>Game_Plan[[#This Row],[Q4]]/1000</f>
        <v>0</v>
      </c>
      <c r="V60" s="59" t="b">
        <f>SUM(Game_Plan[[#This Row],[Q1]:[Q4]])=Game_Plan[[#This Row],[Total Budget]]</f>
        <v>0</v>
      </c>
      <c r="W60" s="75">
        <v>12</v>
      </c>
      <c r="X60" s="58"/>
      <c r="Y60" s="60"/>
      <c r="Z60" s="60"/>
      <c r="AA60" s="7"/>
    </row>
    <row r="61" spans="2:27" ht="21" customHeight="1">
      <c r="B61" s="89" t="s">
        <v>94</v>
      </c>
      <c r="C61" s="91" t="s">
        <v>119</v>
      </c>
      <c r="D61" s="93" t="s">
        <v>120</v>
      </c>
      <c r="E61" s="93">
        <v>84</v>
      </c>
      <c r="F61" s="55">
        <v>2</v>
      </c>
      <c r="G61" s="54" t="s">
        <v>101</v>
      </c>
      <c r="H61" s="54" t="s">
        <v>108</v>
      </c>
      <c r="I61" s="56" t="s">
        <v>99</v>
      </c>
      <c r="J61" s="57">
        <v>45748</v>
      </c>
      <c r="K61" s="57">
        <v>45838</v>
      </c>
      <c r="L61" s="51">
        <v>125031.80868945135</v>
      </c>
      <c r="M61" s="51">
        <f>Game_Plan[[#This Row],[Total Budget]]/1000</f>
        <v>125.03180868945135</v>
      </c>
      <c r="N61" s="51">
        <f>SUM(Game_Plan_2026[[#This Row],[Jan]:[Mar]])</f>
        <v>0</v>
      </c>
      <c r="O61" s="51">
        <f>Game_Plan[[#This Row],[Q1]]/1000</f>
        <v>0</v>
      </c>
      <c r="P61" s="58">
        <f>SUM(Game_Plan_2026[[#This Row],[Apr]:[Jun]])</f>
        <v>0</v>
      </c>
      <c r="Q61" s="58">
        <f>Game_Plan[[#This Row],[Q2]]/1000</f>
        <v>0</v>
      </c>
      <c r="R61" s="58">
        <f>SUM(Game_Plan_2026[[#This Row],[Jul]:[Sep]])</f>
        <v>0</v>
      </c>
      <c r="S61" s="58">
        <f>Game_Plan[[#This Row],[Q3]]/1000</f>
        <v>0</v>
      </c>
      <c r="T61" s="58">
        <f>SUM(Game_Plan_2026[[#This Row],[Oct]:[Dec]])</f>
        <v>0</v>
      </c>
      <c r="U61" s="58">
        <f>Game_Plan[[#This Row],[Q4]]/1000</f>
        <v>0</v>
      </c>
      <c r="V61" s="59" t="b">
        <f>SUM(Game_Plan[[#This Row],[Q1]:[Q4]])=Game_Plan[[#This Row],[Total Budget]]</f>
        <v>0</v>
      </c>
      <c r="W61" s="75">
        <v>12</v>
      </c>
      <c r="X61" s="58"/>
      <c r="Y61" s="60"/>
      <c r="Z61" s="60"/>
      <c r="AA61" s="7"/>
    </row>
    <row r="62" spans="2:27" ht="21" customHeight="1">
      <c r="B62" s="90" t="s">
        <v>112</v>
      </c>
      <c r="C62" s="92" t="s">
        <v>122</v>
      </c>
      <c r="D62" s="94" t="s">
        <v>122</v>
      </c>
      <c r="E62" s="94">
        <v>454</v>
      </c>
      <c r="F62" s="55">
        <v>1</v>
      </c>
      <c r="G62" s="54" t="s">
        <v>101</v>
      </c>
      <c r="H62" s="54" t="s">
        <v>102</v>
      </c>
      <c r="I62" s="56" t="s">
        <v>106</v>
      </c>
      <c r="J62" s="57">
        <v>45839</v>
      </c>
      <c r="K62" s="57">
        <v>45930</v>
      </c>
      <c r="L62" s="51">
        <v>542553.83577572799</v>
      </c>
      <c r="M62" s="51">
        <f>Game_Plan[[#This Row],[Total Budget]]/1000</f>
        <v>542.55383577572798</v>
      </c>
      <c r="N62" s="51">
        <f>SUM(Game_Plan_2026[[#This Row],[Jan]:[Mar]])</f>
        <v>0</v>
      </c>
      <c r="O62" s="51">
        <f>Game_Plan[[#This Row],[Q1]]/1000</f>
        <v>0</v>
      </c>
      <c r="P62" s="58">
        <f>SUM(Game_Plan_2026[[#This Row],[Apr]:[Jun]])</f>
        <v>0</v>
      </c>
      <c r="Q62" s="58">
        <f>Game_Plan[[#This Row],[Q2]]/1000</f>
        <v>0</v>
      </c>
      <c r="R62" s="58">
        <f>SUM(Game_Plan_2026[[#This Row],[Jul]:[Sep]])</f>
        <v>0</v>
      </c>
      <c r="S62" s="58">
        <f>Game_Plan[[#This Row],[Q3]]/1000</f>
        <v>0</v>
      </c>
      <c r="T62" s="58">
        <f>SUM(Game_Plan_2026[[#This Row],[Oct]:[Dec]])</f>
        <v>0</v>
      </c>
      <c r="U62" s="58">
        <f>Game_Plan[[#This Row],[Q4]]/1000</f>
        <v>0</v>
      </c>
      <c r="V62" s="59" t="b">
        <f>SUM(Game_Plan[[#This Row],[Q1]:[Q4]])=Game_Plan[[#This Row],[Total Budget]]</f>
        <v>0</v>
      </c>
      <c r="W62" s="75">
        <v>12</v>
      </c>
      <c r="X62" s="58"/>
      <c r="Y62" s="60">
        <v>0.49</v>
      </c>
      <c r="Z62" s="60"/>
      <c r="AA62" s="7"/>
    </row>
    <row r="63" spans="2:27" ht="21" customHeight="1">
      <c r="B63" s="89" t="s">
        <v>112</v>
      </c>
      <c r="C63" s="91" t="s">
        <v>122</v>
      </c>
      <c r="D63" s="93" t="s">
        <v>122</v>
      </c>
      <c r="E63" s="93">
        <v>454</v>
      </c>
      <c r="F63" s="55">
        <v>1</v>
      </c>
      <c r="G63" s="54" t="s">
        <v>101</v>
      </c>
      <c r="H63" s="54" t="s">
        <v>104</v>
      </c>
      <c r="I63" s="56" t="s">
        <v>99</v>
      </c>
      <c r="J63" s="57">
        <v>45839</v>
      </c>
      <c r="K63" s="57">
        <v>45930</v>
      </c>
      <c r="L63" s="51">
        <v>67057.215657674271</v>
      </c>
      <c r="M63" s="51">
        <f>Game_Plan[[#This Row],[Total Budget]]/1000</f>
        <v>67.057215657674277</v>
      </c>
      <c r="N63" s="51">
        <f>SUM(Game_Plan_2026[[#This Row],[Jan]:[Mar]])</f>
        <v>0</v>
      </c>
      <c r="O63" s="51">
        <f>Game_Plan[[#This Row],[Q1]]/1000</f>
        <v>0</v>
      </c>
      <c r="P63" s="58">
        <f>SUM(Game_Plan_2026[[#This Row],[Apr]:[Jun]])</f>
        <v>0</v>
      </c>
      <c r="Q63" s="58">
        <f>Game_Plan[[#This Row],[Q2]]/1000</f>
        <v>0</v>
      </c>
      <c r="R63" s="58">
        <f>SUM(Game_Plan_2026[[#This Row],[Jul]:[Sep]])</f>
        <v>0</v>
      </c>
      <c r="S63" s="58">
        <f>Game_Plan[[#This Row],[Q3]]/1000</f>
        <v>0</v>
      </c>
      <c r="T63" s="58">
        <f>SUM(Game_Plan_2026[[#This Row],[Oct]:[Dec]])</f>
        <v>0</v>
      </c>
      <c r="U63" s="58">
        <f>Game_Plan[[#This Row],[Q4]]/1000</f>
        <v>0</v>
      </c>
      <c r="V63" s="59" t="b">
        <f>SUM(Game_Plan[[#This Row],[Q1]:[Q4]])=Game_Plan[[#This Row],[Total Budget]]</f>
        <v>0</v>
      </c>
      <c r="W63" s="75">
        <v>12</v>
      </c>
      <c r="X63" s="58"/>
      <c r="Y63" s="60"/>
      <c r="Z63" s="60"/>
      <c r="AA63" s="7"/>
    </row>
    <row r="64" spans="2:27" ht="21" customHeight="1">
      <c r="B64" s="90" t="s">
        <v>112</v>
      </c>
      <c r="C64" s="92" t="s">
        <v>122</v>
      </c>
      <c r="D64" s="94" t="s">
        <v>122</v>
      </c>
      <c r="E64" s="94">
        <v>454</v>
      </c>
      <c r="F64" s="55">
        <v>1</v>
      </c>
      <c r="G64" s="54" t="s">
        <v>101</v>
      </c>
      <c r="H64" s="54" t="s">
        <v>108</v>
      </c>
      <c r="I64" s="56" t="s">
        <v>99</v>
      </c>
      <c r="J64" s="57">
        <v>45839</v>
      </c>
      <c r="K64" s="57">
        <v>45930</v>
      </c>
      <c r="L64" s="51">
        <v>0</v>
      </c>
      <c r="M64" s="51">
        <f>Game_Plan[[#This Row],[Total Budget]]/1000</f>
        <v>0</v>
      </c>
      <c r="N64" s="51">
        <f>SUM(Game_Plan_2026[[#This Row],[Jan]:[Mar]])</f>
        <v>0</v>
      </c>
      <c r="O64" s="51">
        <f>Game_Plan[[#This Row],[Q1]]/1000</f>
        <v>0</v>
      </c>
      <c r="P64" s="58">
        <f>SUM(Game_Plan_2026[[#This Row],[Apr]:[Jun]])</f>
        <v>0</v>
      </c>
      <c r="Q64" s="58">
        <f>Game_Plan[[#This Row],[Q2]]/1000</f>
        <v>0</v>
      </c>
      <c r="R64" s="58">
        <f>SUM(Game_Plan_2026[[#This Row],[Jul]:[Sep]])</f>
        <v>0</v>
      </c>
      <c r="S64" s="58">
        <f>Game_Plan[[#This Row],[Q3]]/1000</f>
        <v>0</v>
      </c>
      <c r="T64" s="58">
        <f>SUM(Game_Plan_2026[[#This Row],[Oct]:[Dec]])</f>
        <v>0</v>
      </c>
      <c r="U64" s="58">
        <f>Game_Plan[[#This Row],[Q4]]/1000</f>
        <v>0</v>
      </c>
      <c r="V64" s="59" t="b">
        <f>SUM(Game_Plan[[#This Row],[Q1]:[Q4]])=Game_Plan[[#This Row],[Total Budget]]</f>
        <v>1</v>
      </c>
      <c r="W64" s="75">
        <v>12</v>
      </c>
      <c r="X64" s="58"/>
      <c r="Y64" s="60"/>
      <c r="Z64" s="60"/>
      <c r="AA64" s="7"/>
    </row>
    <row r="65" spans="2:27" ht="21" customHeight="1">
      <c r="B65" s="89" t="s">
        <v>115</v>
      </c>
      <c r="C65" s="91" t="s">
        <v>123</v>
      </c>
      <c r="D65" s="93" t="s">
        <v>123</v>
      </c>
      <c r="E65" s="93">
        <v>158</v>
      </c>
      <c r="F65" s="55">
        <v>1</v>
      </c>
      <c r="G65" s="54" t="s">
        <v>97</v>
      </c>
      <c r="H65" s="54" t="s">
        <v>98</v>
      </c>
      <c r="I65" s="56" t="s">
        <v>99</v>
      </c>
      <c r="J65" s="57">
        <v>45694</v>
      </c>
      <c r="K65" s="57">
        <v>45792</v>
      </c>
      <c r="L65" s="51">
        <v>1125442.2655732697</v>
      </c>
      <c r="M65" s="51">
        <f>Game_Plan[[#This Row],[Total Budget]]/1000</f>
        <v>1125.4422655732697</v>
      </c>
      <c r="N65" s="51">
        <f>SUM(Game_Plan_2026[[#This Row],[Jan]:[Mar]])</f>
        <v>0</v>
      </c>
      <c r="O65" s="51">
        <f>Game_Plan[[#This Row],[Q1]]/1000</f>
        <v>0</v>
      </c>
      <c r="P65" s="58">
        <f>SUM(Game_Plan_2026[[#This Row],[Apr]:[Jun]])</f>
        <v>0</v>
      </c>
      <c r="Q65" s="58">
        <f>Game_Plan[[#This Row],[Q2]]/1000</f>
        <v>0</v>
      </c>
      <c r="R65" s="58">
        <f>SUM(Game_Plan_2026[[#This Row],[Jul]:[Sep]])</f>
        <v>0</v>
      </c>
      <c r="S65" s="58">
        <f>Game_Plan[[#This Row],[Q3]]/1000</f>
        <v>0</v>
      </c>
      <c r="T65" s="58">
        <f>SUM(Game_Plan_2026[[#This Row],[Oct]:[Dec]])</f>
        <v>0</v>
      </c>
      <c r="U65" s="58">
        <f>Game_Plan[[#This Row],[Q4]]/1000</f>
        <v>0</v>
      </c>
      <c r="V65" s="59" t="b">
        <f>SUM(Game_Plan[[#This Row],[Q1]:[Q4]])=Game_Plan[[#This Row],[Total Budget]]</f>
        <v>0</v>
      </c>
      <c r="W65" s="75">
        <v>16</v>
      </c>
      <c r="X65" s="58">
        <v>493</v>
      </c>
      <c r="Y65" s="60">
        <v>0.56999999999999995</v>
      </c>
      <c r="Z65" s="60">
        <v>0.47</v>
      </c>
      <c r="AA65" s="7"/>
    </row>
    <row r="66" spans="2:27" ht="21" customHeight="1">
      <c r="B66" s="90" t="s">
        <v>115</v>
      </c>
      <c r="C66" s="92" t="s">
        <v>123</v>
      </c>
      <c r="D66" s="94" t="s">
        <v>123</v>
      </c>
      <c r="E66" s="94">
        <v>158</v>
      </c>
      <c r="F66" s="55">
        <v>1</v>
      </c>
      <c r="G66" s="54" t="s">
        <v>101</v>
      </c>
      <c r="H66" s="54" t="s">
        <v>102</v>
      </c>
      <c r="I66" s="56" t="s">
        <v>103</v>
      </c>
      <c r="J66" s="57">
        <v>45694</v>
      </c>
      <c r="K66" s="57">
        <v>45792</v>
      </c>
      <c r="L66" s="51">
        <v>1554193.8005458822</v>
      </c>
      <c r="M66" s="51">
        <f>Game_Plan[[#This Row],[Total Budget]]/1000</f>
        <v>1554.1938005458821</v>
      </c>
      <c r="N66" s="51">
        <f>SUM(Game_Plan_2026[[#This Row],[Jan]:[Mar]])</f>
        <v>0</v>
      </c>
      <c r="O66" s="51">
        <f>Game_Plan[[#This Row],[Q1]]/1000</f>
        <v>0</v>
      </c>
      <c r="P66" s="58">
        <f>SUM(Game_Plan_2026[[#This Row],[Apr]:[Jun]])</f>
        <v>0</v>
      </c>
      <c r="Q66" s="58">
        <f>Game_Plan[[#This Row],[Q2]]/1000</f>
        <v>0</v>
      </c>
      <c r="R66" s="58">
        <f>SUM(Game_Plan_2026[[#This Row],[Jul]:[Sep]])</f>
        <v>0</v>
      </c>
      <c r="S66" s="58">
        <f>Game_Plan[[#This Row],[Q3]]/1000</f>
        <v>0</v>
      </c>
      <c r="T66" s="58">
        <f>SUM(Game_Plan_2026[[#This Row],[Oct]:[Dec]])</f>
        <v>0</v>
      </c>
      <c r="U66" s="58">
        <f>Game_Plan[[#This Row],[Q4]]/1000</f>
        <v>0</v>
      </c>
      <c r="V66" s="59" t="b">
        <f>SUM(Game_Plan[[#This Row],[Q1]:[Q4]])=Game_Plan[[#This Row],[Total Budget]]</f>
        <v>0</v>
      </c>
      <c r="W66" s="75">
        <v>16</v>
      </c>
      <c r="X66" s="58"/>
      <c r="Y66" s="60">
        <v>0.56999999999999995</v>
      </c>
      <c r="Z66" s="60"/>
      <c r="AA66" s="7"/>
    </row>
    <row r="67" spans="2:27" ht="21" customHeight="1">
      <c r="B67" s="89" t="s">
        <v>115</v>
      </c>
      <c r="C67" s="91" t="s">
        <v>123</v>
      </c>
      <c r="D67" s="93" t="s">
        <v>123</v>
      </c>
      <c r="E67" s="93">
        <v>158</v>
      </c>
      <c r="F67" s="55">
        <v>1</v>
      </c>
      <c r="G67" s="54" t="s">
        <v>101</v>
      </c>
      <c r="H67" s="54" t="s">
        <v>104</v>
      </c>
      <c r="I67" s="56" t="s">
        <v>99</v>
      </c>
      <c r="J67" s="57">
        <v>45694</v>
      </c>
      <c r="K67" s="57">
        <v>45792</v>
      </c>
      <c r="L67" s="51">
        <v>180416.11228956917</v>
      </c>
      <c r="M67" s="51">
        <f>Game_Plan[[#This Row],[Total Budget]]/1000</f>
        <v>180.41611228956916</v>
      </c>
      <c r="N67" s="51">
        <f>SUM(Game_Plan_2026[[#This Row],[Jan]:[Mar]])</f>
        <v>0</v>
      </c>
      <c r="O67" s="51">
        <f>Game_Plan[[#This Row],[Q1]]/1000</f>
        <v>0</v>
      </c>
      <c r="P67" s="58">
        <f>SUM(Game_Plan_2026[[#This Row],[Apr]:[Jun]])</f>
        <v>0</v>
      </c>
      <c r="Q67" s="58">
        <f>Game_Plan[[#This Row],[Q2]]/1000</f>
        <v>0</v>
      </c>
      <c r="R67" s="58">
        <f>SUM(Game_Plan_2026[[#This Row],[Jul]:[Sep]])</f>
        <v>0</v>
      </c>
      <c r="S67" s="58">
        <f>Game_Plan[[#This Row],[Q3]]/1000</f>
        <v>0</v>
      </c>
      <c r="T67" s="58">
        <f>SUM(Game_Plan_2026[[#This Row],[Oct]:[Dec]])</f>
        <v>0</v>
      </c>
      <c r="U67" s="58">
        <f>Game_Plan[[#This Row],[Q4]]/1000</f>
        <v>0</v>
      </c>
      <c r="V67" s="59" t="b">
        <f>SUM(Game_Plan[[#This Row],[Q1]:[Q4]])=Game_Plan[[#This Row],[Total Budget]]</f>
        <v>0</v>
      </c>
      <c r="W67" s="75">
        <v>16</v>
      </c>
      <c r="X67" s="58"/>
      <c r="Y67" s="60"/>
      <c r="Z67" s="60"/>
      <c r="AA67" s="7"/>
    </row>
    <row r="68" spans="2:27" ht="21" customHeight="1">
      <c r="B68" s="90" t="s">
        <v>115</v>
      </c>
      <c r="C68" s="92" t="s">
        <v>123</v>
      </c>
      <c r="D68" s="94" t="s">
        <v>123</v>
      </c>
      <c r="E68" s="94">
        <v>158</v>
      </c>
      <c r="F68" s="55">
        <v>1</v>
      </c>
      <c r="G68" s="54" t="s">
        <v>101</v>
      </c>
      <c r="H68" s="54" t="s">
        <v>105</v>
      </c>
      <c r="I68" s="56" t="s">
        <v>106</v>
      </c>
      <c r="J68" s="57">
        <v>45694</v>
      </c>
      <c r="K68" s="57">
        <v>45792</v>
      </c>
      <c r="L68" s="51">
        <v>69551.21006024025</v>
      </c>
      <c r="M68" s="51">
        <f>Game_Plan[[#This Row],[Total Budget]]/1000</f>
        <v>69.551210060240251</v>
      </c>
      <c r="N68" s="51">
        <f>SUM(Game_Plan_2026[[#This Row],[Jan]:[Mar]])</f>
        <v>0</v>
      </c>
      <c r="O68" s="51">
        <f>Game_Plan[[#This Row],[Q1]]/1000</f>
        <v>0</v>
      </c>
      <c r="P68" s="58">
        <f>SUM(Game_Plan_2026[[#This Row],[Apr]:[Jun]])</f>
        <v>0</v>
      </c>
      <c r="Q68" s="58">
        <f>Game_Plan[[#This Row],[Q2]]/1000</f>
        <v>0</v>
      </c>
      <c r="R68" s="58">
        <f>SUM(Game_Plan_2026[[#This Row],[Jul]:[Sep]])</f>
        <v>0</v>
      </c>
      <c r="S68" s="58">
        <f>Game_Plan[[#This Row],[Q3]]/1000</f>
        <v>0</v>
      </c>
      <c r="T68" s="58">
        <f>SUM(Game_Plan_2026[[#This Row],[Oct]:[Dec]])</f>
        <v>0</v>
      </c>
      <c r="U68" s="58">
        <f>Game_Plan[[#This Row],[Q4]]/1000</f>
        <v>0</v>
      </c>
      <c r="V68" s="59" t="b">
        <f>SUM(Game_Plan[[#This Row],[Q1]:[Q4]])=Game_Plan[[#This Row],[Total Budget]]</f>
        <v>0</v>
      </c>
      <c r="W68" s="75">
        <v>16</v>
      </c>
      <c r="X68" s="58"/>
      <c r="Y68" s="60"/>
      <c r="Z68" s="60"/>
      <c r="AA68" s="7"/>
    </row>
    <row r="69" spans="2:27" ht="21" customHeight="1">
      <c r="B69" s="89" t="s">
        <v>112</v>
      </c>
      <c r="C69" s="91" t="s">
        <v>124</v>
      </c>
      <c r="D69" s="93" t="s">
        <v>124</v>
      </c>
      <c r="E69" s="93">
        <v>1318</v>
      </c>
      <c r="F69" s="55">
        <v>1</v>
      </c>
      <c r="G69" s="54" t="s">
        <v>97</v>
      </c>
      <c r="H69" s="54" t="s">
        <v>98</v>
      </c>
      <c r="I69" s="56" t="s">
        <v>99</v>
      </c>
      <c r="J69" s="57">
        <v>45708</v>
      </c>
      <c r="K69" s="57">
        <v>45838</v>
      </c>
      <c r="L69" s="51">
        <v>701440.77149017807</v>
      </c>
      <c r="M69" s="51">
        <f>Game_Plan[[#This Row],[Total Budget]]/1000</f>
        <v>701.44077149017812</v>
      </c>
      <c r="N69" s="51">
        <f>SUM(Game_Plan_2026[[#This Row],[Jan]:[Mar]])</f>
        <v>0</v>
      </c>
      <c r="O69" s="51">
        <f>Game_Plan[[#This Row],[Q1]]/1000</f>
        <v>0</v>
      </c>
      <c r="P69" s="58">
        <f>SUM(Game_Plan_2026[[#This Row],[Apr]:[Jun]])</f>
        <v>0</v>
      </c>
      <c r="Q69" s="58">
        <f>Game_Plan[[#This Row],[Q2]]/1000</f>
        <v>0</v>
      </c>
      <c r="R69" s="58">
        <f>SUM(Game_Plan_2026[[#This Row],[Jul]:[Sep]])</f>
        <v>0</v>
      </c>
      <c r="S69" s="58">
        <f>Game_Plan[[#This Row],[Q3]]/1000</f>
        <v>0</v>
      </c>
      <c r="T69" s="58">
        <f>SUM(Game_Plan_2026[[#This Row],[Oct]:[Dec]])</f>
        <v>0</v>
      </c>
      <c r="U69" s="58">
        <f>Game_Plan[[#This Row],[Q4]]/1000</f>
        <v>0</v>
      </c>
      <c r="V69" s="59" t="b">
        <f>SUM(Game_Plan[[#This Row],[Q1]:[Q4]])=Game_Plan[[#This Row],[Total Budget]]</f>
        <v>0</v>
      </c>
      <c r="W69" s="75">
        <v>16</v>
      </c>
      <c r="X69" s="58">
        <v>472</v>
      </c>
      <c r="Y69" s="60">
        <v>0.56999999999999995</v>
      </c>
      <c r="Z69" s="60">
        <v>0.53</v>
      </c>
      <c r="AA69" s="7"/>
    </row>
    <row r="70" spans="2:27" ht="21" customHeight="1">
      <c r="B70" s="90" t="s">
        <v>112</v>
      </c>
      <c r="C70" s="92" t="s">
        <v>124</v>
      </c>
      <c r="D70" s="94" t="s">
        <v>124</v>
      </c>
      <c r="E70" s="94">
        <v>1318</v>
      </c>
      <c r="F70" s="55">
        <v>1</v>
      </c>
      <c r="G70" s="54" t="s">
        <v>97</v>
      </c>
      <c r="H70" s="54" t="s">
        <v>100</v>
      </c>
      <c r="I70" s="56" t="s">
        <v>99</v>
      </c>
      <c r="J70" s="57">
        <v>45708</v>
      </c>
      <c r="K70" s="57">
        <v>45838</v>
      </c>
      <c r="L70" s="51">
        <v>182912.10377086198</v>
      </c>
      <c r="M70" s="51">
        <f>Game_Plan[[#This Row],[Total Budget]]/1000</f>
        <v>182.91210377086199</v>
      </c>
      <c r="N70" s="51">
        <f>SUM(Game_Plan_2026[[#This Row],[Jan]:[Mar]])</f>
        <v>0</v>
      </c>
      <c r="O70" s="51">
        <f>Game_Plan[[#This Row],[Q1]]/1000</f>
        <v>0</v>
      </c>
      <c r="P70" s="58">
        <f>SUM(Game_Plan_2026[[#This Row],[Apr]:[Jun]])</f>
        <v>0</v>
      </c>
      <c r="Q70" s="58">
        <f>Game_Plan[[#This Row],[Q2]]/1000</f>
        <v>0</v>
      </c>
      <c r="R70" s="58">
        <f>SUM(Game_Plan_2026[[#This Row],[Jul]:[Sep]])</f>
        <v>0</v>
      </c>
      <c r="S70" s="58">
        <f>Game_Plan[[#This Row],[Q3]]/1000</f>
        <v>0</v>
      </c>
      <c r="T70" s="58">
        <f>SUM(Game_Plan_2026[[#This Row],[Oct]:[Dec]])</f>
        <v>0</v>
      </c>
      <c r="U70" s="58">
        <f>Game_Plan[[#This Row],[Q4]]/1000</f>
        <v>0</v>
      </c>
      <c r="V70" s="59" t="b">
        <f>SUM(Game_Plan[[#This Row],[Q1]:[Q4]])=Game_Plan[[#This Row],[Total Budget]]</f>
        <v>0</v>
      </c>
      <c r="W70" s="75">
        <v>16</v>
      </c>
      <c r="X70" s="58"/>
      <c r="Y70" s="60"/>
      <c r="Z70" s="60"/>
      <c r="AA70" s="7"/>
    </row>
    <row r="71" spans="2:27" ht="21" customHeight="1">
      <c r="B71" s="89" t="s">
        <v>112</v>
      </c>
      <c r="C71" s="91" t="s">
        <v>124</v>
      </c>
      <c r="D71" s="93" t="s">
        <v>124</v>
      </c>
      <c r="E71" s="93">
        <v>1318</v>
      </c>
      <c r="F71" s="55">
        <v>1</v>
      </c>
      <c r="G71" s="54" t="s">
        <v>101</v>
      </c>
      <c r="H71" s="54" t="s">
        <v>102</v>
      </c>
      <c r="I71" s="56" t="s">
        <v>103</v>
      </c>
      <c r="J71" s="57">
        <v>45708</v>
      </c>
      <c r="K71" s="57">
        <v>45838</v>
      </c>
      <c r="L71" s="51">
        <v>1072564.347993488</v>
      </c>
      <c r="M71" s="51">
        <f>Game_Plan[[#This Row],[Total Budget]]/1000</f>
        <v>1072.5643479934879</v>
      </c>
      <c r="N71" s="51">
        <f>SUM(Game_Plan_2026[[#This Row],[Jan]:[Mar]])</f>
        <v>0</v>
      </c>
      <c r="O71" s="51">
        <f>Game_Plan[[#This Row],[Q1]]/1000</f>
        <v>0</v>
      </c>
      <c r="P71" s="58">
        <f>SUM(Game_Plan_2026[[#This Row],[Apr]:[Jun]])</f>
        <v>0</v>
      </c>
      <c r="Q71" s="58">
        <f>Game_Plan[[#This Row],[Q2]]/1000</f>
        <v>0</v>
      </c>
      <c r="R71" s="58">
        <f>SUM(Game_Plan_2026[[#This Row],[Jul]:[Sep]])</f>
        <v>0</v>
      </c>
      <c r="S71" s="58">
        <f>Game_Plan[[#This Row],[Q3]]/1000</f>
        <v>0</v>
      </c>
      <c r="T71" s="58">
        <f>SUM(Game_Plan_2026[[#This Row],[Oct]:[Dec]])</f>
        <v>0</v>
      </c>
      <c r="U71" s="58">
        <f>Game_Plan[[#This Row],[Q4]]/1000</f>
        <v>0</v>
      </c>
      <c r="V71" s="59" t="b">
        <f>SUM(Game_Plan[[#This Row],[Q1]:[Q4]])=Game_Plan[[#This Row],[Total Budget]]</f>
        <v>0</v>
      </c>
      <c r="W71" s="75">
        <v>16</v>
      </c>
      <c r="X71" s="58"/>
      <c r="Y71" s="60">
        <v>0.56000000000000005</v>
      </c>
      <c r="Z71" s="60"/>
      <c r="AA71" s="7"/>
    </row>
    <row r="72" spans="2:27" ht="21" customHeight="1">
      <c r="B72" s="90" t="s">
        <v>112</v>
      </c>
      <c r="C72" s="92" t="s">
        <v>124</v>
      </c>
      <c r="D72" s="94" t="s">
        <v>124</v>
      </c>
      <c r="E72" s="94">
        <v>1318</v>
      </c>
      <c r="F72" s="55">
        <v>1</v>
      </c>
      <c r="G72" s="54" t="s">
        <v>101</v>
      </c>
      <c r="H72" s="54" t="s">
        <v>104</v>
      </c>
      <c r="I72" s="56" t="s">
        <v>99</v>
      </c>
      <c r="J72" s="57">
        <v>45708</v>
      </c>
      <c r="K72" s="57">
        <v>45838</v>
      </c>
      <c r="L72" s="51">
        <v>124506.92428281183</v>
      </c>
      <c r="M72" s="51">
        <f>Game_Plan[[#This Row],[Total Budget]]/1000</f>
        <v>124.50692428281182</v>
      </c>
      <c r="N72" s="51">
        <f>SUM(Game_Plan_2026[[#This Row],[Jan]:[Mar]])</f>
        <v>0</v>
      </c>
      <c r="O72" s="51">
        <f>Game_Plan[[#This Row],[Q1]]/1000</f>
        <v>0</v>
      </c>
      <c r="P72" s="58">
        <f>SUM(Game_Plan_2026[[#This Row],[Apr]:[Jun]])</f>
        <v>0</v>
      </c>
      <c r="Q72" s="58">
        <f>Game_Plan[[#This Row],[Q2]]/1000</f>
        <v>0</v>
      </c>
      <c r="R72" s="58">
        <f>SUM(Game_Plan_2026[[#This Row],[Jul]:[Sep]])</f>
        <v>0</v>
      </c>
      <c r="S72" s="58">
        <f>Game_Plan[[#This Row],[Q3]]/1000</f>
        <v>0</v>
      </c>
      <c r="T72" s="58">
        <f>SUM(Game_Plan_2026[[#This Row],[Oct]:[Dec]])</f>
        <v>0</v>
      </c>
      <c r="U72" s="58">
        <f>Game_Plan[[#This Row],[Q4]]/1000</f>
        <v>0</v>
      </c>
      <c r="V72" s="59" t="b">
        <f>SUM(Game_Plan[[#This Row],[Q1]:[Q4]])=Game_Plan[[#This Row],[Total Budget]]</f>
        <v>0</v>
      </c>
      <c r="W72" s="75">
        <v>16</v>
      </c>
      <c r="X72" s="58"/>
      <c r="Y72" s="60"/>
      <c r="Z72" s="60"/>
      <c r="AA72" s="7"/>
    </row>
    <row r="73" spans="2:27" ht="21" customHeight="1">
      <c r="B73" s="89" t="s">
        <v>112</v>
      </c>
      <c r="C73" s="91" t="s">
        <v>124</v>
      </c>
      <c r="D73" s="93" t="s">
        <v>124</v>
      </c>
      <c r="E73" s="93">
        <v>1318</v>
      </c>
      <c r="F73" s="55">
        <v>1</v>
      </c>
      <c r="G73" s="54" t="s">
        <v>101</v>
      </c>
      <c r="H73" s="54" t="s">
        <v>105</v>
      </c>
      <c r="I73" s="56" t="s">
        <v>106</v>
      </c>
      <c r="J73" s="57">
        <v>45708</v>
      </c>
      <c r="K73" s="57">
        <v>45838</v>
      </c>
      <c r="L73" s="51">
        <v>47997.970551818245</v>
      </c>
      <c r="M73" s="51">
        <f>Game_Plan[[#This Row],[Total Budget]]/1000</f>
        <v>47.997970551818248</v>
      </c>
      <c r="N73" s="51">
        <f>SUM(Game_Plan_2026[[#This Row],[Jan]:[Mar]])</f>
        <v>0</v>
      </c>
      <c r="O73" s="51">
        <f>Game_Plan[[#This Row],[Q1]]/1000</f>
        <v>0</v>
      </c>
      <c r="P73" s="58">
        <f>SUM(Game_Plan_2026[[#This Row],[Apr]:[Jun]])</f>
        <v>0</v>
      </c>
      <c r="Q73" s="58">
        <f>Game_Plan[[#This Row],[Q2]]/1000</f>
        <v>0</v>
      </c>
      <c r="R73" s="58">
        <f>SUM(Game_Plan_2026[[#This Row],[Jul]:[Sep]])</f>
        <v>0</v>
      </c>
      <c r="S73" s="58">
        <f>Game_Plan[[#This Row],[Q3]]/1000</f>
        <v>0</v>
      </c>
      <c r="T73" s="58">
        <f>SUM(Game_Plan_2026[[#This Row],[Oct]:[Dec]])</f>
        <v>0</v>
      </c>
      <c r="U73" s="58">
        <f>Game_Plan[[#This Row],[Q4]]/1000</f>
        <v>0</v>
      </c>
      <c r="V73" s="59" t="b">
        <f>SUM(Game_Plan[[#This Row],[Q1]:[Q4]])=Game_Plan[[#This Row],[Total Budget]]</f>
        <v>0</v>
      </c>
      <c r="W73" s="75">
        <v>16</v>
      </c>
      <c r="X73" s="58"/>
      <c r="Y73" s="60"/>
      <c r="Z73" s="60"/>
      <c r="AA73" s="7"/>
    </row>
    <row r="74" spans="2:27" ht="21" customHeight="1">
      <c r="B74" s="90" t="s">
        <v>112</v>
      </c>
      <c r="C74" s="92" t="s">
        <v>124</v>
      </c>
      <c r="D74" s="94" t="s">
        <v>124</v>
      </c>
      <c r="E74" s="94">
        <v>1318</v>
      </c>
      <c r="F74" s="55">
        <v>1</v>
      </c>
      <c r="G74" s="54" t="s">
        <v>101</v>
      </c>
      <c r="H74" s="54" t="s">
        <v>107</v>
      </c>
      <c r="I74" s="56" t="s">
        <v>99</v>
      </c>
      <c r="J74" s="57">
        <v>45708</v>
      </c>
      <c r="K74" s="57">
        <v>45838</v>
      </c>
      <c r="L74" s="51">
        <v>75721.234535825672</v>
      </c>
      <c r="M74" s="51">
        <f>Game_Plan[[#This Row],[Total Budget]]/1000</f>
        <v>75.721234535825673</v>
      </c>
      <c r="N74" s="51">
        <f>SUM(Game_Plan_2026[[#This Row],[Jan]:[Mar]])</f>
        <v>0</v>
      </c>
      <c r="O74" s="51">
        <f>Game_Plan[[#This Row],[Q1]]/1000</f>
        <v>0</v>
      </c>
      <c r="P74" s="58">
        <f>SUM(Game_Plan_2026[[#This Row],[Apr]:[Jun]])</f>
        <v>0</v>
      </c>
      <c r="Q74" s="58">
        <f>Game_Plan[[#This Row],[Q2]]/1000</f>
        <v>0</v>
      </c>
      <c r="R74" s="58">
        <f>SUM(Game_Plan_2026[[#This Row],[Jul]:[Sep]])</f>
        <v>0</v>
      </c>
      <c r="S74" s="58">
        <f>Game_Plan[[#This Row],[Q3]]/1000</f>
        <v>0</v>
      </c>
      <c r="T74" s="58">
        <f>SUM(Game_Plan_2026[[#This Row],[Oct]:[Dec]])</f>
        <v>0</v>
      </c>
      <c r="U74" s="58">
        <f>Game_Plan[[#This Row],[Q4]]/1000</f>
        <v>0</v>
      </c>
      <c r="V74" s="59" t="b">
        <f>SUM(Game_Plan[[#This Row],[Q1]:[Q4]])=Game_Plan[[#This Row],[Total Budget]]</f>
        <v>0</v>
      </c>
      <c r="W74" s="75">
        <v>16</v>
      </c>
      <c r="X74" s="58"/>
      <c r="Y74" s="60"/>
      <c r="Z74" s="60"/>
      <c r="AA74" s="7"/>
    </row>
    <row r="75" spans="2:27" ht="21" customHeight="1">
      <c r="B75" s="89" t="s">
        <v>112</v>
      </c>
      <c r="C75" s="91" t="s">
        <v>124</v>
      </c>
      <c r="D75" s="93" t="s">
        <v>124</v>
      </c>
      <c r="E75" s="93">
        <v>1318</v>
      </c>
      <c r="F75" s="55">
        <v>1</v>
      </c>
      <c r="G75" s="54" t="s">
        <v>101</v>
      </c>
      <c r="H75" s="54" t="s">
        <v>108</v>
      </c>
      <c r="I75" s="56" t="s">
        <v>99</v>
      </c>
      <c r="J75" s="57">
        <v>45708</v>
      </c>
      <c r="K75" s="57">
        <v>45838</v>
      </c>
      <c r="L75" s="51">
        <v>176682.88058359321</v>
      </c>
      <c r="M75" s="51">
        <f>Game_Plan[[#This Row],[Total Budget]]/1000</f>
        <v>176.6828805835932</v>
      </c>
      <c r="N75" s="51">
        <f>SUM(Game_Plan_2026[[#This Row],[Jan]:[Mar]])</f>
        <v>0</v>
      </c>
      <c r="O75" s="51">
        <f>Game_Plan[[#This Row],[Q1]]/1000</f>
        <v>0</v>
      </c>
      <c r="P75" s="58">
        <f>SUM(Game_Plan_2026[[#This Row],[Apr]:[Jun]])</f>
        <v>0</v>
      </c>
      <c r="Q75" s="58">
        <f>Game_Plan[[#This Row],[Q2]]/1000</f>
        <v>0</v>
      </c>
      <c r="R75" s="58">
        <f>SUM(Game_Plan_2026[[#This Row],[Jul]:[Sep]])</f>
        <v>0</v>
      </c>
      <c r="S75" s="58">
        <f>Game_Plan[[#This Row],[Q3]]/1000</f>
        <v>0</v>
      </c>
      <c r="T75" s="58">
        <f>SUM(Game_Plan_2026[[#This Row],[Oct]:[Dec]])</f>
        <v>0</v>
      </c>
      <c r="U75" s="58">
        <f>Game_Plan[[#This Row],[Q4]]/1000</f>
        <v>0</v>
      </c>
      <c r="V75" s="59" t="b">
        <f>SUM(Game_Plan[[#This Row],[Q1]:[Q4]])=Game_Plan[[#This Row],[Total Budget]]</f>
        <v>0</v>
      </c>
      <c r="W75" s="75">
        <v>16</v>
      </c>
      <c r="X75" s="58"/>
      <c r="Y75" s="60"/>
      <c r="Z75" s="60"/>
      <c r="AA75" s="7"/>
    </row>
    <row r="76" spans="2:27" ht="21" customHeight="1">
      <c r="B76" s="90" t="s">
        <v>125</v>
      </c>
      <c r="C76" s="92" t="s">
        <v>126</v>
      </c>
      <c r="D76" s="94" t="s">
        <v>127</v>
      </c>
      <c r="E76" s="94">
        <v>1566</v>
      </c>
      <c r="F76" s="55">
        <v>1</v>
      </c>
      <c r="G76" s="54" t="s">
        <v>101</v>
      </c>
      <c r="H76" s="54" t="s">
        <v>102</v>
      </c>
      <c r="I76" s="56" t="s">
        <v>128</v>
      </c>
      <c r="J76" s="57">
        <v>45748</v>
      </c>
      <c r="K76" s="57">
        <v>45838</v>
      </c>
      <c r="L76" s="51">
        <v>822794.15372077643</v>
      </c>
      <c r="M76" s="51">
        <f>Game_Plan[[#This Row],[Total Budget]]/1000</f>
        <v>822.79415372077642</v>
      </c>
      <c r="N76" s="51">
        <f>SUM(Game_Plan_2026[[#This Row],[Jan]:[Mar]])</f>
        <v>0</v>
      </c>
      <c r="O76" s="51">
        <f>Game_Plan[[#This Row],[Q1]]/1000</f>
        <v>0</v>
      </c>
      <c r="P76" s="58">
        <f>SUM(Game_Plan_2026[[#This Row],[Apr]:[Jun]])</f>
        <v>0</v>
      </c>
      <c r="Q76" s="58">
        <f>Game_Plan[[#This Row],[Q2]]/1000</f>
        <v>0</v>
      </c>
      <c r="R76" s="58">
        <f>SUM(Game_Plan_2026[[#This Row],[Jul]:[Sep]])</f>
        <v>0</v>
      </c>
      <c r="S76" s="58">
        <f>Game_Plan[[#This Row],[Q3]]/1000</f>
        <v>0</v>
      </c>
      <c r="T76" s="58">
        <f>SUM(Game_Plan_2026[[#This Row],[Oct]:[Dec]])</f>
        <v>0</v>
      </c>
      <c r="U76" s="58">
        <f>Game_Plan[[#This Row],[Q4]]/1000</f>
        <v>0</v>
      </c>
      <c r="V76" s="59" t="b">
        <f>SUM(Game_Plan[[#This Row],[Q1]:[Q4]])=Game_Plan[[#This Row],[Total Budget]]</f>
        <v>0</v>
      </c>
      <c r="W76" s="75">
        <v>12</v>
      </c>
      <c r="X76" s="58"/>
      <c r="Y76" s="60">
        <v>0.53</v>
      </c>
      <c r="Z76" s="60"/>
      <c r="AA76" s="7"/>
    </row>
    <row r="77" spans="2:27" ht="21" customHeight="1">
      <c r="B77" s="89" t="s">
        <v>125</v>
      </c>
      <c r="C77" s="91" t="s">
        <v>126</v>
      </c>
      <c r="D77" s="93" t="s">
        <v>127</v>
      </c>
      <c r="E77" s="93">
        <v>1566</v>
      </c>
      <c r="F77" s="55">
        <v>1</v>
      </c>
      <c r="G77" s="54" t="s">
        <v>101</v>
      </c>
      <c r="H77" s="54" t="s">
        <v>107</v>
      </c>
      <c r="I77" s="56" t="s">
        <v>99</v>
      </c>
      <c r="J77" s="57">
        <v>45748</v>
      </c>
      <c r="K77" s="57">
        <v>45838</v>
      </c>
      <c r="L77" s="51">
        <v>45823.19953329923</v>
      </c>
      <c r="M77" s="51">
        <f>Game_Plan[[#This Row],[Total Budget]]/1000</f>
        <v>45.823199533299231</v>
      </c>
      <c r="N77" s="51">
        <f>SUM(Game_Plan_2026[[#This Row],[Jan]:[Mar]])</f>
        <v>0</v>
      </c>
      <c r="O77" s="51">
        <f>Game_Plan[[#This Row],[Q1]]/1000</f>
        <v>0</v>
      </c>
      <c r="P77" s="58">
        <f>SUM(Game_Plan_2026[[#This Row],[Apr]:[Jun]])</f>
        <v>0</v>
      </c>
      <c r="Q77" s="58">
        <f>Game_Plan[[#This Row],[Q2]]/1000</f>
        <v>0</v>
      </c>
      <c r="R77" s="58">
        <f>SUM(Game_Plan_2026[[#This Row],[Jul]:[Sep]])</f>
        <v>0</v>
      </c>
      <c r="S77" s="58">
        <f>Game_Plan[[#This Row],[Q3]]/1000</f>
        <v>0</v>
      </c>
      <c r="T77" s="58">
        <f>SUM(Game_Plan_2026[[#This Row],[Oct]:[Dec]])</f>
        <v>0</v>
      </c>
      <c r="U77" s="58">
        <f>Game_Plan[[#This Row],[Q4]]/1000</f>
        <v>0</v>
      </c>
      <c r="V77" s="59" t="b">
        <f>SUM(Game_Plan[[#This Row],[Q1]:[Q4]])=Game_Plan[[#This Row],[Total Budget]]</f>
        <v>0</v>
      </c>
      <c r="W77" s="75">
        <v>12</v>
      </c>
      <c r="X77" s="58"/>
      <c r="Y77" s="60"/>
      <c r="Z77" s="60"/>
      <c r="AA77" s="7"/>
    </row>
    <row r="78" spans="2:27" ht="21" customHeight="1">
      <c r="B78" s="90" t="s">
        <v>125</v>
      </c>
      <c r="C78" s="92" t="s">
        <v>126</v>
      </c>
      <c r="D78" s="94" t="s">
        <v>127</v>
      </c>
      <c r="E78" s="94">
        <v>1566</v>
      </c>
      <c r="F78" s="55">
        <v>1</v>
      </c>
      <c r="G78" s="54" t="s">
        <v>101</v>
      </c>
      <c r="H78" s="54" t="s">
        <v>108</v>
      </c>
      <c r="I78" s="56" t="s">
        <v>99</v>
      </c>
      <c r="J78" s="57">
        <v>45748</v>
      </c>
      <c r="K78" s="57">
        <v>45838</v>
      </c>
      <c r="L78" s="51">
        <v>106920.79891103152</v>
      </c>
      <c r="M78" s="51">
        <f>Game_Plan[[#This Row],[Total Budget]]/1000</f>
        <v>106.92079891103153</v>
      </c>
      <c r="N78" s="51">
        <f>SUM(Game_Plan_2026[[#This Row],[Jan]:[Mar]])</f>
        <v>0</v>
      </c>
      <c r="O78" s="51">
        <f>Game_Plan[[#This Row],[Q1]]/1000</f>
        <v>0</v>
      </c>
      <c r="P78" s="58">
        <f>SUM(Game_Plan_2026[[#This Row],[Apr]:[Jun]])</f>
        <v>0</v>
      </c>
      <c r="Q78" s="58">
        <f>Game_Plan[[#This Row],[Q2]]/1000</f>
        <v>0</v>
      </c>
      <c r="R78" s="58">
        <f>SUM(Game_Plan_2026[[#This Row],[Jul]:[Sep]])</f>
        <v>0</v>
      </c>
      <c r="S78" s="58">
        <f>Game_Plan[[#This Row],[Q3]]/1000</f>
        <v>0</v>
      </c>
      <c r="T78" s="58">
        <f>SUM(Game_Plan_2026[[#This Row],[Oct]:[Dec]])</f>
        <v>0</v>
      </c>
      <c r="U78" s="58">
        <f>Game_Plan[[#This Row],[Q4]]/1000</f>
        <v>0</v>
      </c>
      <c r="V78" s="59" t="b">
        <f>SUM(Game_Plan[[#This Row],[Q1]:[Q4]])=Game_Plan[[#This Row],[Total Budget]]</f>
        <v>0</v>
      </c>
      <c r="W78" s="75">
        <v>12</v>
      </c>
      <c r="X78" s="58"/>
      <c r="Y78" s="60"/>
      <c r="Z78" s="60"/>
      <c r="AA78" s="7"/>
    </row>
    <row r="79" spans="2:27" ht="21" customHeight="1">
      <c r="B79" s="89" t="s">
        <v>125</v>
      </c>
      <c r="C79" s="91" t="s">
        <v>129</v>
      </c>
      <c r="D79" s="93" t="s">
        <v>129</v>
      </c>
      <c r="E79" s="93">
        <v>142</v>
      </c>
      <c r="F79" s="55">
        <v>1</v>
      </c>
      <c r="G79" s="54" t="s">
        <v>101</v>
      </c>
      <c r="H79" s="54" t="s">
        <v>102</v>
      </c>
      <c r="I79" s="56" t="s">
        <v>130</v>
      </c>
      <c r="J79" s="57">
        <v>45705</v>
      </c>
      <c r="K79" s="57">
        <v>45777</v>
      </c>
      <c r="L79" s="51">
        <v>716956.06886364811</v>
      </c>
      <c r="M79" s="51">
        <f>Game_Plan[[#This Row],[Total Budget]]/1000</f>
        <v>716.95606886364806</v>
      </c>
      <c r="N79" s="51">
        <f>SUM(Game_Plan_2026[[#This Row],[Jan]:[Mar]])</f>
        <v>0</v>
      </c>
      <c r="O79" s="51">
        <f>Game_Plan[[#This Row],[Q1]]/1000</f>
        <v>0</v>
      </c>
      <c r="P79" s="58">
        <f>SUM(Game_Plan_2026[[#This Row],[Apr]:[Jun]])</f>
        <v>0</v>
      </c>
      <c r="Q79" s="58">
        <f>Game_Plan[[#This Row],[Q2]]/1000</f>
        <v>0</v>
      </c>
      <c r="R79" s="58">
        <f>SUM(Game_Plan_2026[[#This Row],[Jul]:[Sep]])</f>
        <v>0</v>
      </c>
      <c r="S79" s="58">
        <f>Game_Plan[[#This Row],[Q3]]/1000</f>
        <v>0</v>
      </c>
      <c r="T79" s="58">
        <f>SUM(Game_Plan_2026[[#This Row],[Oct]:[Dec]])</f>
        <v>0</v>
      </c>
      <c r="U79" s="58">
        <f>Game_Plan[[#This Row],[Q4]]/1000</f>
        <v>0</v>
      </c>
      <c r="V79" s="59" t="b">
        <f>SUM(Game_Plan[[#This Row],[Q1]:[Q4]])=Game_Plan[[#This Row],[Total Budget]]</f>
        <v>0</v>
      </c>
      <c r="W79" s="75">
        <v>12</v>
      </c>
      <c r="X79" s="58"/>
      <c r="Y79" s="60">
        <v>0.56000000000000005</v>
      </c>
      <c r="Z79" s="60"/>
      <c r="AA79" s="7"/>
    </row>
    <row r="80" spans="2:27" ht="21" customHeight="1">
      <c r="B80" s="90" t="s">
        <v>125</v>
      </c>
      <c r="C80" s="92" t="s">
        <v>129</v>
      </c>
      <c r="D80" s="94" t="s">
        <v>129</v>
      </c>
      <c r="E80" s="94">
        <v>142</v>
      </c>
      <c r="F80" s="55">
        <v>1</v>
      </c>
      <c r="G80" s="54" t="s">
        <v>101</v>
      </c>
      <c r="H80" s="54" t="s">
        <v>104</v>
      </c>
      <c r="I80" s="56" t="s">
        <v>99</v>
      </c>
      <c r="J80" s="57">
        <v>45705</v>
      </c>
      <c r="K80" s="57">
        <v>45777</v>
      </c>
      <c r="L80" s="51">
        <v>79661.785429294163</v>
      </c>
      <c r="M80" s="51">
        <f>Game_Plan[[#This Row],[Total Budget]]/1000</f>
        <v>79.661785429294156</v>
      </c>
      <c r="N80" s="51">
        <f>SUM(Game_Plan_2026[[#This Row],[Jan]:[Mar]])</f>
        <v>0</v>
      </c>
      <c r="O80" s="51">
        <f>Game_Plan[[#This Row],[Q1]]/1000</f>
        <v>0</v>
      </c>
      <c r="P80" s="58">
        <f>SUM(Game_Plan_2026[[#This Row],[Apr]:[Jun]])</f>
        <v>0</v>
      </c>
      <c r="Q80" s="58">
        <f>Game_Plan[[#This Row],[Q2]]/1000</f>
        <v>0</v>
      </c>
      <c r="R80" s="58">
        <f>SUM(Game_Plan_2026[[#This Row],[Jul]:[Sep]])</f>
        <v>0</v>
      </c>
      <c r="S80" s="58">
        <f>Game_Plan[[#This Row],[Q3]]/1000</f>
        <v>0</v>
      </c>
      <c r="T80" s="58">
        <f>SUM(Game_Plan_2026[[#This Row],[Oct]:[Dec]])</f>
        <v>0</v>
      </c>
      <c r="U80" s="58">
        <f>Game_Plan[[#This Row],[Q4]]/1000</f>
        <v>0</v>
      </c>
      <c r="V80" s="59" t="b">
        <f>SUM(Game_Plan[[#This Row],[Q1]:[Q4]])=Game_Plan[[#This Row],[Total Budget]]</f>
        <v>0</v>
      </c>
      <c r="W80" s="75">
        <v>12</v>
      </c>
      <c r="X80" s="58"/>
      <c r="Y80" s="60"/>
      <c r="Z80" s="60"/>
      <c r="AA80" s="7"/>
    </row>
    <row r="81" spans="2:27" ht="21" customHeight="1">
      <c r="B81" s="89" t="s">
        <v>125</v>
      </c>
      <c r="C81" s="91" t="s">
        <v>129</v>
      </c>
      <c r="D81" s="93" t="s">
        <v>129</v>
      </c>
      <c r="E81" s="93">
        <v>142</v>
      </c>
      <c r="F81" s="55">
        <v>1</v>
      </c>
      <c r="G81" s="54" t="s">
        <v>101</v>
      </c>
      <c r="H81" s="54" t="s">
        <v>107</v>
      </c>
      <c r="I81" s="56" t="s">
        <v>99</v>
      </c>
      <c r="J81" s="57">
        <v>45705</v>
      </c>
      <c r="K81" s="57">
        <v>45777</v>
      </c>
      <c r="L81" s="51">
        <v>64075.816227779964</v>
      </c>
      <c r="M81" s="51">
        <f>Game_Plan[[#This Row],[Total Budget]]/1000</f>
        <v>64.075816227779967</v>
      </c>
      <c r="N81" s="51">
        <f>SUM(Game_Plan_2026[[#This Row],[Jan]:[Mar]])</f>
        <v>0</v>
      </c>
      <c r="O81" s="51">
        <f>Game_Plan[[#This Row],[Q1]]/1000</f>
        <v>0</v>
      </c>
      <c r="P81" s="58">
        <f>SUM(Game_Plan_2026[[#This Row],[Apr]:[Jun]])</f>
        <v>0</v>
      </c>
      <c r="Q81" s="58">
        <f>Game_Plan[[#This Row],[Q2]]/1000</f>
        <v>0</v>
      </c>
      <c r="R81" s="58">
        <f>SUM(Game_Plan_2026[[#This Row],[Jul]:[Sep]])</f>
        <v>0</v>
      </c>
      <c r="S81" s="58">
        <f>Game_Plan[[#This Row],[Q3]]/1000</f>
        <v>0</v>
      </c>
      <c r="T81" s="58">
        <f>SUM(Game_Plan_2026[[#This Row],[Oct]:[Dec]])</f>
        <v>0</v>
      </c>
      <c r="U81" s="58">
        <f>Game_Plan[[#This Row],[Q4]]/1000</f>
        <v>0</v>
      </c>
      <c r="V81" s="59" t="b">
        <f>SUM(Game_Plan[[#This Row],[Q1]:[Q4]])=Game_Plan[[#This Row],[Total Budget]]</f>
        <v>0</v>
      </c>
      <c r="W81" s="75">
        <v>12</v>
      </c>
      <c r="X81" s="58"/>
      <c r="Y81" s="60"/>
      <c r="Z81" s="60"/>
      <c r="AA81" s="7"/>
    </row>
    <row r="82" spans="2:27" ht="21" customHeight="1">
      <c r="B82" s="90" t="s">
        <v>125</v>
      </c>
      <c r="C82" s="92" t="s">
        <v>129</v>
      </c>
      <c r="D82" s="94" t="s">
        <v>129</v>
      </c>
      <c r="E82" s="94">
        <v>142</v>
      </c>
      <c r="F82" s="55">
        <v>1</v>
      </c>
      <c r="G82" s="54" t="s">
        <v>101</v>
      </c>
      <c r="H82" s="54" t="s">
        <v>108</v>
      </c>
      <c r="I82" s="56" t="s">
        <v>99</v>
      </c>
      <c r="J82" s="57">
        <v>45705</v>
      </c>
      <c r="K82" s="57">
        <v>45777</v>
      </c>
      <c r="L82" s="51">
        <v>149510.23786481994</v>
      </c>
      <c r="M82" s="51">
        <f>Game_Plan[[#This Row],[Total Budget]]/1000</f>
        <v>149.51023786481994</v>
      </c>
      <c r="N82" s="51">
        <f>SUM(Game_Plan_2026[[#This Row],[Jan]:[Mar]])</f>
        <v>0</v>
      </c>
      <c r="O82" s="51">
        <f>Game_Plan[[#This Row],[Q1]]/1000</f>
        <v>0</v>
      </c>
      <c r="P82" s="58">
        <f>SUM(Game_Plan_2026[[#This Row],[Apr]:[Jun]])</f>
        <v>0</v>
      </c>
      <c r="Q82" s="58">
        <f>Game_Plan[[#This Row],[Q2]]/1000</f>
        <v>0</v>
      </c>
      <c r="R82" s="58">
        <f>SUM(Game_Plan_2026[[#This Row],[Jul]:[Sep]])</f>
        <v>0</v>
      </c>
      <c r="S82" s="58">
        <f>Game_Plan[[#This Row],[Q3]]/1000</f>
        <v>0</v>
      </c>
      <c r="T82" s="58">
        <f>SUM(Game_Plan_2026[[#This Row],[Oct]:[Dec]])</f>
        <v>0</v>
      </c>
      <c r="U82" s="58">
        <f>Game_Plan[[#This Row],[Q4]]/1000</f>
        <v>0</v>
      </c>
      <c r="V82" s="59" t="b">
        <f>SUM(Game_Plan[[#This Row],[Q1]:[Q4]])=Game_Plan[[#This Row],[Total Budget]]</f>
        <v>0</v>
      </c>
      <c r="W82" s="75">
        <v>12</v>
      </c>
      <c r="X82" s="58"/>
      <c r="Y82" s="60"/>
      <c r="Z82" s="60"/>
      <c r="AA82" s="7"/>
    </row>
    <row r="83" spans="2:27" ht="21" customHeight="1">
      <c r="B83" s="89" t="s">
        <v>125</v>
      </c>
      <c r="C83" s="91" t="s">
        <v>126</v>
      </c>
      <c r="D83" s="93" t="s">
        <v>127</v>
      </c>
      <c r="E83" s="93">
        <v>1566</v>
      </c>
      <c r="F83" s="55">
        <v>1</v>
      </c>
      <c r="G83" s="54" t="s">
        <v>97</v>
      </c>
      <c r="H83" s="54" t="s">
        <v>131</v>
      </c>
      <c r="I83" s="56" t="s">
        <v>99</v>
      </c>
      <c r="J83" s="57">
        <v>45748</v>
      </c>
      <c r="K83" s="57">
        <v>45838</v>
      </c>
      <c r="L83" s="51">
        <v>711306.48320049932</v>
      </c>
      <c r="M83" s="51">
        <f>Game_Plan[[#This Row],[Total Budget]]/1000</f>
        <v>711.30648320049931</v>
      </c>
      <c r="N83" s="51">
        <f>SUM(Game_Plan_2026[[#This Row],[Jan]:[Mar]])</f>
        <v>0</v>
      </c>
      <c r="O83" s="51">
        <f>Game_Plan[[#This Row],[Q1]]/1000</f>
        <v>0</v>
      </c>
      <c r="P83" s="58">
        <f>SUM(Game_Plan_2026[[#This Row],[Apr]:[Jun]])</f>
        <v>0</v>
      </c>
      <c r="Q83" s="58">
        <f>Game_Plan[[#This Row],[Q2]]/1000</f>
        <v>0</v>
      </c>
      <c r="R83" s="58">
        <f>SUM(Game_Plan_2026[[#This Row],[Jul]:[Sep]])</f>
        <v>0</v>
      </c>
      <c r="S83" s="58">
        <f>Game_Plan[[#This Row],[Q3]]/1000</f>
        <v>0</v>
      </c>
      <c r="T83" s="58">
        <f>SUM(Game_Plan_2026[[#This Row],[Oct]:[Dec]])</f>
        <v>0</v>
      </c>
      <c r="U83" s="58">
        <f>Game_Plan[[#This Row],[Q4]]/1000</f>
        <v>0</v>
      </c>
      <c r="V83" s="59" t="b">
        <f>SUM(Game_Plan[[#This Row],[Q1]:[Q4]])=Game_Plan[[#This Row],[Total Budget]]</f>
        <v>0</v>
      </c>
      <c r="W83" s="75">
        <v>12</v>
      </c>
      <c r="X83" s="58"/>
      <c r="Y83" s="60"/>
      <c r="Z83" s="60"/>
      <c r="AA83" s="7"/>
    </row>
    <row r="84" spans="2:27" ht="21" customHeight="1">
      <c r="B84" s="90" t="s">
        <v>125</v>
      </c>
      <c r="C84" s="92" t="s">
        <v>126</v>
      </c>
      <c r="D84" s="94" t="s">
        <v>127</v>
      </c>
      <c r="E84" s="94">
        <v>1566</v>
      </c>
      <c r="F84" s="55">
        <v>1</v>
      </c>
      <c r="G84" s="54" t="s">
        <v>101</v>
      </c>
      <c r="H84" s="54" t="s">
        <v>104</v>
      </c>
      <c r="I84" s="56" t="s">
        <v>99</v>
      </c>
      <c r="J84" s="57">
        <v>45748</v>
      </c>
      <c r="K84" s="57">
        <v>45838</v>
      </c>
      <c r="L84" s="51">
        <v>91421.572635641889</v>
      </c>
      <c r="M84" s="51">
        <f>Game_Plan[[#This Row],[Total Budget]]/1000</f>
        <v>91.421572635641894</v>
      </c>
      <c r="N84" s="51">
        <f>SUM(Game_Plan_2026[[#This Row],[Jan]:[Mar]])</f>
        <v>0</v>
      </c>
      <c r="O84" s="51">
        <f>Game_Plan[[#This Row],[Q1]]/1000</f>
        <v>0</v>
      </c>
      <c r="P84" s="58">
        <f>SUM(Game_Plan_2026[[#This Row],[Apr]:[Jun]])</f>
        <v>0</v>
      </c>
      <c r="Q84" s="58">
        <f>Game_Plan[[#This Row],[Q2]]/1000</f>
        <v>0</v>
      </c>
      <c r="R84" s="58">
        <f>SUM(Game_Plan_2026[[#This Row],[Jul]:[Sep]])</f>
        <v>0</v>
      </c>
      <c r="S84" s="58">
        <f>Game_Plan[[#This Row],[Q3]]/1000</f>
        <v>0</v>
      </c>
      <c r="T84" s="58">
        <f>SUM(Game_Plan_2026[[#This Row],[Oct]:[Dec]])</f>
        <v>0</v>
      </c>
      <c r="U84" s="58">
        <f>Game_Plan[[#This Row],[Q4]]/1000</f>
        <v>0</v>
      </c>
      <c r="V84" s="59" t="b">
        <f>SUM(Game_Plan[[#This Row],[Q1]:[Q4]])=Game_Plan[[#This Row],[Total Budget]]</f>
        <v>0</v>
      </c>
      <c r="W84" s="75">
        <v>12</v>
      </c>
      <c r="X84" s="58"/>
      <c r="Y84" s="60"/>
      <c r="Z84" s="60"/>
      <c r="AA84" s="7"/>
    </row>
    <row r="85" spans="2:27" ht="21" customHeight="1">
      <c r="B85" s="89" t="s">
        <v>132</v>
      </c>
      <c r="C85" s="91" t="s">
        <v>133</v>
      </c>
      <c r="D85" s="93" t="s">
        <v>132</v>
      </c>
      <c r="E85" s="93">
        <v>30</v>
      </c>
      <c r="F85" s="55">
        <v>1</v>
      </c>
      <c r="G85" s="54" t="s">
        <v>101</v>
      </c>
      <c r="H85" s="54" t="s">
        <v>104</v>
      </c>
      <c r="I85" s="56" t="s">
        <v>99</v>
      </c>
      <c r="J85" s="57">
        <v>45717</v>
      </c>
      <c r="K85" s="57">
        <v>45899</v>
      </c>
      <c r="L85" s="51">
        <v>638.96913686550204</v>
      </c>
      <c r="M85" s="51">
        <f>Game_Plan[[#This Row],[Total Budget]]/1000</f>
        <v>0.63896913686550205</v>
      </c>
      <c r="N85" s="51">
        <f>SUM(Game_Plan_2026[[#This Row],[Jan]:[Mar]])</f>
        <v>0</v>
      </c>
      <c r="O85" s="51">
        <f>Game_Plan[[#This Row],[Q1]]/1000</f>
        <v>0</v>
      </c>
      <c r="P85" s="58">
        <f>SUM(Game_Plan_2026[[#This Row],[Apr]:[Jun]])</f>
        <v>0</v>
      </c>
      <c r="Q85" s="58">
        <f>Game_Plan[[#This Row],[Q2]]/1000</f>
        <v>0</v>
      </c>
      <c r="R85" s="58">
        <f>SUM(Game_Plan_2026[[#This Row],[Jul]:[Sep]])</f>
        <v>0</v>
      </c>
      <c r="S85" s="58">
        <f>Game_Plan[[#This Row],[Q3]]/1000</f>
        <v>0</v>
      </c>
      <c r="T85" s="58">
        <f>SUM(Game_Plan_2026[[#This Row],[Oct]:[Dec]])</f>
        <v>0</v>
      </c>
      <c r="U85" s="58">
        <f>Game_Plan[[#This Row],[Q4]]/1000</f>
        <v>0</v>
      </c>
      <c r="V85" s="59" t="b">
        <f>SUM(Game_Plan[[#This Row],[Q1]:[Q4]])=Game_Plan[[#This Row],[Total Budget]]</f>
        <v>0</v>
      </c>
      <c r="W85" s="75">
        <v>20</v>
      </c>
      <c r="X85" s="58"/>
      <c r="Y85" s="60">
        <v>0.56000000000000005</v>
      </c>
      <c r="Z85" s="60"/>
      <c r="AA85" s="7"/>
    </row>
    <row r="86" spans="2:27" ht="21" customHeight="1">
      <c r="B86" s="90" t="s">
        <v>132</v>
      </c>
      <c r="C86" s="92" t="s">
        <v>133</v>
      </c>
      <c r="D86" s="94" t="s">
        <v>132</v>
      </c>
      <c r="E86" s="94">
        <v>30</v>
      </c>
      <c r="F86" s="55">
        <v>1</v>
      </c>
      <c r="G86" s="54" t="s">
        <v>101</v>
      </c>
      <c r="H86" s="54" t="s">
        <v>107</v>
      </c>
      <c r="I86" s="56" t="s">
        <v>99</v>
      </c>
      <c r="J86" s="57">
        <v>45717</v>
      </c>
      <c r="K86" s="57">
        <v>45899</v>
      </c>
      <c r="L86" s="51">
        <v>266860.38857135019</v>
      </c>
      <c r="M86" s="51">
        <f>Game_Plan[[#This Row],[Total Budget]]/1000</f>
        <v>266.8603885713502</v>
      </c>
      <c r="N86" s="51">
        <f>SUM(Game_Plan_2026[[#This Row],[Jan]:[Mar]])</f>
        <v>0</v>
      </c>
      <c r="O86" s="51">
        <f>Game_Plan[[#This Row],[Q1]]/1000</f>
        <v>0</v>
      </c>
      <c r="P86" s="58">
        <f>SUM(Game_Plan_2026[[#This Row],[Apr]:[Jun]])</f>
        <v>0</v>
      </c>
      <c r="Q86" s="58">
        <f>Game_Plan[[#This Row],[Q2]]/1000</f>
        <v>0</v>
      </c>
      <c r="R86" s="58">
        <f>SUM(Game_Plan_2026[[#This Row],[Jul]:[Sep]])</f>
        <v>0</v>
      </c>
      <c r="S86" s="58">
        <f>Game_Plan[[#This Row],[Q3]]/1000</f>
        <v>0</v>
      </c>
      <c r="T86" s="58">
        <f>SUM(Game_Plan_2026[[#This Row],[Oct]:[Dec]])</f>
        <v>0</v>
      </c>
      <c r="U86" s="58">
        <f>Game_Plan[[#This Row],[Q4]]/1000</f>
        <v>0</v>
      </c>
      <c r="V86" s="59" t="b">
        <f>SUM(Game_Plan[[#This Row],[Q1]:[Q4]])=Game_Plan[[#This Row],[Total Budget]]</f>
        <v>0</v>
      </c>
      <c r="W86" s="75">
        <v>20</v>
      </c>
      <c r="X86" s="58"/>
      <c r="Y86" s="60"/>
      <c r="Z86" s="60"/>
      <c r="AA86" s="7"/>
    </row>
    <row r="87" spans="2:27" ht="21" customHeight="1">
      <c r="B87" s="89" t="s">
        <v>132</v>
      </c>
      <c r="C87" s="91" t="s">
        <v>133</v>
      </c>
      <c r="D87" s="93" t="s">
        <v>132</v>
      </c>
      <c r="E87" s="93">
        <v>30</v>
      </c>
      <c r="F87" s="55">
        <v>1</v>
      </c>
      <c r="G87" s="54" t="s">
        <v>101</v>
      </c>
      <c r="H87" s="54" t="s">
        <v>108</v>
      </c>
      <c r="I87" s="56" t="s">
        <v>99</v>
      </c>
      <c r="J87" s="57">
        <v>45717</v>
      </c>
      <c r="K87" s="57">
        <v>45899</v>
      </c>
      <c r="L87" s="51">
        <v>622674.2399998171</v>
      </c>
      <c r="M87" s="51">
        <f>Game_Plan[[#This Row],[Total Budget]]/1000</f>
        <v>622.67423999981713</v>
      </c>
      <c r="N87" s="51">
        <f>SUM(Game_Plan_2026[[#This Row],[Jan]:[Mar]])</f>
        <v>0</v>
      </c>
      <c r="O87" s="51">
        <f>Game_Plan[[#This Row],[Q1]]/1000</f>
        <v>0</v>
      </c>
      <c r="P87" s="58">
        <f>SUM(Game_Plan_2026[[#This Row],[Apr]:[Jun]])</f>
        <v>0</v>
      </c>
      <c r="Q87" s="58">
        <f>Game_Plan[[#This Row],[Q2]]/1000</f>
        <v>0</v>
      </c>
      <c r="R87" s="58">
        <f>SUM(Game_Plan_2026[[#This Row],[Jul]:[Sep]])</f>
        <v>0</v>
      </c>
      <c r="S87" s="58">
        <f>Game_Plan[[#This Row],[Q3]]/1000</f>
        <v>0</v>
      </c>
      <c r="T87" s="58">
        <f>SUM(Game_Plan_2026[[#This Row],[Oct]:[Dec]])</f>
        <v>0</v>
      </c>
      <c r="U87" s="58">
        <f>Game_Plan[[#This Row],[Q4]]/1000</f>
        <v>0</v>
      </c>
      <c r="V87" s="59" t="b">
        <f>SUM(Game_Plan[[#This Row],[Q1]:[Q4]])=Game_Plan[[#This Row],[Total Budget]]</f>
        <v>0</v>
      </c>
      <c r="W87" s="75">
        <v>20</v>
      </c>
      <c r="X87" s="58"/>
      <c r="Y87" s="60"/>
      <c r="Z87" s="60"/>
      <c r="AA87" s="7"/>
    </row>
    <row r="88" spans="2:27" ht="21" customHeight="1">
      <c r="B88" s="90" t="s">
        <v>94</v>
      </c>
      <c r="C88" s="92" t="s">
        <v>117</v>
      </c>
      <c r="D88" s="94" t="s">
        <v>134</v>
      </c>
      <c r="E88" s="94">
        <v>227</v>
      </c>
      <c r="F88" s="55">
        <v>1</v>
      </c>
      <c r="G88" s="54" t="s">
        <v>101</v>
      </c>
      <c r="H88" s="54" t="s">
        <v>102</v>
      </c>
      <c r="I88" s="56" t="s">
        <v>103</v>
      </c>
      <c r="J88" s="57">
        <v>45684</v>
      </c>
      <c r="K88" s="57">
        <v>45792</v>
      </c>
      <c r="L88" s="51">
        <v>1267576.0476286677</v>
      </c>
      <c r="M88" s="51">
        <f>Game_Plan[[#This Row],[Total Budget]]/1000</f>
        <v>1267.5760476286678</v>
      </c>
      <c r="N88" s="51">
        <f>SUM(Game_Plan_2026[[#This Row],[Jan]:[Mar]])</f>
        <v>0</v>
      </c>
      <c r="O88" s="51">
        <f>Game_Plan[[#This Row],[Q1]]/1000</f>
        <v>0</v>
      </c>
      <c r="P88" s="58">
        <f>SUM(Game_Plan_2026[[#This Row],[Apr]:[Jun]])</f>
        <v>0</v>
      </c>
      <c r="Q88" s="58">
        <f>Game_Plan[[#This Row],[Q2]]/1000</f>
        <v>0</v>
      </c>
      <c r="R88" s="58">
        <f>SUM(Game_Plan_2026[[#This Row],[Jul]:[Sep]])</f>
        <v>0</v>
      </c>
      <c r="S88" s="58">
        <f>Game_Plan[[#This Row],[Q3]]/1000</f>
        <v>0</v>
      </c>
      <c r="T88" s="58">
        <f>SUM(Game_Plan_2026[[#This Row],[Oct]:[Dec]])</f>
        <v>0</v>
      </c>
      <c r="U88" s="58">
        <f>Game_Plan[[#This Row],[Q4]]/1000</f>
        <v>0</v>
      </c>
      <c r="V88" s="59" t="b">
        <f>SUM(Game_Plan[[#This Row],[Q1]:[Q4]])=Game_Plan[[#This Row],[Total Budget]]</f>
        <v>0</v>
      </c>
      <c r="W88" s="75">
        <v>16</v>
      </c>
      <c r="X88" s="58"/>
      <c r="Y88" s="60">
        <v>0.62</v>
      </c>
      <c r="Z88" s="60"/>
      <c r="AA88" s="7"/>
    </row>
    <row r="89" spans="2:27" ht="21" customHeight="1">
      <c r="B89" s="89" t="s">
        <v>94</v>
      </c>
      <c r="C89" s="91" t="s">
        <v>117</v>
      </c>
      <c r="D89" s="93" t="s">
        <v>134</v>
      </c>
      <c r="E89" s="93">
        <v>227</v>
      </c>
      <c r="F89" s="55">
        <v>1</v>
      </c>
      <c r="G89" s="54" t="s">
        <v>101</v>
      </c>
      <c r="H89" s="54" t="s">
        <v>104</v>
      </c>
      <c r="I89" s="56" t="s">
        <v>99</v>
      </c>
      <c r="J89" s="57">
        <v>45684</v>
      </c>
      <c r="K89" s="57">
        <v>45792</v>
      </c>
      <c r="L89" s="51">
        <v>147144.54687968668</v>
      </c>
      <c r="M89" s="51">
        <f>Game_Plan[[#This Row],[Total Budget]]/1000</f>
        <v>147.14454687968669</v>
      </c>
      <c r="N89" s="51">
        <f>SUM(Game_Plan_2026[[#This Row],[Jan]:[Mar]])</f>
        <v>0</v>
      </c>
      <c r="O89" s="51">
        <f>Game_Plan[[#This Row],[Q1]]/1000</f>
        <v>0</v>
      </c>
      <c r="P89" s="58">
        <f>SUM(Game_Plan_2026[[#This Row],[Apr]:[Jun]])</f>
        <v>0</v>
      </c>
      <c r="Q89" s="58">
        <f>Game_Plan[[#This Row],[Q2]]/1000</f>
        <v>0</v>
      </c>
      <c r="R89" s="58">
        <f>SUM(Game_Plan_2026[[#This Row],[Jul]:[Sep]])</f>
        <v>0</v>
      </c>
      <c r="S89" s="58">
        <f>Game_Plan[[#This Row],[Q3]]/1000</f>
        <v>0</v>
      </c>
      <c r="T89" s="58">
        <f>SUM(Game_Plan_2026[[#This Row],[Oct]:[Dec]])</f>
        <v>0</v>
      </c>
      <c r="U89" s="58">
        <f>Game_Plan[[#This Row],[Q4]]/1000</f>
        <v>0</v>
      </c>
      <c r="V89" s="59" t="b">
        <f>SUM(Game_Plan[[#This Row],[Q1]:[Q4]])=Game_Plan[[#This Row],[Total Budget]]</f>
        <v>0</v>
      </c>
      <c r="W89" s="75">
        <v>16</v>
      </c>
      <c r="X89" s="58"/>
      <c r="Y89" s="60"/>
      <c r="Z89" s="60"/>
      <c r="AA89" s="7"/>
    </row>
    <row r="90" spans="2:27" ht="21" customHeight="1">
      <c r="B90" s="90" t="s">
        <v>94</v>
      </c>
      <c r="C90" s="92" t="s">
        <v>117</v>
      </c>
      <c r="D90" s="94" t="s">
        <v>134</v>
      </c>
      <c r="E90" s="94">
        <v>227</v>
      </c>
      <c r="F90" s="55">
        <v>1</v>
      </c>
      <c r="G90" s="54" t="s">
        <v>101</v>
      </c>
      <c r="H90" s="54" t="s">
        <v>105</v>
      </c>
      <c r="I90" s="56" t="s">
        <v>106</v>
      </c>
      <c r="J90" s="57">
        <v>45684</v>
      </c>
      <c r="K90" s="57">
        <v>45792</v>
      </c>
      <c r="L90" s="51">
        <v>56724.874288512488</v>
      </c>
      <c r="M90" s="51">
        <f>Game_Plan[[#This Row],[Total Budget]]/1000</f>
        <v>56.724874288512488</v>
      </c>
      <c r="N90" s="51">
        <f>SUM(Game_Plan_2026[[#This Row],[Jan]:[Mar]])</f>
        <v>0</v>
      </c>
      <c r="O90" s="51">
        <f>Game_Plan[[#This Row],[Q1]]/1000</f>
        <v>0</v>
      </c>
      <c r="P90" s="58">
        <f>SUM(Game_Plan_2026[[#This Row],[Apr]:[Jun]])</f>
        <v>0</v>
      </c>
      <c r="Q90" s="58">
        <f>Game_Plan[[#This Row],[Q2]]/1000</f>
        <v>0</v>
      </c>
      <c r="R90" s="58">
        <f>SUM(Game_Plan_2026[[#This Row],[Jul]:[Sep]])</f>
        <v>0</v>
      </c>
      <c r="S90" s="58">
        <f>Game_Plan[[#This Row],[Q3]]/1000</f>
        <v>0</v>
      </c>
      <c r="T90" s="58">
        <f>SUM(Game_Plan_2026[[#This Row],[Oct]:[Dec]])</f>
        <v>0</v>
      </c>
      <c r="U90" s="58">
        <f>Game_Plan[[#This Row],[Q4]]/1000</f>
        <v>0</v>
      </c>
      <c r="V90" s="59" t="b">
        <f>SUM(Game_Plan[[#This Row],[Q1]:[Q4]])=Game_Plan[[#This Row],[Total Budget]]</f>
        <v>0</v>
      </c>
      <c r="W90" s="75">
        <v>16</v>
      </c>
      <c r="X90" s="58"/>
      <c r="Y90" s="60"/>
      <c r="Z90" s="60"/>
      <c r="AA90" s="7"/>
    </row>
    <row r="91" spans="2:27" ht="21" customHeight="1">
      <c r="B91" s="89" t="s">
        <v>94</v>
      </c>
      <c r="C91" s="91" t="s">
        <v>117</v>
      </c>
      <c r="D91" s="93" t="s">
        <v>134</v>
      </c>
      <c r="E91" s="93">
        <v>227</v>
      </c>
      <c r="F91" s="55">
        <v>1</v>
      </c>
      <c r="G91" s="54" t="s">
        <v>101</v>
      </c>
      <c r="H91" s="54" t="s">
        <v>107</v>
      </c>
      <c r="I91" s="56" t="s">
        <v>99</v>
      </c>
      <c r="J91" s="57">
        <v>45684</v>
      </c>
      <c r="K91" s="57">
        <v>45792</v>
      </c>
      <c r="L91" s="51">
        <v>124139.52884700915</v>
      </c>
      <c r="M91" s="51">
        <f>Game_Plan[[#This Row],[Total Budget]]/1000</f>
        <v>124.13952884700915</v>
      </c>
      <c r="N91" s="51">
        <f>SUM(Game_Plan_2026[[#This Row],[Jan]:[Mar]])</f>
        <v>0</v>
      </c>
      <c r="O91" s="51">
        <f>Game_Plan[[#This Row],[Q1]]/1000</f>
        <v>0</v>
      </c>
      <c r="P91" s="58">
        <f>SUM(Game_Plan_2026[[#This Row],[Apr]:[Jun]])</f>
        <v>0</v>
      </c>
      <c r="Q91" s="58">
        <f>Game_Plan[[#This Row],[Q2]]/1000</f>
        <v>0</v>
      </c>
      <c r="R91" s="58">
        <f>SUM(Game_Plan_2026[[#This Row],[Jul]:[Sep]])</f>
        <v>0</v>
      </c>
      <c r="S91" s="58">
        <f>Game_Plan[[#This Row],[Q3]]/1000</f>
        <v>0</v>
      </c>
      <c r="T91" s="58">
        <f>SUM(Game_Plan_2026[[#This Row],[Oct]:[Dec]])</f>
        <v>0</v>
      </c>
      <c r="U91" s="58">
        <f>Game_Plan[[#This Row],[Q4]]/1000</f>
        <v>0</v>
      </c>
      <c r="V91" s="59" t="b">
        <f>SUM(Game_Plan[[#This Row],[Q1]:[Q4]])=Game_Plan[[#This Row],[Total Budget]]</f>
        <v>0</v>
      </c>
      <c r="W91" s="75">
        <v>16</v>
      </c>
      <c r="X91" s="58"/>
      <c r="Y91" s="60"/>
      <c r="Z91" s="60"/>
      <c r="AA91" s="7"/>
    </row>
    <row r="92" spans="2:27" ht="21" customHeight="1">
      <c r="B92" s="90" t="s">
        <v>94</v>
      </c>
      <c r="C92" s="92" t="s">
        <v>117</v>
      </c>
      <c r="D92" s="94" t="s">
        <v>134</v>
      </c>
      <c r="E92" s="94">
        <v>227</v>
      </c>
      <c r="F92" s="55">
        <v>1</v>
      </c>
      <c r="G92" s="54" t="s">
        <v>101</v>
      </c>
      <c r="H92" s="54" t="s">
        <v>108</v>
      </c>
      <c r="I92" s="56" t="s">
        <v>99</v>
      </c>
      <c r="J92" s="57">
        <v>45684</v>
      </c>
      <c r="K92" s="57">
        <v>45792</v>
      </c>
      <c r="L92" s="51">
        <v>289658.90064302133</v>
      </c>
      <c r="M92" s="51">
        <f>Game_Plan[[#This Row],[Total Budget]]/1000</f>
        <v>289.65890064302135</v>
      </c>
      <c r="N92" s="51">
        <f>SUM(Game_Plan_2026[[#This Row],[Jan]:[Mar]])</f>
        <v>0</v>
      </c>
      <c r="O92" s="51">
        <f>Game_Plan[[#This Row],[Q1]]/1000</f>
        <v>0</v>
      </c>
      <c r="P92" s="58">
        <f>SUM(Game_Plan_2026[[#This Row],[Apr]:[Jun]])</f>
        <v>0</v>
      </c>
      <c r="Q92" s="58">
        <f>Game_Plan[[#This Row],[Q2]]/1000</f>
        <v>0</v>
      </c>
      <c r="R92" s="58">
        <f>SUM(Game_Plan_2026[[#This Row],[Jul]:[Sep]])</f>
        <v>0</v>
      </c>
      <c r="S92" s="58">
        <f>Game_Plan[[#This Row],[Q3]]/1000</f>
        <v>0</v>
      </c>
      <c r="T92" s="58">
        <f>SUM(Game_Plan_2026[[#This Row],[Oct]:[Dec]])</f>
        <v>0</v>
      </c>
      <c r="U92" s="58">
        <f>Game_Plan[[#This Row],[Q4]]/1000</f>
        <v>0</v>
      </c>
      <c r="V92" s="59" t="b">
        <f>SUM(Game_Plan[[#This Row],[Q1]:[Q4]])=Game_Plan[[#This Row],[Total Budget]]</f>
        <v>0</v>
      </c>
      <c r="W92" s="75">
        <v>16</v>
      </c>
      <c r="X92" s="58"/>
      <c r="Y92" s="60"/>
      <c r="Z92" s="60"/>
      <c r="AA92" s="7"/>
    </row>
    <row r="93" spans="2:27" ht="21" customHeight="1">
      <c r="B93" s="53"/>
      <c r="C93" s="53"/>
      <c r="D93" s="54"/>
      <c r="E93" s="53"/>
      <c r="F93" s="56"/>
      <c r="G93" s="54"/>
      <c r="H93" s="54"/>
      <c r="I93" s="56"/>
      <c r="J93" s="57"/>
      <c r="K93" s="57"/>
      <c r="L93" s="58"/>
      <c r="M93" s="58"/>
      <c r="N93" s="58"/>
      <c r="O93" s="58"/>
      <c r="P93" s="58"/>
      <c r="Q93" s="58"/>
      <c r="R93" s="58"/>
      <c r="S93" s="58"/>
      <c r="T93" s="58"/>
      <c r="U93" s="58"/>
      <c r="V93" s="59"/>
      <c r="W93" s="58"/>
      <c r="X93" s="58"/>
      <c r="Y93" s="60"/>
      <c r="Z93" s="60"/>
      <c r="AA93" s="7"/>
    </row>
    <row r="94" spans="2:27" ht="21" customHeight="1">
      <c r="B94" s="53"/>
      <c r="C94" s="53"/>
      <c r="D94" s="54"/>
      <c r="E94" s="53"/>
      <c r="F94" s="56"/>
      <c r="G94" s="54"/>
      <c r="H94" s="54"/>
      <c r="I94" s="56"/>
      <c r="J94" s="57"/>
      <c r="K94" s="57"/>
      <c r="L94" s="51"/>
      <c r="M94" s="51"/>
      <c r="N94" s="58"/>
      <c r="O94" s="58"/>
      <c r="P94" s="58"/>
      <c r="Q94" s="58"/>
      <c r="R94" s="58"/>
      <c r="S94" s="58"/>
      <c r="T94" s="58"/>
      <c r="U94" s="58"/>
      <c r="V94" s="59"/>
      <c r="W94" s="58"/>
      <c r="X94" s="58"/>
      <c r="Y94" s="60"/>
      <c r="Z94" s="60"/>
      <c r="AA94" s="7"/>
    </row>
    <row r="95" spans="2:27" ht="21" customHeight="1">
      <c r="B95" s="53"/>
      <c r="C95" s="53"/>
      <c r="D95" s="54"/>
      <c r="E95" s="53"/>
      <c r="F95" s="56"/>
      <c r="G95" s="54"/>
      <c r="H95" s="54"/>
      <c r="I95" s="56"/>
      <c r="J95" s="57"/>
      <c r="K95" s="57"/>
      <c r="L95" s="58"/>
      <c r="M95" s="58"/>
      <c r="N95" s="58"/>
      <c r="O95" s="58"/>
      <c r="P95" s="58"/>
      <c r="Q95" s="58"/>
      <c r="R95" s="58"/>
      <c r="S95" s="58"/>
      <c r="T95" s="51"/>
      <c r="U95" s="51"/>
      <c r="V95" s="59"/>
      <c r="W95" s="58"/>
      <c r="X95" s="58"/>
      <c r="Y95" s="60"/>
      <c r="Z95" s="60"/>
      <c r="AA95" s="7"/>
    </row>
    <row r="96" spans="2:27" ht="21" customHeight="1">
      <c r="B96" s="53"/>
      <c r="C96" s="53"/>
      <c r="D96" s="54"/>
      <c r="E96" s="53"/>
      <c r="F96" s="56"/>
      <c r="G96" s="54"/>
      <c r="H96" s="54"/>
      <c r="I96" s="56"/>
      <c r="J96" s="57"/>
      <c r="K96" s="57"/>
      <c r="L96" s="58"/>
      <c r="M96" s="58"/>
      <c r="N96" s="58"/>
      <c r="O96" s="58"/>
      <c r="P96" s="58"/>
      <c r="Q96" s="58"/>
      <c r="R96" s="58"/>
      <c r="S96" s="58"/>
      <c r="T96" s="51"/>
      <c r="U96" s="51"/>
      <c r="V96" s="59"/>
      <c r="W96" s="58"/>
      <c r="X96" s="58"/>
      <c r="Y96" s="60"/>
      <c r="Z96" s="60"/>
      <c r="AA96" s="7"/>
    </row>
    <row r="97" spans="2:27" ht="21" customHeight="1">
      <c r="B97" s="53"/>
      <c r="C97" s="53"/>
      <c r="D97" s="54"/>
      <c r="E97" s="53"/>
      <c r="F97" s="56"/>
      <c r="G97" s="54"/>
      <c r="H97" s="54"/>
      <c r="I97" s="56"/>
      <c r="J97" s="57"/>
      <c r="K97" s="57"/>
      <c r="L97" s="61"/>
      <c r="M97" s="61"/>
      <c r="N97" s="61"/>
      <c r="O97" s="61"/>
      <c r="P97" s="61"/>
      <c r="Q97" s="61"/>
      <c r="R97" s="61"/>
      <c r="S97" s="61"/>
      <c r="T97" s="51"/>
      <c r="U97" s="51"/>
      <c r="V97" s="59"/>
      <c r="W97" s="58"/>
      <c r="X97" s="61"/>
      <c r="Y97" s="60"/>
      <c r="Z97" s="62"/>
      <c r="AA97" s="7"/>
    </row>
    <row r="98" spans="2:27" ht="21" customHeight="1">
      <c r="B98" s="53"/>
      <c r="C98" s="53"/>
      <c r="D98" s="54"/>
      <c r="E98" s="53"/>
      <c r="F98" s="56"/>
      <c r="G98" s="54"/>
      <c r="H98" s="54"/>
      <c r="I98" s="56"/>
      <c r="J98" s="57"/>
      <c r="K98" s="57"/>
      <c r="L98" s="58"/>
      <c r="M98" s="58"/>
      <c r="N98" s="58"/>
      <c r="O98" s="58"/>
      <c r="P98" s="58"/>
      <c r="Q98" s="58"/>
      <c r="R98" s="58"/>
      <c r="S98" s="58"/>
      <c r="T98" s="58"/>
      <c r="U98" s="58"/>
      <c r="V98" s="59"/>
      <c r="W98" s="58"/>
      <c r="X98" s="58"/>
      <c r="Y98" s="60"/>
      <c r="Z98" s="60"/>
      <c r="AA98" s="7"/>
    </row>
    <row r="99" spans="2:27" ht="21" customHeight="1">
      <c r="B99" s="53"/>
      <c r="C99" s="53"/>
      <c r="D99" s="54"/>
      <c r="E99" s="53"/>
      <c r="F99" s="56"/>
      <c r="G99" s="54"/>
      <c r="H99" s="54"/>
      <c r="I99" s="56"/>
      <c r="J99" s="57"/>
      <c r="K99" s="57"/>
      <c r="L99" s="58"/>
      <c r="M99" s="58"/>
      <c r="N99" s="58"/>
      <c r="O99" s="58"/>
      <c r="P99" s="58"/>
      <c r="Q99" s="58"/>
      <c r="R99" s="58"/>
      <c r="S99" s="58"/>
      <c r="T99" s="58"/>
      <c r="U99" s="58"/>
      <c r="V99" s="59"/>
      <c r="W99" s="58"/>
      <c r="X99" s="58"/>
      <c r="Y99" s="60"/>
      <c r="Z99" s="60"/>
      <c r="AA99" s="7"/>
    </row>
    <row r="100" spans="2:27" ht="21" customHeight="1">
      <c r="B100" s="53"/>
      <c r="C100" s="53"/>
      <c r="D100" s="54"/>
      <c r="E100" s="53"/>
      <c r="F100" s="56"/>
      <c r="G100" s="54"/>
      <c r="H100" s="54"/>
      <c r="I100" s="56"/>
      <c r="J100" s="57"/>
      <c r="K100" s="57"/>
      <c r="L100" s="58"/>
      <c r="M100" s="58"/>
      <c r="N100" s="58"/>
      <c r="O100" s="58"/>
      <c r="P100" s="58"/>
      <c r="Q100" s="58"/>
      <c r="R100" s="58"/>
      <c r="S100" s="58"/>
      <c r="T100" s="58"/>
      <c r="U100" s="58"/>
      <c r="V100" s="59"/>
      <c r="W100" s="58"/>
      <c r="X100" s="58"/>
      <c r="Y100" s="60"/>
      <c r="Z100" s="60"/>
      <c r="AA100" s="7"/>
    </row>
    <row r="101" spans="2:27" ht="21" customHeight="1">
      <c r="B101" s="53"/>
      <c r="C101" s="53"/>
      <c r="D101" s="54"/>
      <c r="E101" s="53"/>
      <c r="F101" s="56"/>
      <c r="G101" s="54"/>
      <c r="H101" s="54"/>
      <c r="I101" s="56"/>
      <c r="J101" s="57"/>
      <c r="K101" s="57"/>
      <c r="L101" s="58"/>
      <c r="M101" s="58"/>
      <c r="N101" s="58"/>
      <c r="O101" s="58"/>
      <c r="P101" s="58"/>
      <c r="Q101" s="58"/>
      <c r="R101" s="58"/>
      <c r="S101" s="58"/>
      <c r="T101" s="58"/>
      <c r="U101" s="58"/>
      <c r="V101" s="59"/>
      <c r="W101" s="58"/>
      <c r="X101" s="58"/>
      <c r="Y101" s="60"/>
      <c r="Z101" s="60"/>
      <c r="AA101" s="7"/>
    </row>
    <row r="102" spans="2:27" ht="21" customHeight="1">
      <c r="B102" s="53"/>
      <c r="C102" s="53"/>
      <c r="D102" s="54"/>
      <c r="E102" s="53"/>
      <c r="F102" s="56"/>
      <c r="G102" s="54"/>
      <c r="H102" s="54"/>
      <c r="I102" s="56"/>
      <c r="J102" s="57"/>
      <c r="K102" s="57"/>
      <c r="L102" s="58"/>
      <c r="M102" s="58"/>
      <c r="N102" s="58"/>
      <c r="O102" s="58"/>
      <c r="P102" s="58"/>
      <c r="Q102" s="58"/>
      <c r="R102" s="58"/>
      <c r="S102" s="58"/>
      <c r="T102" s="58"/>
      <c r="U102" s="58"/>
      <c r="V102" s="59"/>
      <c r="W102" s="58"/>
      <c r="X102" s="58"/>
      <c r="Y102" s="60"/>
      <c r="Z102" s="60"/>
      <c r="AA102" s="7"/>
    </row>
    <row r="103" spans="2:27" ht="21" customHeight="1">
      <c r="B103" s="53"/>
      <c r="C103" s="53"/>
      <c r="D103" s="54"/>
      <c r="E103" s="53"/>
      <c r="F103" s="56"/>
      <c r="G103" s="54"/>
      <c r="H103" s="54"/>
      <c r="I103" s="56"/>
      <c r="J103" s="57"/>
      <c r="K103" s="57"/>
      <c r="L103" s="58"/>
      <c r="M103" s="58"/>
      <c r="N103" s="58"/>
      <c r="O103" s="58"/>
      <c r="P103" s="58"/>
      <c r="Q103" s="58"/>
      <c r="R103" s="58"/>
      <c r="S103" s="58"/>
      <c r="T103" s="58"/>
      <c r="U103" s="58"/>
      <c r="V103" s="59"/>
      <c r="W103" s="58"/>
      <c r="X103" s="58"/>
      <c r="Y103" s="60"/>
      <c r="Z103" s="60"/>
      <c r="AA103" s="7"/>
    </row>
    <row r="104" spans="2:27" ht="21" customHeight="1">
      <c r="B104" s="53"/>
      <c r="C104" s="53"/>
      <c r="D104" s="54"/>
      <c r="E104" s="53"/>
      <c r="F104" s="56"/>
      <c r="G104" s="54"/>
      <c r="H104" s="54"/>
      <c r="I104" s="56"/>
      <c r="J104" s="57"/>
      <c r="K104" s="57"/>
      <c r="L104" s="51"/>
      <c r="M104" s="51"/>
      <c r="N104" s="51"/>
      <c r="O104" s="51"/>
      <c r="P104" s="51"/>
      <c r="Q104" s="51"/>
      <c r="R104" s="51"/>
      <c r="S104" s="51"/>
      <c r="T104" s="58"/>
      <c r="U104" s="58"/>
      <c r="V104" s="59"/>
      <c r="W104" s="58"/>
      <c r="X104" s="58"/>
      <c r="Y104" s="60"/>
      <c r="Z104" s="60"/>
      <c r="AA104" s="7"/>
    </row>
    <row r="105" spans="2:27" ht="21" customHeight="1">
      <c r="B105" s="53"/>
      <c r="C105" s="53"/>
      <c r="D105" s="54"/>
      <c r="E105" s="53"/>
      <c r="F105" s="56"/>
      <c r="G105" s="54"/>
      <c r="H105" s="54"/>
      <c r="I105" s="56"/>
      <c r="J105" s="57"/>
      <c r="K105" s="57"/>
      <c r="L105" s="51"/>
      <c r="M105" s="51"/>
      <c r="N105" s="51"/>
      <c r="O105" s="51"/>
      <c r="P105" s="51"/>
      <c r="Q105" s="51"/>
      <c r="R105" s="51"/>
      <c r="S105" s="51"/>
      <c r="T105" s="51"/>
      <c r="U105" s="51"/>
      <c r="V105" s="59"/>
      <c r="W105" s="58"/>
      <c r="X105" s="58"/>
      <c r="Y105" s="60"/>
      <c r="Z105" s="60"/>
      <c r="AA105" s="7"/>
    </row>
    <row r="106" spans="2:27" ht="21" customHeight="1">
      <c r="B106" s="53"/>
      <c r="C106" s="53"/>
      <c r="D106" s="54"/>
      <c r="E106" s="53"/>
      <c r="F106" s="56"/>
      <c r="G106" s="54"/>
      <c r="H106" s="54"/>
      <c r="I106" s="56"/>
      <c r="J106" s="57"/>
      <c r="K106" s="57"/>
      <c r="L106" s="58"/>
      <c r="M106" s="58"/>
      <c r="N106" s="58"/>
      <c r="O106" s="58"/>
      <c r="P106" s="58"/>
      <c r="Q106" s="58"/>
      <c r="R106" s="58"/>
      <c r="S106" s="58"/>
      <c r="T106" s="58"/>
      <c r="U106" s="58"/>
      <c r="V106" s="59"/>
      <c r="W106" s="58"/>
      <c r="X106" s="58"/>
      <c r="Y106" s="60"/>
      <c r="Z106" s="60"/>
      <c r="AA106" s="7"/>
    </row>
    <row r="107" spans="2:27" ht="21" customHeight="1">
      <c r="B107" s="53"/>
      <c r="C107" s="53"/>
      <c r="D107" s="54"/>
      <c r="E107" s="53"/>
      <c r="F107" s="56"/>
      <c r="G107" s="54"/>
      <c r="H107" s="54"/>
      <c r="I107" s="56"/>
      <c r="J107" s="57"/>
      <c r="K107" s="57"/>
      <c r="L107" s="58"/>
      <c r="M107" s="58"/>
      <c r="N107" s="58"/>
      <c r="O107" s="58"/>
      <c r="P107" s="58"/>
      <c r="Q107" s="58"/>
      <c r="R107" s="58"/>
      <c r="S107" s="58"/>
      <c r="T107" s="58"/>
      <c r="U107" s="58"/>
      <c r="V107" s="59"/>
      <c r="W107" s="58"/>
      <c r="X107" s="58"/>
      <c r="Y107" s="60"/>
      <c r="Z107" s="60"/>
      <c r="AA107" s="7"/>
    </row>
    <row r="108" spans="2:27" ht="21" customHeight="1">
      <c r="B108" s="53"/>
      <c r="C108" s="53"/>
      <c r="D108" s="54"/>
      <c r="E108" s="53"/>
      <c r="F108" s="56"/>
      <c r="G108" s="54"/>
      <c r="H108" s="54"/>
      <c r="I108" s="56"/>
      <c r="J108" s="57"/>
      <c r="K108" s="57"/>
      <c r="L108" s="58"/>
      <c r="M108" s="58"/>
      <c r="N108" s="58"/>
      <c r="O108" s="58"/>
      <c r="P108" s="58"/>
      <c r="Q108" s="58"/>
      <c r="R108" s="58"/>
      <c r="S108" s="58"/>
      <c r="T108" s="58"/>
      <c r="U108" s="58"/>
      <c r="V108" s="59"/>
      <c r="W108" s="58"/>
      <c r="X108" s="58"/>
      <c r="Y108" s="60"/>
      <c r="Z108" s="60"/>
      <c r="AA108" s="7"/>
    </row>
    <row r="109" spans="2:27" ht="21" customHeight="1">
      <c r="B109" s="53"/>
      <c r="C109" s="53"/>
      <c r="D109" s="54"/>
      <c r="E109" s="53"/>
      <c r="F109" s="56"/>
      <c r="G109" s="54"/>
      <c r="H109" s="54"/>
      <c r="I109" s="56"/>
      <c r="J109" s="57"/>
      <c r="K109" s="57"/>
      <c r="L109" s="58"/>
      <c r="M109" s="58"/>
      <c r="N109" s="58"/>
      <c r="O109" s="58"/>
      <c r="P109" s="58"/>
      <c r="Q109" s="58"/>
      <c r="R109" s="58"/>
      <c r="S109" s="58"/>
      <c r="T109" s="58"/>
      <c r="U109" s="58"/>
      <c r="V109" s="59"/>
      <c r="W109" s="58"/>
      <c r="X109" s="58"/>
      <c r="Y109" s="60"/>
      <c r="Z109" s="60"/>
      <c r="AA109" s="7"/>
    </row>
    <row r="110" spans="2:27" ht="21" customHeight="1">
      <c r="B110" s="53"/>
      <c r="C110" s="53"/>
      <c r="D110" s="54"/>
      <c r="E110" s="53"/>
      <c r="F110" s="56"/>
      <c r="G110" s="54"/>
      <c r="H110" s="54"/>
      <c r="I110" s="56"/>
      <c r="J110" s="57"/>
      <c r="K110" s="57"/>
      <c r="L110" s="58"/>
      <c r="M110" s="58"/>
      <c r="N110" s="58"/>
      <c r="O110" s="58"/>
      <c r="P110" s="58"/>
      <c r="Q110" s="58"/>
      <c r="R110" s="58"/>
      <c r="S110" s="58"/>
      <c r="T110" s="58"/>
      <c r="U110" s="58"/>
      <c r="V110" s="59"/>
      <c r="W110" s="58"/>
      <c r="X110" s="58"/>
      <c r="Y110" s="60"/>
      <c r="Z110" s="60"/>
      <c r="AA110" s="7"/>
    </row>
    <row r="111" spans="2:27" ht="21" customHeight="1">
      <c r="B111" s="53"/>
      <c r="C111" s="53"/>
      <c r="D111" s="54"/>
      <c r="E111" s="53"/>
      <c r="F111" s="56"/>
      <c r="G111" s="54"/>
      <c r="H111" s="54"/>
      <c r="I111" s="56"/>
      <c r="J111" s="57"/>
      <c r="K111" s="57"/>
      <c r="L111" s="51"/>
      <c r="M111" s="51"/>
      <c r="N111" s="58"/>
      <c r="O111" s="58"/>
      <c r="P111" s="58"/>
      <c r="Q111" s="58"/>
      <c r="R111" s="58"/>
      <c r="S111" s="58"/>
      <c r="T111" s="58"/>
      <c r="U111" s="58"/>
      <c r="V111" s="59"/>
      <c r="W111" s="58"/>
      <c r="X111" s="58"/>
      <c r="Y111" s="60"/>
      <c r="Z111" s="60"/>
      <c r="AA111" s="7"/>
    </row>
    <row r="112" spans="2:27" ht="21" customHeight="1">
      <c r="B112" s="53"/>
      <c r="C112" s="53"/>
      <c r="D112" s="54"/>
      <c r="E112" s="53"/>
      <c r="F112" s="56"/>
      <c r="G112" s="54"/>
      <c r="H112" s="54"/>
      <c r="I112" s="56"/>
      <c r="J112" s="57"/>
      <c r="K112" s="57"/>
      <c r="L112" s="58"/>
      <c r="M112" s="58"/>
      <c r="N112" s="58"/>
      <c r="O112" s="58"/>
      <c r="P112" s="58"/>
      <c r="Q112" s="58"/>
      <c r="R112" s="58"/>
      <c r="S112" s="58"/>
      <c r="T112" s="58"/>
      <c r="U112" s="58"/>
      <c r="V112" s="59"/>
      <c r="W112" s="58"/>
      <c r="X112" s="58"/>
      <c r="Y112" s="60"/>
      <c r="Z112" s="60"/>
      <c r="AA112" s="7"/>
    </row>
    <row r="113" spans="2:27" ht="21" customHeight="1">
      <c r="B113" s="53"/>
      <c r="C113" s="53"/>
      <c r="D113" s="54"/>
      <c r="E113" s="53"/>
      <c r="F113" s="56"/>
      <c r="G113" s="54"/>
      <c r="H113" s="54"/>
      <c r="I113" s="56"/>
      <c r="J113" s="57"/>
      <c r="K113" s="57"/>
      <c r="L113" s="58"/>
      <c r="M113" s="58"/>
      <c r="N113" s="58"/>
      <c r="O113" s="58"/>
      <c r="P113" s="58"/>
      <c r="Q113" s="58"/>
      <c r="R113" s="58"/>
      <c r="S113" s="58"/>
      <c r="T113" s="58"/>
      <c r="U113" s="58"/>
      <c r="V113" s="59"/>
      <c r="W113" s="58"/>
      <c r="X113" s="58"/>
      <c r="Y113" s="60"/>
      <c r="Z113" s="60"/>
      <c r="AA113" s="7"/>
    </row>
    <row r="114" spans="2:27" ht="21" customHeight="1">
      <c r="B114" s="53"/>
      <c r="C114" s="53"/>
      <c r="D114" s="54"/>
      <c r="E114" s="53"/>
      <c r="F114" s="56"/>
      <c r="G114" s="54"/>
      <c r="H114" s="54"/>
      <c r="I114" s="56"/>
      <c r="J114" s="57"/>
      <c r="K114" s="57"/>
      <c r="L114" s="51"/>
      <c r="M114" s="51"/>
      <c r="N114" s="51"/>
      <c r="O114" s="51"/>
      <c r="P114" s="51"/>
      <c r="Q114" s="51"/>
      <c r="R114" s="51"/>
      <c r="S114" s="51"/>
      <c r="T114" s="51"/>
      <c r="U114" s="51"/>
      <c r="V114" s="59"/>
      <c r="W114" s="58"/>
      <c r="X114" s="58"/>
      <c r="Y114" s="60"/>
      <c r="Z114" s="60"/>
      <c r="AA114" s="7"/>
    </row>
    <row r="115" spans="2:27" ht="21" customHeight="1">
      <c r="B115" s="53"/>
      <c r="C115" s="53"/>
      <c r="D115" s="54"/>
      <c r="E115" s="53"/>
      <c r="F115" s="56"/>
      <c r="G115" s="54"/>
      <c r="H115" s="54"/>
      <c r="I115" s="56"/>
      <c r="J115" s="57"/>
      <c r="K115" s="57"/>
      <c r="L115" s="51"/>
      <c r="M115" s="51"/>
      <c r="N115" s="51"/>
      <c r="O115" s="51"/>
      <c r="P115" s="51"/>
      <c r="Q115" s="51"/>
      <c r="R115" s="51"/>
      <c r="S115" s="51"/>
      <c r="T115" s="51"/>
      <c r="U115" s="51"/>
      <c r="V115" s="59"/>
      <c r="W115" s="58"/>
      <c r="X115" s="58"/>
      <c r="Y115" s="60"/>
      <c r="Z115" s="60"/>
      <c r="AA115" s="7"/>
    </row>
    <row r="116" spans="2:27" ht="21" customHeight="1">
      <c r="B116" s="53"/>
      <c r="C116" s="53"/>
      <c r="D116" s="54"/>
      <c r="E116" s="53"/>
      <c r="F116" s="56"/>
      <c r="G116" s="54"/>
      <c r="H116" s="54"/>
      <c r="I116" s="56"/>
      <c r="J116" s="57"/>
      <c r="K116" s="57"/>
      <c r="L116" s="51"/>
      <c r="M116" s="51"/>
      <c r="N116" s="58"/>
      <c r="O116" s="58"/>
      <c r="P116" s="58"/>
      <c r="Q116" s="58"/>
      <c r="R116" s="58"/>
      <c r="S116" s="58"/>
      <c r="T116" s="58"/>
      <c r="U116" s="58"/>
      <c r="V116" s="59"/>
      <c r="W116" s="58"/>
      <c r="X116" s="58"/>
      <c r="Y116" s="60"/>
      <c r="Z116" s="60"/>
      <c r="AA116" s="7"/>
    </row>
    <row r="117" spans="2:27" ht="21" customHeight="1">
      <c r="B117" s="53"/>
      <c r="C117" s="53"/>
      <c r="D117" s="54"/>
      <c r="E117" s="53"/>
      <c r="F117" s="56"/>
      <c r="G117" s="54"/>
      <c r="H117" s="54"/>
      <c r="I117" s="56"/>
      <c r="J117" s="57"/>
      <c r="K117" s="57"/>
      <c r="L117" s="51"/>
      <c r="M117" s="51"/>
      <c r="N117" s="58"/>
      <c r="O117" s="58"/>
      <c r="P117" s="58"/>
      <c r="Q117" s="58"/>
      <c r="R117" s="58"/>
      <c r="S117" s="58"/>
      <c r="T117" s="58"/>
      <c r="U117" s="58"/>
      <c r="V117" s="59"/>
      <c r="W117" s="58"/>
      <c r="X117" s="58"/>
      <c r="Y117" s="60"/>
      <c r="Z117" s="60"/>
      <c r="AA117" s="7"/>
    </row>
    <row r="118" spans="2:27" ht="21" customHeight="1">
      <c r="B118" s="53"/>
      <c r="C118" s="53"/>
      <c r="D118" s="54"/>
      <c r="E118" s="53"/>
      <c r="F118" s="56"/>
      <c r="G118" s="54"/>
      <c r="H118" s="54"/>
      <c r="I118" s="56"/>
      <c r="J118" s="57"/>
      <c r="K118" s="57"/>
      <c r="L118" s="51"/>
      <c r="M118" s="51"/>
      <c r="N118" s="58"/>
      <c r="O118" s="58"/>
      <c r="P118" s="58"/>
      <c r="Q118" s="58"/>
      <c r="R118" s="58"/>
      <c r="S118" s="58"/>
      <c r="T118" s="58"/>
      <c r="U118" s="58"/>
      <c r="V118" s="59"/>
      <c r="W118" s="58"/>
      <c r="X118" s="58"/>
      <c r="Y118" s="60"/>
      <c r="Z118" s="60"/>
      <c r="AA118" s="7"/>
    </row>
    <row r="119" spans="2:27" ht="21" customHeight="1">
      <c r="B119" s="53"/>
      <c r="C119" s="53"/>
      <c r="D119" s="54"/>
      <c r="E119" s="53"/>
      <c r="F119" s="56"/>
      <c r="G119" s="54"/>
      <c r="H119" s="54"/>
      <c r="I119" s="56"/>
      <c r="J119" s="57"/>
      <c r="K119" s="57"/>
      <c r="L119" s="51"/>
      <c r="M119" s="51"/>
      <c r="N119" s="58"/>
      <c r="O119" s="58"/>
      <c r="P119" s="58"/>
      <c r="Q119" s="58"/>
      <c r="R119" s="58"/>
      <c r="S119" s="58"/>
      <c r="T119" s="58"/>
      <c r="U119" s="58"/>
      <c r="V119" s="59"/>
      <c r="W119" s="58"/>
      <c r="X119" s="58"/>
      <c r="Y119" s="60"/>
      <c r="Z119" s="60"/>
      <c r="AA119" s="7"/>
    </row>
    <row r="120" spans="2:27" ht="21" customHeight="1">
      <c r="B120" s="53"/>
      <c r="C120" s="53"/>
      <c r="D120" s="54"/>
      <c r="E120" s="53"/>
      <c r="F120" s="56"/>
      <c r="G120" s="54"/>
      <c r="H120" s="54"/>
      <c r="I120" s="56"/>
      <c r="J120" s="57"/>
      <c r="K120" s="57"/>
      <c r="L120" s="58"/>
      <c r="M120" s="58"/>
      <c r="N120" s="58"/>
      <c r="O120" s="58"/>
      <c r="P120" s="58"/>
      <c r="Q120" s="58"/>
      <c r="R120" s="58"/>
      <c r="S120" s="58"/>
      <c r="T120" s="58"/>
      <c r="U120" s="58"/>
      <c r="V120" s="59"/>
      <c r="W120" s="58"/>
      <c r="X120" s="58"/>
      <c r="Y120" s="60"/>
      <c r="Z120" s="60"/>
      <c r="AA120" s="7"/>
    </row>
    <row r="121" spans="2:27" ht="21" customHeight="1">
      <c r="B121" s="53"/>
      <c r="C121" s="53"/>
      <c r="D121" s="54"/>
      <c r="E121" s="53"/>
      <c r="F121" s="56"/>
      <c r="G121" s="54"/>
      <c r="H121" s="54"/>
      <c r="I121" s="56"/>
      <c r="J121" s="57"/>
      <c r="K121" s="57"/>
      <c r="L121" s="58"/>
      <c r="M121" s="58"/>
      <c r="N121" s="58"/>
      <c r="O121" s="58"/>
      <c r="P121" s="58"/>
      <c r="Q121" s="58"/>
      <c r="R121" s="58"/>
      <c r="S121" s="58"/>
      <c r="T121" s="58"/>
      <c r="U121" s="58"/>
      <c r="V121" s="59"/>
      <c r="W121" s="58"/>
      <c r="X121" s="58"/>
      <c r="Y121" s="60"/>
      <c r="Z121" s="60"/>
      <c r="AA121" s="7"/>
    </row>
    <row r="122" spans="2:27" ht="21" customHeight="1">
      <c r="B122" s="53"/>
      <c r="C122" s="53"/>
      <c r="D122" s="54"/>
      <c r="E122" s="53"/>
      <c r="F122" s="56"/>
      <c r="G122" s="54"/>
      <c r="H122" s="54"/>
      <c r="I122" s="56"/>
      <c r="J122" s="57"/>
      <c r="K122" s="57"/>
      <c r="L122" s="58"/>
      <c r="M122" s="58"/>
      <c r="N122" s="58"/>
      <c r="O122" s="58"/>
      <c r="P122" s="58"/>
      <c r="Q122" s="58"/>
      <c r="R122" s="58"/>
      <c r="S122" s="58"/>
      <c r="T122" s="58"/>
      <c r="U122" s="58"/>
      <c r="V122" s="59"/>
      <c r="W122" s="58"/>
      <c r="X122" s="58"/>
      <c r="Y122" s="60"/>
      <c r="Z122" s="60"/>
      <c r="AA122" s="7"/>
    </row>
    <row r="123" spans="2:27" ht="21" customHeight="1">
      <c r="B123" s="53"/>
      <c r="C123" s="53"/>
      <c r="D123" s="54"/>
      <c r="E123" s="53"/>
      <c r="F123" s="56"/>
      <c r="G123" s="54"/>
      <c r="H123" s="54"/>
      <c r="I123" s="56"/>
      <c r="J123" s="57"/>
      <c r="K123" s="57"/>
      <c r="L123" s="58"/>
      <c r="M123" s="58"/>
      <c r="N123" s="58"/>
      <c r="O123" s="58"/>
      <c r="P123" s="58"/>
      <c r="Q123" s="58"/>
      <c r="R123" s="58"/>
      <c r="S123" s="58"/>
      <c r="T123" s="58"/>
      <c r="U123" s="58"/>
      <c r="V123" s="59"/>
      <c r="W123" s="58"/>
      <c r="X123" s="58"/>
      <c r="Y123" s="60"/>
      <c r="Z123" s="60"/>
      <c r="AA123" s="7"/>
    </row>
    <row r="124" spans="2:27" ht="21" customHeight="1">
      <c r="B124" s="53"/>
      <c r="C124" s="53"/>
      <c r="D124" s="54"/>
      <c r="E124" s="53"/>
      <c r="F124" s="56"/>
      <c r="G124" s="54"/>
      <c r="H124" s="54"/>
      <c r="I124" s="56"/>
      <c r="J124" s="57"/>
      <c r="K124" s="57"/>
      <c r="L124" s="58"/>
      <c r="M124" s="58"/>
      <c r="N124" s="58"/>
      <c r="O124" s="58"/>
      <c r="P124" s="58"/>
      <c r="Q124" s="58"/>
      <c r="R124" s="58"/>
      <c r="S124" s="58"/>
      <c r="T124" s="58"/>
      <c r="U124" s="58"/>
      <c r="V124" s="59"/>
      <c r="W124" s="58"/>
      <c r="X124" s="58"/>
      <c r="Y124" s="60"/>
      <c r="Z124" s="60"/>
      <c r="AA124" s="7"/>
    </row>
    <row r="125" spans="2:27" ht="21" customHeight="1">
      <c r="B125" s="53"/>
      <c r="C125" s="53"/>
      <c r="D125" s="54"/>
      <c r="E125" s="53"/>
      <c r="F125" s="56"/>
      <c r="G125" s="54"/>
      <c r="H125" s="54"/>
      <c r="I125" s="56"/>
      <c r="J125" s="57"/>
      <c r="K125" s="57"/>
      <c r="L125" s="58"/>
      <c r="M125" s="58"/>
      <c r="N125" s="58"/>
      <c r="O125" s="58"/>
      <c r="P125" s="58"/>
      <c r="Q125" s="58"/>
      <c r="R125" s="58"/>
      <c r="S125" s="58"/>
      <c r="T125" s="58"/>
      <c r="U125" s="58"/>
      <c r="V125" s="59"/>
      <c r="W125" s="58"/>
      <c r="X125" s="58"/>
      <c r="Y125" s="60"/>
      <c r="Z125" s="60"/>
      <c r="AA125" s="7"/>
    </row>
    <row r="126" spans="2:27" ht="21" customHeight="1">
      <c r="B126" s="53"/>
      <c r="C126" s="53"/>
      <c r="D126" s="54"/>
      <c r="E126" s="53"/>
      <c r="F126" s="56"/>
      <c r="G126" s="54"/>
      <c r="H126" s="54"/>
      <c r="I126" s="56"/>
      <c r="J126" s="57"/>
      <c r="K126" s="57"/>
      <c r="L126" s="58"/>
      <c r="M126" s="58"/>
      <c r="N126" s="58"/>
      <c r="O126" s="58"/>
      <c r="P126" s="58"/>
      <c r="Q126" s="58"/>
      <c r="R126" s="58"/>
      <c r="S126" s="58"/>
      <c r="T126" s="58"/>
      <c r="U126" s="58"/>
      <c r="V126" s="59"/>
      <c r="W126" s="58"/>
      <c r="X126" s="58"/>
      <c r="Y126" s="60"/>
      <c r="Z126" s="60"/>
      <c r="AA126" s="7"/>
    </row>
    <row r="127" spans="2:27" ht="21" customHeight="1">
      <c r="B127" s="53"/>
      <c r="C127" s="53"/>
      <c r="D127" s="54"/>
      <c r="E127" s="53"/>
      <c r="F127" s="56"/>
      <c r="G127" s="54"/>
      <c r="H127" s="54"/>
      <c r="I127" s="56"/>
      <c r="J127" s="57"/>
      <c r="K127" s="57"/>
      <c r="L127" s="58"/>
      <c r="M127" s="58"/>
      <c r="N127" s="58"/>
      <c r="O127" s="58"/>
      <c r="P127" s="58"/>
      <c r="Q127" s="58"/>
      <c r="R127" s="58"/>
      <c r="S127" s="58"/>
      <c r="T127" s="58"/>
      <c r="U127" s="58"/>
      <c r="V127" s="59"/>
      <c r="W127" s="58"/>
      <c r="X127" s="58"/>
      <c r="Y127" s="60"/>
      <c r="Z127" s="60"/>
      <c r="AA127" s="7"/>
    </row>
    <row r="128" spans="2:27" ht="21" customHeight="1">
      <c r="B128" s="53"/>
      <c r="C128" s="53"/>
      <c r="D128" s="54"/>
      <c r="E128" s="53"/>
      <c r="F128" s="56"/>
      <c r="G128" s="54"/>
      <c r="H128" s="54"/>
      <c r="I128" s="56"/>
      <c r="J128" s="57"/>
      <c r="K128" s="57"/>
      <c r="L128" s="58"/>
      <c r="M128" s="58"/>
      <c r="N128" s="58"/>
      <c r="O128" s="58"/>
      <c r="P128" s="58"/>
      <c r="Q128" s="58"/>
      <c r="R128" s="58"/>
      <c r="S128" s="58"/>
      <c r="T128" s="58"/>
      <c r="U128" s="58"/>
      <c r="V128" s="59"/>
      <c r="W128" s="58"/>
      <c r="X128" s="58"/>
      <c r="Y128" s="60"/>
      <c r="Z128" s="60"/>
      <c r="AA128" s="7"/>
    </row>
    <row r="129" spans="2:27" ht="21" customHeight="1">
      <c r="B129" s="53"/>
      <c r="C129" s="53"/>
      <c r="D129" s="54"/>
      <c r="E129" s="53"/>
      <c r="F129" s="56"/>
      <c r="G129" s="54"/>
      <c r="H129" s="54"/>
      <c r="I129" s="56"/>
      <c r="J129" s="57"/>
      <c r="K129" s="57"/>
      <c r="L129" s="58"/>
      <c r="M129" s="58"/>
      <c r="N129" s="58"/>
      <c r="O129" s="58"/>
      <c r="P129" s="58"/>
      <c r="Q129" s="58"/>
      <c r="R129" s="58"/>
      <c r="S129" s="58"/>
      <c r="T129" s="58"/>
      <c r="U129" s="58"/>
      <c r="V129" s="59"/>
      <c r="W129" s="58"/>
      <c r="X129" s="58"/>
      <c r="Y129" s="60"/>
      <c r="Z129" s="60"/>
      <c r="AA129" s="7"/>
    </row>
    <row r="130" spans="2:27" ht="21" customHeight="1">
      <c r="B130" s="53"/>
      <c r="C130" s="53"/>
      <c r="D130" s="54"/>
      <c r="E130" s="53"/>
      <c r="F130" s="56"/>
      <c r="G130" s="54"/>
      <c r="H130" s="54"/>
      <c r="I130" s="56"/>
      <c r="J130" s="57"/>
      <c r="K130" s="57"/>
      <c r="L130" s="58"/>
      <c r="M130" s="58"/>
      <c r="N130" s="58"/>
      <c r="O130" s="58"/>
      <c r="P130" s="58"/>
      <c r="Q130" s="58"/>
      <c r="R130" s="58"/>
      <c r="S130" s="58"/>
      <c r="T130" s="58"/>
      <c r="U130" s="58"/>
      <c r="V130" s="59"/>
      <c r="W130" s="58"/>
      <c r="X130" s="58"/>
      <c r="Y130" s="60"/>
      <c r="Z130" s="60"/>
      <c r="AA130" s="7"/>
    </row>
    <row r="131" spans="2:27" ht="21" customHeight="1">
      <c r="B131" s="53"/>
      <c r="C131" s="53"/>
      <c r="D131" s="54"/>
      <c r="E131" s="53"/>
      <c r="F131" s="56"/>
      <c r="G131" s="54"/>
      <c r="H131" s="54"/>
      <c r="I131" s="56"/>
      <c r="J131" s="57"/>
      <c r="K131" s="57"/>
      <c r="L131" s="58"/>
      <c r="M131" s="58"/>
      <c r="N131" s="58"/>
      <c r="O131" s="58"/>
      <c r="P131" s="58"/>
      <c r="Q131" s="58"/>
      <c r="R131" s="58"/>
      <c r="S131" s="58"/>
      <c r="T131" s="58"/>
      <c r="U131" s="58"/>
      <c r="V131" s="59"/>
      <c r="W131" s="58"/>
      <c r="X131" s="58"/>
      <c r="Y131" s="60"/>
      <c r="Z131" s="60"/>
      <c r="AA131" s="7"/>
    </row>
    <row r="132" spans="2:27" ht="21" customHeight="1">
      <c r="B132" s="53"/>
      <c r="C132" s="53"/>
      <c r="D132" s="54"/>
      <c r="E132" s="53"/>
      <c r="F132" s="56"/>
      <c r="G132" s="54"/>
      <c r="H132" s="54"/>
      <c r="I132" s="56"/>
      <c r="J132" s="57"/>
      <c r="K132" s="57"/>
      <c r="L132" s="61"/>
      <c r="M132" s="61"/>
      <c r="N132" s="61"/>
      <c r="O132" s="61"/>
      <c r="P132" s="61"/>
      <c r="Q132" s="61"/>
      <c r="R132" s="61"/>
      <c r="S132" s="61"/>
      <c r="T132" s="58"/>
      <c r="U132" s="58"/>
      <c r="V132" s="59"/>
      <c r="W132" s="58"/>
      <c r="X132" s="61"/>
      <c r="Y132" s="60"/>
      <c r="Z132" s="62"/>
      <c r="AA132" s="7"/>
    </row>
    <row r="133" spans="2:27" ht="21" customHeight="1">
      <c r="B133" s="53"/>
      <c r="C133" s="53"/>
      <c r="D133" s="54"/>
      <c r="E133" s="53"/>
      <c r="F133" s="56"/>
      <c r="G133" s="54"/>
      <c r="H133" s="54"/>
      <c r="I133" s="56"/>
      <c r="J133" s="57"/>
      <c r="K133" s="57"/>
      <c r="L133" s="58"/>
      <c r="M133" s="58"/>
      <c r="N133" s="58"/>
      <c r="O133" s="58"/>
      <c r="P133" s="58"/>
      <c r="Q133" s="58"/>
      <c r="R133" s="58"/>
      <c r="S133" s="58"/>
      <c r="T133" s="58"/>
      <c r="U133" s="58"/>
      <c r="V133" s="59"/>
      <c r="W133" s="58"/>
      <c r="X133" s="58"/>
      <c r="Y133" s="60"/>
      <c r="Z133" s="60"/>
      <c r="AA133" s="7"/>
    </row>
    <row r="134" spans="2:27" ht="21" customHeight="1">
      <c r="B134" s="53"/>
      <c r="C134" s="53"/>
      <c r="D134" s="54"/>
      <c r="E134" s="53"/>
      <c r="F134" s="56"/>
      <c r="G134" s="54"/>
      <c r="H134" s="54"/>
      <c r="I134" s="56"/>
      <c r="J134" s="57"/>
      <c r="K134" s="57"/>
      <c r="L134" s="58"/>
      <c r="M134" s="58"/>
      <c r="N134" s="58"/>
      <c r="O134" s="58"/>
      <c r="P134" s="58"/>
      <c r="Q134" s="58"/>
      <c r="R134" s="58"/>
      <c r="S134" s="58"/>
      <c r="T134" s="58"/>
      <c r="U134" s="58"/>
      <c r="V134" s="59"/>
      <c r="W134" s="58"/>
      <c r="X134" s="58"/>
      <c r="Y134" s="60"/>
      <c r="Z134" s="60"/>
      <c r="AA134" s="7"/>
    </row>
    <row r="135" spans="2:27" ht="21" customHeight="1">
      <c r="B135" s="53"/>
      <c r="C135" s="53"/>
      <c r="D135" s="54"/>
      <c r="E135" s="53"/>
      <c r="F135" s="56"/>
      <c r="G135" s="54"/>
      <c r="H135" s="54"/>
      <c r="I135" s="56"/>
      <c r="J135" s="57"/>
      <c r="K135" s="57"/>
      <c r="L135" s="58"/>
      <c r="M135" s="58"/>
      <c r="N135" s="58"/>
      <c r="O135" s="58"/>
      <c r="P135" s="58"/>
      <c r="Q135" s="58"/>
      <c r="R135" s="58"/>
      <c r="S135" s="58"/>
      <c r="T135" s="58"/>
      <c r="U135" s="58"/>
      <c r="V135" s="59"/>
      <c r="W135" s="58"/>
      <c r="X135" s="58"/>
      <c r="Y135" s="60"/>
      <c r="Z135" s="60"/>
      <c r="AA135" s="7"/>
    </row>
    <row r="136" spans="2:27" ht="21" customHeight="1">
      <c r="B136" s="53"/>
      <c r="C136" s="53"/>
      <c r="D136" s="54"/>
      <c r="E136" s="53"/>
      <c r="F136" s="56"/>
      <c r="G136" s="54"/>
      <c r="H136" s="54"/>
      <c r="I136" s="56"/>
      <c r="J136" s="57"/>
      <c r="K136" s="57"/>
      <c r="L136" s="58"/>
      <c r="M136" s="58"/>
      <c r="N136" s="58"/>
      <c r="O136" s="58"/>
      <c r="P136" s="58"/>
      <c r="Q136" s="58"/>
      <c r="R136" s="58"/>
      <c r="S136" s="58"/>
      <c r="T136" s="58"/>
      <c r="U136" s="58"/>
      <c r="V136" s="59"/>
      <c r="W136" s="58"/>
      <c r="X136" s="58"/>
      <c r="Y136" s="60"/>
      <c r="Z136" s="60"/>
      <c r="AA136" s="7"/>
    </row>
    <row r="137" spans="2:27" ht="21" customHeight="1">
      <c r="B137" s="53"/>
      <c r="C137" s="53"/>
      <c r="D137" s="54"/>
      <c r="E137" s="53"/>
      <c r="F137" s="56"/>
      <c r="G137" s="54"/>
      <c r="H137" s="54"/>
      <c r="I137" s="56"/>
      <c r="J137" s="57"/>
      <c r="K137" s="57"/>
      <c r="L137" s="58"/>
      <c r="M137" s="58"/>
      <c r="N137" s="58"/>
      <c r="O137" s="58"/>
      <c r="P137" s="58"/>
      <c r="Q137" s="58"/>
      <c r="R137" s="58"/>
      <c r="S137" s="58"/>
      <c r="T137" s="58"/>
      <c r="U137" s="58"/>
      <c r="V137" s="59"/>
      <c r="W137" s="58"/>
      <c r="X137" s="58"/>
      <c r="Y137" s="60"/>
      <c r="Z137" s="60"/>
      <c r="AA137" s="7"/>
    </row>
    <row r="138" spans="2:27" ht="21" customHeight="1">
      <c r="B138" s="53"/>
      <c r="C138" s="53"/>
      <c r="D138" s="54"/>
      <c r="E138" s="53"/>
      <c r="F138" s="56"/>
      <c r="G138" s="54"/>
      <c r="H138" s="54"/>
      <c r="I138" s="56"/>
      <c r="J138" s="57"/>
      <c r="K138" s="57"/>
      <c r="L138" s="58"/>
      <c r="M138" s="58"/>
      <c r="N138" s="58"/>
      <c r="O138" s="58"/>
      <c r="P138" s="58"/>
      <c r="Q138" s="58"/>
      <c r="R138" s="58"/>
      <c r="S138" s="58"/>
      <c r="T138" s="58"/>
      <c r="U138" s="58"/>
      <c r="V138" s="59"/>
      <c r="W138" s="58"/>
      <c r="X138" s="58"/>
      <c r="Y138" s="60"/>
      <c r="Z138" s="60"/>
      <c r="AA138" s="7"/>
    </row>
    <row r="139" spans="2:27" ht="21" customHeight="1">
      <c r="B139" s="53"/>
      <c r="C139" s="53"/>
      <c r="D139" s="54"/>
      <c r="E139" s="53"/>
      <c r="F139" s="56"/>
      <c r="G139" s="54"/>
      <c r="H139" s="54"/>
      <c r="I139" s="56"/>
      <c r="J139" s="57"/>
      <c r="K139" s="57"/>
      <c r="L139" s="58"/>
      <c r="M139" s="58"/>
      <c r="N139" s="58"/>
      <c r="O139" s="58"/>
      <c r="P139" s="58"/>
      <c r="Q139" s="58"/>
      <c r="R139" s="58"/>
      <c r="S139" s="58"/>
      <c r="T139" s="58"/>
      <c r="U139" s="58"/>
      <c r="V139" s="59"/>
      <c r="W139" s="58"/>
      <c r="X139" s="58"/>
      <c r="Y139" s="60"/>
      <c r="Z139" s="60"/>
      <c r="AA139" s="7"/>
    </row>
    <row r="140" spans="2:27" ht="21" customHeight="1">
      <c r="B140" s="53"/>
      <c r="C140" s="53"/>
      <c r="D140" s="54"/>
      <c r="E140" s="53"/>
      <c r="F140" s="56"/>
      <c r="G140" s="54"/>
      <c r="H140" s="54"/>
      <c r="I140" s="56"/>
      <c r="J140" s="57"/>
      <c r="K140" s="57"/>
      <c r="L140" s="58"/>
      <c r="M140" s="58"/>
      <c r="N140" s="58"/>
      <c r="O140" s="58"/>
      <c r="P140" s="58"/>
      <c r="Q140" s="58"/>
      <c r="R140" s="58"/>
      <c r="S140" s="58"/>
      <c r="T140" s="58"/>
      <c r="U140" s="58"/>
      <c r="V140" s="59"/>
      <c r="W140" s="58"/>
      <c r="X140" s="58"/>
      <c r="Y140" s="60"/>
      <c r="Z140" s="60"/>
      <c r="AA140" s="7"/>
    </row>
    <row r="141" spans="2:27" ht="21" customHeight="1">
      <c r="B141" s="53"/>
      <c r="C141" s="53"/>
      <c r="D141" s="54"/>
      <c r="E141" s="53"/>
      <c r="F141" s="56"/>
      <c r="G141" s="54"/>
      <c r="H141" s="54"/>
      <c r="I141" s="56"/>
      <c r="J141" s="57"/>
      <c r="K141" s="57"/>
      <c r="L141" s="58"/>
      <c r="M141" s="58"/>
      <c r="N141" s="58"/>
      <c r="O141" s="58"/>
      <c r="P141" s="58"/>
      <c r="Q141" s="58"/>
      <c r="R141" s="58"/>
      <c r="S141" s="58"/>
      <c r="T141" s="58"/>
      <c r="U141" s="58"/>
      <c r="V141" s="59"/>
      <c r="W141" s="58"/>
      <c r="X141" s="58"/>
      <c r="Y141" s="60"/>
      <c r="Z141" s="60"/>
      <c r="AA141" s="7"/>
    </row>
    <row r="142" spans="2:27" ht="21" customHeight="1">
      <c r="B142" s="53"/>
      <c r="C142" s="53"/>
      <c r="D142" s="54"/>
      <c r="E142" s="53"/>
      <c r="F142" s="56"/>
      <c r="G142" s="54"/>
      <c r="H142" s="54"/>
      <c r="I142" s="56"/>
      <c r="J142" s="57"/>
      <c r="K142" s="57"/>
      <c r="L142" s="58"/>
      <c r="M142" s="58"/>
      <c r="N142" s="58"/>
      <c r="O142" s="58"/>
      <c r="P142" s="58"/>
      <c r="Q142" s="58"/>
      <c r="R142" s="58"/>
      <c r="S142" s="58"/>
      <c r="T142" s="58"/>
      <c r="U142" s="58"/>
      <c r="V142" s="59"/>
      <c r="W142" s="58"/>
      <c r="X142" s="58"/>
      <c r="Y142" s="60"/>
      <c r="Z142" s="60"/>
      <c r="AA142" s="7"/>
    </row>
    <row r="143" spans="2:27" ht="21" customHeight="1">
      <c r="B143" s="53"/>
      <c r="C143" s="53"/>
      <c r="D143" s="54"/>
      <c r="E143" s="53"/>
      <c r="F143" s="56"/>
      <c r="G143" s="54"/>
      <c r="H143" s="54"/>
      <c r="I143" s="56"/>
      <c r="J143" s="57"/>
      <c r="K143" s="57"/>
      <c r="L143" s="58"/>
      <c r="M143" s="58"/>
      <c r="N143" s="58"/>
      <c r="O143" s="58"/>
      <c r="P143" s="58"/>
      <c r="Q143" s="58"/>
      <c r="R143" s="58"/>
      <c r="S143" s="58"/>
      <c r="T143" s="58"/>
      <c r="U143" s="58"/>
      <c r="V143" s="59"/>
      <c r="W143" s="58"/>
      <c r="X143" s="58"/>
      <c r="Y143" s="60"/>
      <c r="Z143" s="60"/>
      <c r="AA143" s="7"/>
    </row>
    <row r="144" spans="2:27" ht="21" customHeight="1">
      <c r="B144" s="53"/>
      <c r="C144" s="53"/>
      <c r="D144" s="54"/>
      <c r="E144" s="53"/>
      <c r="F144" s="56"/>
      <c r="G144" s="54"/>
      <c r="H144" s="54"/>
      <c r="I144" s="56"/>
      <c r="J144" s="57"/>
      <c r="K144" s="57"/>
      <c r="L144" s="58"/>
      <c r="M144" s="58"/>
      <c r="N144" s="58"/>
      <c r="O144" s="58"/>
      <c r="P144" s="58"/>
      <c r="Q144" s="58"/>
      <c r="R144" s="58"/>
      <c r="S144" s="58"/>
      <c r="T144" s="58"/>
      <c r="U144" s="58"/>
      <c r="V144" s="59"/>
      <c r="W144" s="58"/>
      <c r="X144" s="58"/>
      <c r="Y144" s="60"/>
      <c r="Z144" s="60"/>
      <c r="AA144" s="7"/>
    </row>
    <row r="145" spans="2:27" ht="21" customHeight="1">
      <c r="B145" s="53"/>
      <c r="C145" s="53"/>
      <c r="D145" s="54"/>
      <c r="E145" s="53"/>
      <c r="F145" s="56"/>
      <c r="G145" s="54"/>
      <c r="H145" s="54"/>
      <c r="I145" s="56"/>
      <c r="J145" s="57"/>
      <c r="K145" s="57"/>
      <c r="L145" s="58"/>
      <c r="M145" s="58"/>
      <c r="N145" s="58"/>
      <c r="O145" s="58"/>
      <c r="P145" s="58"/>
      <c r="Q145" s="58"/>
      <c r="R145" s="58"/>
      <c r="S145" s="58"/>
      <c r="T145" s="58"/>
      <c r="U145" s="58"/>
      <c r="V145" s="59"/>
      <c r="W145" s="58"/>
      <c r="X145" s="58"/>
      <c r="Y145" s="60"/>
      <c r="Z145" s="60"/>
      <c r="AA145" s="7"/>
    </row>
    <row r="146" spans="2:27" ht="21" customHeight="1">
      <c r="B146" s="53"/>
      <c r="C146" s="53"/>
      <c r="D146" s="54"/>
      <c r="E146" s="53"/>
      <c r="F146" s="56"/>
      <c r="G146" s="54"/>
      <c r="H146" s="54"/>
      <c r="I146" s="56"/>
      <c r="J146" s="57"/>
      <c r="K146" s="57"/>
      <c r="L146" s="58"/>
      <c r="M146" s="58"/>
      <c r="N146" s="58"/>
      <c r="O146" s="58"/>
      <c r="P146" s="58"/>
      <c r="Q146" s="58"/>
      <c r="R146" s="58"/>
      <c r="S146" s="58"/>
      <c r="T146" s="58"/>
      <c r="U146" s="58"/>
      <c r="V146" s="59"/>
      <c r="W146" s="58"/>
      <c r="X146" s="58"/>
      <c r="Y146" s="60"/>
      <c r="Z146" s="60"/>
      <c r="AA146" s="7"/>
    </row>
    <row r="147" spans="2:27" ht="21" customHeight="1">
      <c r="B147" s="53"/>
      <c r="C147" s="53"/>
      <c r="D147" s="54"/>
      <c r="E147" s="53"/>
      <c r="F147" s="56"/>
      <c r="G147" s="54"/>
      <c r="H147" s="54"/>
      <c r="I147" s="56"/>
      <c r="J147" s="57"/>
      <c r="K147" s="57"/>
      <c r="L147" s="58"/>
      <c r="M147" s="58"/>
      <c r="N147" s="58"/>
      <c r="O147" s="58"/>
      <c r="P147" s="58"/>
      <c r="Q147" s="58"/>
      <c r="R147" s="58"/>
      <c r="S147" s="58"/>
      <c r="T147" s="58"/>
      <c r="U147" s="58"/>
      <c r="V147" s="59"/>
      <c r="W147" s="58"/>
      <c r="X147" s="58"/>
      <c r="Y147" s="60"/>
      <c r="Z147" s="60"/>
      <c r="AA147" s="7"/>
    </row>
    <row r="148" spans="2:27" ht="21" customHeight="1">
      <c r="B148" s="53"/>
      <c r="C148" s="53"/>
      <c r="D148" s="54"/>
      <c r="E148" s="53"/>
      <c r="F148" s="56"/>
      <c r="G148" s="54"/>
      <c r="H148" s="54"/>
      <c r="I148" s="56"/>
      <c r="J148" s="57"/>
      <c r="K148" s="57"/>
      <c r="L148" s="58"/>
      <c r="M148" s="58"/>
      <c r="N148" s="58"/>
      <c r="O148" s="58"/>
      <c r="P148" s="58"/>
      <c r="Q148" s="58"/>
      <c r="R148" s="58"/>
      <c r="S148" s="58"/>
      <c r="T148" s="58"/>
      <c r="U148" s="58"/>
      <c r="V148" s="59"/>
      <c r="W148" s="58"/>
      <c r="X148" s="58"/>
      <c r="Y148" s="60"/>
      <c r="Z148" s="60"/>
      <c r="AA148" s="7"/>
    </row>
    <row r="149" spans="2:27" ht="21" customHeight="1">
      <c r="B149" s="53"/>
      <c r="C149" s="53"/>
      <c r="D149" s="54"/>
      <c r="E149" s="53"/>
      <c r="F149" s="56"/>
      <c r="G149" s="54"/>
      <c r="H149" s="54"/>
      <c r="I149" s="56"/>
      <c r="J149" s="57"/>
      <c r="K149" s="57"/>
      <c r="L149" s="58"/>
      <c r="M149" s="58"/>
      <c r="N149" s="58"/>
      <c r="O149" s="58"/>
      <c r="P149" s="58"/>
      <c r="Q149" s="58"/>
      <c r="R149" s="58"/>
      <c r="S149" s="58"/>
      <c r="T149" s="58"/>
      <c r="U149" s="58"/>
      <c r="V149" s="59"/>
      <c r="W149" s="58"/>
      <c r="X149" s="58"/>
      <c r="Y149" s="60"/>
      <c r="Z149" s="60"/>
      <c r="AA149" s="7"/>
    </row>
    <row r="150" spans="2:27" ht="21" customHeight="1">
      <c r="B150" s="53"/>
      <c r="C150" s="53"/>
      <c r="D150" s="54"/>
      <c r="E150" s="53"/>
      <c r="F150" s="56"/>
      <c r="G150" s="54"/>
      <c r="H150" s="54"/>
      <c r="I150" s="56"/>
      <c r="J150" s="57"/>
      <c r="K150" s="57"/>
      <c r="L150" s="58"/>
      <c r="M150" s="58"/>
      <c r="N150" s="58"/>
      <c r="O150" s="58"/>
      <c r="P150" s="58"/>
      <c r="Q150" s="58"/>
      <c r="R150" s="58"/>
      <c r="S150" s="58"/>
      <c r="T150" s="58"/>
      <c r="U150" s="58"/>
      <c r="V150" s="59"/>
      <c r="W150" s="58"/>
      <c r="X150" s="58"/>
      <c r="Y150" s="60"/>
      <c r="Z150" s="60"/>
      <c r="AA150" s="7"/>
    </row>
    <row r="151" spans="2:27" ht="21" customHeight="1">
      <c r="B151" s="53"/>
      <c r="C151" s="53"/>
      <c r="D151" s="54"/>
      <c r="E151" s="53"/>
      <c r="F151" s="56"/>
      <c r="G151" s="54"/>
      <c r="H151" s="54"/>
      <c r="I151" s="56"/>
      <c r="J151" s="57"/>
      <c r="K151" s="57"/>
      <c r="L151" s="58"/>
      <c r="M151" s="58"/>
      <c r="N151" s="58"/>
      <c r="O151" s="58"/>
      <c r="P151" s="58"/>
      <c r="Q151" s="58"/>
      <c r="R151" s="58"/>
      <c r="S151" s="58"/>
      <c r="T151" s="58"/>
      <c r="U151" s="58"/>
      <c r="V151" s="59"/>
      <c r="W151" s="58"/>
      <c r="X151" s="58"/>
      <c r="Y151" s="60"/>
      <c r="Z151" s="60"/>
      <c r="AA151" s="7"/>
    </row>
    <row r="152" spans="2:27" ht="21" customHeight="1">
      <c r="B152" s="53"/>
      <c r="C152" s="53"/>
      <c r="D152" s="54"/>
      <c r="E152" s="53"/>
      <c r="F152" s="56"/>
      <c r="G152" s="54"/>
      <c r="H152" s="54"/>
      <c r="I152" s="56"/>
      <c r="J152" s="57"/>
      <c r="K152" s="57"/>
      <c r="L152" s="58"/>
      <c r="M152" s="58"/>
      <c r="N152" s="58"/>
      <c r="O152" s="58"/>
      <c r="P152" s="58"/>
      <c r="Q152" s="58"/>
      <c r="R152" s="58"/>
      <c r="S152" s="58"/>
      <c r="T152" s="58"/>
      <c r="U152" s="58"/>
      <c r="V152" s="59"/>
      <c r="W152" s="58"/>
      <c r="X152" s="58"/>
      <c r="Y152" s="60"/>
      <c r="Z152" s="60"/>
      <c r="AA152" s="7"/>
    </row>
    <row r="153" spans="2:27" ht="21" customHeight="1">
      <c r="B153" s="53"/>
      <c r="C153" s="53"/>
      <c r="D153" s="54"/>
      <c r="E153" s="53"/>
      <c r="F153" s="56"/>
      <c r="G153" s="54"/>
      <c r="H153" s="54"/>
      <c r="I153" s="56"/>
      <c r="J153" s="57"/>
      <c r="K153" s="57"/>
      <c r="L153" s="58"/>
      <c r="M153" s="58"/>
      <c r="N153" s="58"/>
      <c r="O153" s="58"/>
      <c r="P153" s="58"/>
      <c r="Q153" s="58"/>
      <c r="R153" s="58"/>
      <c r="S153" s="58"/>
      <c r="T153" s="58"/>
      <c r="U153" s="58"/>
      <c r="V153" s="59"/>
      <c r="W153" s="58"/>
      <c r="X153" s="58"/>
      <c r="Y153" s="60"/>
      <c r="Z153" s="60"/>
      <c r="AA153" s="7"/>
    </row>
    <row r="154" spans="2:27" ht="21" customHeight="1">
      <c r="B154" s="53"/>
      <c r="C154" s="53"/>
      <c r="D154" s="54"/>
      <c r="E154" s="53"/>
      <c r="F154" s="56"/>
      <c r="G154" s="54"/>
      <c r="H154" s="54"/>
      <c r="I154" s="56"/>
      <c r="J154" s="57"/>
      <c r="K154" s="57"/>
      <c r="L154" s="58"/>
      <c r="M154" s="58"/>
      <c r="N154" s="58"/>
      <c r="O154" s="58"/>
      <c r="P154" s="58"/>
      <c r="Q154" s="58"/>
      <c r="R154" s="58"/>
      <c r="S154" s="58"/>
      <c r="T154" s="58"/>
      <c r="U154" s="58"/>
      <c r="V154" s="59"/>
      <c r="W154" s="58"/>
      <c r="X154" s="58"/>
      <c r="Y154" s="60"/>
      <c r="Z154" s="60"/>
      <c r="AA154" s="7"/>
    </row>
    <row r="155" spans="2:27" ht="21" customHeight="1">
      <c r="B155" s="53"/>
      <c r="C155" s="53"/>
      <c r="D155" s="54"/>
      <c r="E155" s="53"/>
      <c r="F155" s="56"/>
      <c r="G155" s="54"/>
      <c r="H155" s="54"/>
      <c r="I155" s="56"/>
      <c r="J155" s="57"/>
      <c r="K155" s="57"/>
      <c r="L155" s="58"/>
      <c r="M155" s="58"/>
      <c r="N155" s="58"/>
      <c r="O155" s="58"/>
      <c r="P155" s="58"/>
      <c r="Q155" s="58"/>
      <c r="R155" s="58"/>
      <c r="S155" s="58"/>
      <c r="T155" s="58"/>
      <c r="U155" s="58"/>
      <c r="V155" s="59"/>
      <c r="W155" s="58"/>
      <c r="X155" s="58"/>
      <c r="Y155" s="60"/>
      <c r="Z155" s="60"/>
      <c r="AA155" s="7"/>
    </row>
    <row r="156" spans="2:27" ht="21" customHeight="1">
      <c r="B156" s="53"/>
      <c r="C156" s="53"/>
      <c r="D156" s="54"/>
      <c r="E156" s="53"/>
      <c r="F156" s="56"/>
      <c r="G156" s="54"/>
      <c r="H156" s="54"/>
      <c r="I156" s="56"/>
      <c r="J156" s="57"/>
      <c r="K156" s="57"/>
      <c r="L156" s="58"/>
      <c r="M156" s="58"/>
      <c r="N156" s="58"/>
      <c r="O156" s="58"/>
      <c r="P156" s="58"/>
      <c r="Q156" s="58"/>
      <c r="R156" s="58"/>
      <c r="S156" s="58"/>
      <c r="T156" s="58"/>
      <c r="U156" s="58"/>
      <c r="V156" s="59"/>
      <c r="W156" s="58"/>
      <c r="X156" s="58"/>
      <c r="Y156" s="60"/>
      <c r="Z156" s="60"/>
      <c r="AA156" s="7"/>
    </row>
    <row r="157" spans="2:27" ht="21" customHeight="1">
      <c r="B157" s="53"/>
      <c r="C157" s="53"/>
      <c r="D157" s="54"/>
      <c r="E157" s="53"/>
      <c r="F157" s="56"/>
      <c r="G157" s="54"/>
      <c r="H157" s="54"/>
      <c r="I157" s="56"/>
      <c r="J157" s="57"/>
      <c r="K157" s="57"/>
      <c r="L157" s="58"/>
      <c r="M157" s="58"/>
      <c r="N157" s="58"/>
      <c r="O157" s="58"/>
      <c r="P157" s="58"/>
      <c r="Q157" s="58"/>
      <c r="R157" s="58"/>
      <c r="S157" s="58"/>
      <c r="T157" s="58"/>
      <c r="U157" s="58"/>
      <c r="V157" s="59"/>
      <c r="W157" s="58"/>
      <c r="X157" s="58"/>
      <c r="Y157" s="60"/>
      <c r="Z157" s="60"/>
      <c r="AA157" s="7"/>
    </row>
    <row r="158" spans="2:27" ht="21" customHeight="1">
      <c r="B158" s="53"/>
      <c r="C158" s="53"/>
      <c r="D158" s="54"/>
      <c r="E158" s="53"/>
      <c r="F158" s="56"/>
      <c r="G158" s="54"/>
      <c r="H158" s="54"/>
      <c r="I158" s="56"/>
      <c r="J158" s="57"/>
      <c r="K158" s="57"/>
      <c r="L158" s="58"/>
      <c r="M158" s="58"/>
      <c r="N158" s="58"/>
      <c r="O158" s="58"/>
      <c r="P158" s="58"/>
      <c r="Q158" s="58"/>
      <c r="R158" s="58"/>
      <c r="S158" s="58"/>
      <c r="T158" s="58"/>
      <c r="U158" s="58"/>
      <c r="V158" s="59"/>
      <c r="W158" s="58"/>
      <c r="X158" s="58"/>
      <c r="Y158" s="60"/>
      <c r="Z158" s="60"/>
      <c r="AA158" s="7"/>
    </row>
    <row r="159" spans="2:27" ht="21" customHeight="1">
      <c r="B159" s="53"/>
      <c r="C159" s="53"/>
      <c r="D159" s="54"/>
      <c r="E159" s="53"/>
      <c r="F159" s="56"/>
      <c r="G159" s="54"/>
      <c r="H159" s="54"/>
      <c r="I159" s="56"/>
      <c r="J159" s="57"/>
      <c r="K159" s="57"/>
      <c r="L159" s="58"/>
      <c r="M159" s="58"/>
      <c r="N159" s="58"/>
      <c r="O159" s="58"/>
      <c r="P159" s="58"/>
      <c r="Q159" s="58"/>
      <c r="R159" s="58"/>
      <c r="S159" s="58"/>
      <c r="T159" s="58"/>
      <c r="U159" s="58"/>
      <c r="V159" s="59"/>
      <c r="W159" s="58"/>
      <c r="X159" s="58"/>
      <c r="Y159" s="60"/>
      <c r="Z159" s="60"/>
      <c r="AA159" s="7"/>
    </row>
    <row r="160" spans="2:27" ht="21" customHeight="1">
      <c r="B160" s="53"/>
      <c r="C160" s="53"/>
      <c r="D160" s="54"/>
      <c r="E160" s="53"/>
      <c r="F160" s="56"/>
      <c r="G160" s="54"/>
      <c r="H160" s="54"/>
      <c r="I160" s="56"/>
      <c r="J160" s="57"/>
      <c r="K160" s="57"/>
      <c r="L160" s="61"/>
      <c r="M160" s="61"/>
      <c r="N160" s="61"/>
      <c r="O160" s="61"/>
      <c r="P160" s="61"/>
      <c r="Q160" s="61"/>
      <c r="R160" s="61"/>
      <c r="S160" s="61"/>
      <c r="T160" s="58"/>
      <c r="U160" s="58"/>
      <c r="V160" s="59"/>
      <c r="W160" s="58"/>
      <c r="X160" s="61"/>
      <c r="Y160" s="60"/>
      <c r="Z160" s="62"/>
      <c r="AA160" s="7"/>
    </row>
    <row r="161" spans="2:27" ht="21" customHeight="1">
      <c r="B161" s="53"/>
      <c r="C161" s="53"/>
      <c r="D161" s="54"/>
      <c r="E161" s="53"/>
      <c r="F161" s="56"/>
      <c r="G161" s="54"/>
      <c r="H161" s="54"/>
      <c r="I161" s="56"/>
      <c r="J161" s="57"/>
      <c r="K161" s="57"/>
      <c r="L161" s="58"/>
      <c r="M161" s="58"/>
      <c r="N161" s="58"/>
      <c r="O161" s="58"/>
      <c r="P161" s="58"/>
      <c r="Q161" s="58"/>
      <c r="R161" s="58"/>
      <c r="S161" s="58"/>
      <c r="T161" s="58"/>
      <c r="U161" s="58"/>
      <c r="V161" s="59"/>
      <c r="W161" s="58"/>
      <c r="X161" s="58"/>
      <c r="Y161" s="60"/>
      <c r="Z161" s="60"/>
      <c r="AA161" s="7"/>
    </row>
    <row r="162" spans="2:27" ht="21" customHeight="1">
      <c r="B162" s="53"/>
      <c r="C162" s="53"/>
      <c r="D162" s="54"/>
      <c r="E162" s="53"/>
      <c r="F162" s="56"/>
      <c r="G162" s="54"/>
      <c r="H162" s="54"/>
      <c r="I162" s="56"/>
      <c r="J162" s="57"/>
      <c r="K162" s="57"/>
      <c r="L162" s="58"/>
      <c r="M162" s="58"/>
      <c r="N162" s="58"/>
      <c r="O162" s="58"/>
      <c r="P162" s="58"/>
      <c r="Q162" s="58"/>
      <c r="R162" s="58"/>
      <c r="S162" s="58"/>
      <c r="T162" s="58"/>
      <c r="U162" s="58"/>
      <c r="V162" s="59"/>
      <c r="W162" s="58"/>
      <c r="X162" s="58"/>
      <c r="Y162" s="60"/>
      <c r="Z162" s="60"/>
      <c r="AA162" s="7"/>
    </row>
    <row r="163" spans="2:27" ht="21" customHeight="1">
      <c r="B163" s="53"/>
      <c r="C163" s="53"/>
      <c r="D163" s="54"/>
      <c r="E163" s="53"/>
      <c r="F163" s="56"/>
      <c r="G163" s="54"/>
      <c r="H163" s="54"/>
      <c r="I163" s="56"/>
      <c r="J163" s="57"/>
      <c r="K163" s="57"/>
      <c r="L163" s="58"/>
      <c r="M163" s="58"/>
      <c r="N163" s="58"/>
      <c r="O163" s="58"/>
      <c r="P163" s="58"/>
      <c r="Q163" s="58"/>
      <c r="R163" s="58"/>
      <c r="S163" s="58"/>
      <c r="T163" s="58"/>
      <c r="U163" s="58"/>
      <c r="V163" s="59"/>
      <c r="W163" s="58"/>
      <c r="X163" s="58"/>
      <c r="Y163" s="60"/>
      <c r="Z163" s="60"/>
      <c r="AA163" s="7"/>
    </row>
    <row r="164" spans="2:27" ht="21" customHeight="1">
      <c r="B164" s="53"/>
      <c r="C164" s="53"/>
      <c r="D164" s="54"/>
      <c r="E164" s="53"/>
      <c r="F164" s="56"/>
      <c r="G164" s="54"/>
      <c r="H164" s="54"/>
      <c r="I164" s="56"/>
      <c r="J164" s="57"/>
      <c r="K164" s="57"/>
      <c r="L164" s="58"/>
      <c r="M164" s="58"/>
      <c r="N164" s="58"/>
      <c r="O164" s="58"/>
      <c r="P164" s="58"/>
      <c r="Q164" s="58"/>
      <c r="R164" s="58"/>
      <c r="S164" s="58"/>
      <c r="T164" s="58"/>
      <c r="U164" s="58"/>
      <c r="V164" s="59"/>
      <c r="W164" s="58"/>
      <c r="X164" s="58"/>
      <c r="Y164" s="58"/>
      <c r="Z164" s="60"/>
      <c r="AA164" s="7"/>
    </row>
    <row r="165" spans="2:27" ht="21" customHeight="1">
      <c r="B165" s="53"/>
      <c r="C165" s="53"/>
      <c r="D165" s="54"/>
      <c r="E165" s="53"/>
      <c r="F165" s="56"/>
      <c r="G165" s="54"/>
      <c r="H165" s="54"/>
      <c r="I165" s="56"/>
      <c r="J165" s="57"/>
      <c r="K165" s="57"/>
      <c r="L165" s="58"/>
      <c r="M165" s="58"/>
      <c r="N165" s="58"/>
      <c r="O165" s="58"/>
      <c r="P165" s="58"/>
      <c r="Q165" s="58"/>
      <c r="R165" s="58"/>
      <c r="S165" s="58"/>
      <c r="T165" s="58"/>
      <c r="U165" s="58"/>
      <c r="V165" s="59"/>
      <c r="W165" s="58"/>
      <c r="X165" s="58"/>
      <c r="Y165" s="60"/>
      <c r="Z165" s="60"/>
      <c r="AA165" s="7"/>
    </row>
    <row r="166" spans="2:27" ht="21" customHeight="1">
      <c r="B166" s="53"/>
      <c r="C166" s="53"/>
      <c r="D166" s="54"/>
      <c r="E166" s="53"/>
      <c r="F166" s="56"/>
      <c r="G166" s="54"/>
      <c r="H166" s="54"/>
      <c r="I166" s="56"/>
      <c r="J166" s="57"/>
      <c r="K166" s="57"/>
      <c r="L166" s="58"/>
      <c r="M166" s="58"/>
      <c r="N166" s="58"/>
      <c r="O166" s="58"/>
      <c r="P166" s="58"/>
      <c r="Q166" s="58"/>
      <c r="R166" s="58"/>
      <c r="S166" s="58"/>
      <c r="T166" s="58"/>
      <c r="U166" s="58"/>
      <c r="V166" s="59"/>
      <c r="W166" s="58"/>
      <c r="X166" s="58"/>
      <c r="Y166" s="60"/>
      <c r="Z166" s="60"/>
      <c r="AA166" s="7"/>
    </row>
    <row r="167" spans="2:27" ht="21" customHeight="1">
      <c r="B167" s="53"/>
      <c r="C167" s="53"/>
      <c r="D167" s="54"/>
      <c r="E167" s="53"/>
      <c r="F167" s="56"/>
      <c r="G167" s="54"/>
      <c r="H167" s="54"/>
      <c r="I167" s="56"/>
      <c r="J167" s="57"/>
      <c r="K167" s="57"/>
      <c r="L167" s="58"/>
      <c r="M167" s="58"/>
      <c r="N167" s="58"/>
      <c r="O167" s="58"/>
      <c r="P167" s="58"/>
      <c r="Q167" s="58"/>
      <c r="R167" s="58"/>
      <c r="S167" s="58"/>
      <c r="T167" s="58"/>
      <c r="U167" s="58"/>
      <c r="V167" s="59"/>
      <c r="W167" s="58"/>
      <c r="X167" s="58"/>
      <c r="Y167" s="60"/>
      <c r="Z167" s="60"/>
      <c r="AA167" s="7"/>
    </row>
    <row r="168" spans="2:27" ht="21" customHeight="1">
      <c r="B168" s="53"/>
      <c r="C168" s="53"/>
      <c r="D168" s="54"/>
      <c r="E168" s="53"/>
      <c r="F168" s="56"/>
      <c r="G168" s="54"/>
      <c r="H168" s="54"/>
      <c r="I168" s="56"/>
      <c r="J168" s="57"/>
      <c r="K168" s="57"/>
      <c r="L168" s="51"/>
      <c r="M168" s="51"/>
      <c r="N168" s="58"/>
      <c r="O168" s="58"/>
      <c r="P168" s="58"/>
      <c r="Q168" s="58"/>
      <c r="R168" s="58"/>
      <c r="S168" s="58"/>
      <c r="T168" s="58"/>
      <c r="U168" s="58"/>
      <c r="V168" s="59"/>
      <c r="W168" s="58"/>
      <c r="X168" s="58"/>
      <c r="Y168" s="60"/>
      <c r="Z168" s="60"/>
      <c r="AA168" s="7"/>
    </row>
    <row r="169" spans="2:27" ht="21" customHeight="1">
      <c r="B169" s="53"/>
      <c r="C169" s="53"/>
      <c r="D169" s="54"/>
      <c r="E169" s="53"/>
      <c r="F169" s="56"/>
      <c r="G169" s="54"/>
      <c r="H169" s="54"/>
      <c r="I169" s="56"/>
      <c r="J169" s="57"/>
      <c r="K169" s="57"/>
      <c r="L169" s="58"/>
      <c r="M169" s="58"/>
      <c r="N169" s="58"/>
      <c r="O169" s="58"/>
      <c r="P169" s="58"/>
      <c r="Q169" s="58"/>
      <c r="R169" s="58"/>
      <c r="S169" s="58"/>
      <c r="T169" s="58"/>
      <c r="U169" s="58"/>
      <c r="V169" s="59"/>
      <c r="W169" s="58"/>
      <c r="X169" s="58"/>
      <c r="Y169" s="60"/>
      <c r="Z169" s="60"/>
      <c r="AA169" s="7"/>
    </row>
    <row r="170" spans="2:27" ht="21" customHeight="1">
      <c r="B170" s="53"/>
      <c r="C170" s="53"/>
      <c r="D170" s="54"/>
      <c r="E170" s="53"/>
      <c r="F170" s="56"/>
      <c r="G170" s="54"/>
      <c r="H170" s="54"/>
      <c r="I170" s="56"/>
      <c r="J170" s="57"/>
      <c r="K170" s="57"/>
      <c r="L170" s="58"/>
      <c r="M170" s="58"/>
      <c r="N170" s="58"/>
      <c r="O170" s="58"/>
      <c r="P170" s="58"/>
      <c r="Q170" s="58"/>
      <c r="R170" s="58"/>
      <c r="S170" s="58"/>
      <c r="T170" s="58"/>
      <c r="U170" s="58"/>
      <c r="V170" s="59"/>
      <c r="W170" s="58"/>
      <c r="X170" s="58"/>
      <c r="Y170" s="60"/>
      <c r="Z170" s="60"/>
      <c r="AA170" s="7"/>
    </row>
    <row r="171" spans="2:27" ht="21" customHeight="1">
      <c r="B171" s="53"/>
      <c r="C171" s="53"/>
      <c r="D171" s="54"/>
      <c r="E171" s="53"/>
      <c r="F171" s="56"/>
      <c r="G171" s="54"/>
      <c r="H171" s="54"/>
      <c r="I171" s="56"/>
      <c r="J171" s="57"/>
      <c r="K171" s="57"/>
      <c r="L171" s="58"/>
      <c r="M171" s="58"/>
      <c r="N171" s="58"/>
      <c r="O171" s="58"/>
      <c r="P171" s="58"/>
      <c r="Q171" s="58"/>
      <c r="R171" s="58"/>
      <c r="S171" s="58"/>
      <c r="T171" s="58"/>
      <c r="U171" s="58"/>
      <c r="V171" s="59"/>
      <c r="W171" s="58"/>
      <c r="X171" s="58"/>
      <c r="Y171" s="60"/>
      <c r="Z171" s="60"/>
      <c r="AA171" s="7"/>
    </row>
    <row r="172" spans="2:27" ht="21" customHeight="1">
      <c r="B172" s="53"/>
      <c r="C172" s="53"/>
      <c r="D172" s="54"/>
      <c r="E172" s="53"/>
      <c r="F172" s="56"/>
      <c r="G172" s="54"/>
      <c r="H172" s="54"/>
      <c r="I172" s="56"/>
      <c r="J172" s="57"/>
      <c r="K172" s="57"/>
      <c r="L172" s="58"/>
      <c r="M172" s="58"/>
      <c r="N172" s="58"/>
      <c r="O172" s="58"/>
      <c r="P172" s="58"/>
      <c r="Q172" s="58"/>
      <c r="R172" s="58"/>
      <c r="S172" s="58"/>
      <c r="T172" s="58"/>
      <c r="U172" s="58"/>
      <c r="V172" s="59"/>
      <c r="W172" s="58"/>
      <c r="X172" s="58"/>
      <c r="Y172" s="60"/>
      <c r="Z172" s="60"/>
      <c r="AA172" s="7"/>
    </row>
    <row r="173" spans="2:27" ht="21" customHeight="1">
      <c r="B173" s="53"/>
      <c r="C173" s="53"/>
      <c r="D173" s="54"/>
      <c r="E173" s="53"/>
      <c r="F173" s="56"/>
      <c r="G173" s="54"/>
      <c r="H173" s="54"/>
      <c r="I173" s="56"/>
      <c r="J173" s="57"/>
      <c r="K173" s="57"/>
      <c r="L173" s="58"/>
      <c r="M173" s="58"/>
      <c r="N173" s="58"/>
      <c r="O173" s="58"/>
      <c r="P173" s="58"/>
      <c r="Q173" s="58"/>
      <c r="R173" s="58"/>
      <c r="S173" s="58"/>
      <c r="T173" s="58"/>
      <c r="U173" s="58"/>
      <c r="V173" s="59"/>
      <c r="W173" s="58"/>
      <c r="X173" s="58"/>
      <c r="Y173" s="60"/>
      <c r="Z173" s="60"/>
      <c r="AA173" s="7"/>
    </row>
    <row r="174" spans="2:27" ht="21" customHeight="1">
      <c r="B174" s="53"/>
      <c r="C174" s="53"/>
      <c r="D174" s="54"/>
      <c r="E174" s="53"/>
      <c r="F174" s="56"/>
      <c r="G174" s="54"/>
      <c r="H174" s="54"/>
      <c r="I174" s="56"/>
      <c r="J174" s="57"/>
      <c r="K174" s="57"/>
      <c r="L174" s="58"/>
      <c r="M174" s="58"/>
      <c r="N174" s="58"/>
      <c r="O174" s="58"/>
      <c r="P174" s="58"/>
      <c r="Q174" s="58"/>
      <c r="R174" s="58"/>
      <c r="S174" s="58"/>
      <c r="T174" s="58"/>
      <c r="U174" s="58"/>
      <c r="V174" s="59"/>
      <c r="W174" s="58"/>
      <c r="X174" s="58"/>
      <c r="Y174" s="60"/>
      <c r="Z174" s="60"/>
      <c r="AA174" s="7"/>
    </row>
    <row r="175" spans="2:27" ht="21" customHeight="1">
      <c r="B175" s="53"/>
      <c r="C175" s="53"/>
      <c r="D175" s="54"/>
      <c r="E175" s="53"/>
      <c r="F175" s="56"/>
      <c r="G175" s="54"/>
      <c r="H175" s="54"/>
      <c r="I175" s="56"/>
      <c r="J175" s="57"/>
      <c r="K175" s="57"/>
      <c r="L175" s="58"/>
      <c r="M175" s="58"/>
      <c r="N175" s="58"/>
      <c r="O175" s="58"/>
      <c r="P175" s="58"/>
      <c r="Q175" s="58"/>
      <c r="R175" s="58"/>
      <c r="S175" s="58"/>
      <c r="T175" s="58"/>
      <c r="U175" s="58"/>
      <c r="V175" s="59"/>
      <c r="W175" s="58"/>
      <c r="X175" s="58"/>
      <c r="Y175" s="60"/>
      <c r="Z175" s="60"/>
      <c r="AA175" s="7"/>
    </row>
    <row r="176" spans="2:27" ht="21" customHeight="1">
      <c r="B176" s="53"/>
      <c r="C176" s="53"/>
      <c r="D176" s="54"/>
      <c r="E176" s="53"/>
      <c r="F176" s="56"/>
      <c r="G176" s="54"/>
      <c r="H176" s="54"/>
      <c r="I176" s="56"/>
      <c r="J176" s="57"/>
      <c r="K176" s="57"/>
      <c r="L176" s="58"/>
      <c r="M176" s="58"/>
      <c r="N176" s="58"/>
      <c r="O176" s="58"/>
      <c r="P176" s="58"/>
      <c r="Q176" s="58"/>
      <c r="R176" s="58"/>
      <c r="S176" s="58"/>
      <c r="T176" s="58"/>
      <c r="U176" s="58"/>
      <c r="V176" s="59"/>
      <c r="W176" s="58"/>
      <c r="X176" s="58"/>
      <c r="Y176" s="60"/>
      <c r="Z176" s="60"/>
      <c r="AA176" s="7"/>
    </row>
    <row r="177" spans="2:27" ht="21" customHeight="1">
      <c r="B177" s="53"/>
      <c r="C177" s="53"/>
      <c r="D177" s="54"/>
      <c r="E177" s="53"/>
      <c r="F177" s="56"/>
      <c r="G177" s="54"/>
      <c r="H177" s="54"/>
      <c r="I177" s="56"/>
      <c r="J177" s="57"/>
      <c r="K177" s="57"/>
      <c r="L177" s="58"/>
      <c r="M177" s="58"/>
      <c r="N177" s="58"/>
      <c r="O177" s="58"/>
      <c r="P177" s="58"/>
      <c r="Q177" s="58"/>
      <c r="R177" s="58"/>
      <c r="S177" s="58"/>
      <c r="T177" s="58"/>
      <c r="U177" s="58"/>
      <c r="V177" s="59"/>
      <c r="W177" s="58"/>
      <c r="X177" s="58"/>
      <c r="Y177" s="60"/>
      <c r="Z177" s="60"/>
      <c r="AA177" s="7"/>
    </row>
    <row r="178" spans="2:27" ht="21" customHeight="1">
      <c r="B178" s="53"/>
      <c r="C178" s="53"/>
      <c r="D178" s="54"/>
      <c r="E178" s="53"/>
      <c r="F178" s="56"/>
      <c r="G178" s="54"/>
      <c r="H178" s="54"/>
      <c r="I178" s="56"/>
      <c r="J178" s="57"/>
      <c r="K178" s="57"/>
      <c r="L178" s="58"/>
      <c r="M178" s="58"/>
      <c r="N178" s="58"/>
      <c r="O178" s="58"/>
      <c r="P178" s="58"/>
      <c r="Q178" s="58"/>
      <c r="R178" s="58"/>
      <c r="S178" s="58"/>
      <c r="T178" s="58"/>
      <c r="U178" s="58"/>
      <c r="V178" s="59"/>
      <c r="W178" s="58"/>
      <c r="X178" s="58"/>
      <c r="Y178" s="60"/>
      <c r="Z178" s="60"/>
      <c r="AA178" s="7"/>
    </row>
    <row r="179" spans="2:27" ht="21" customHeight="1">
      <c r="B179" s="53"/>
      <c r="C179" s="53"/>
      <c r="D179" s="54"/>
      <c r="E179" s="53"/>
      <c r="F179" s="56"/>
      <c r="G179" s="54"/>
      <c r="H179" s="54"/>
      <c r="I179" s="56"/>
      <c r="J179" s="57"/>
      <c r="K179" s="57"/>
      <c r="L179" s="58"/>
      <c r="M179" s="58"/>
      <c r="N179" s="58"/>
      <c r="O179" s="58"/>
      <c r="P179" s="58"/>
      <c r="Q179" s="58"/>
      <c r="R179" s="58"/>
      <c r="S179" s="58"/>
      <c r="T179" s="58"/>
      <c r="U179" s="58"/>
      <c r="V179" s="59"/>
      <c r="W179" s="58"/>
      <c r="X179" s="58"/>
      <c r="Y179" s="60"/>
      <c r="Z179" s="60"/>
      <c r="AA179" s="7"/>
    </row>
    <row r="180" spans="2:27" ht="21" customHeight="1">
      <c r="B180" s="53"/>
      <c r="C180" s="53"/>
      <c r="D180" s="54"/>
      <c r="E180" s="53"/>
      <c r="F180" s="56"/>
      <c r="G180" s="54"/>
      <c r="H180" s="54"/>
      <c r="I180" s="56"/>
      <c r="J180" s="57"/>
      <c r="K180" s="57"/>
      <c r="L180" s="58"/>
      <c r="M180" s="58"/>
      <c r="N180" s="58"/>
      <c r="O180" s="58"/>
      <c r="P180" s="58"/>
      <c r="Q180" s="58"/>
      <c r="R180" s="58"/>
      <c r="S180" s="58"/>
      <c r="T180" s="58"/>
      <c r="U180" s="58"/>
      <c r="V180" s="59"/>
      <c r="W180" s="58"/>
      <c r="X180" s="58"/>
      <c r="Y180" s="60"/>
      <c r="Z180" s="60"/>
      <c r="AA180" s="7"/>
    </row>
    <row r="181" spans="2:27" ht="21" customHeight="1">
      <c r="B181" s="53"/>
      <c r="C181" s="53"/>
      <c r="D181" s="54"/>
      <c r="E181" s="53"/>
      <c r="F181" s="56"/>
      <c r="G181" s="54"/>
      <c r="H181" s="54"/>
      <c r="I181" s="56"/>
      <c r="J181" s="57"/>
      <c r="K181" s="57"/>
      <c r="L181" s="58"/>
      <c r="M181" s="58"/>
      <c r="N181" s="58"/>
      <c r="O181" s="58"/>
      <c r="P181" s="58"/>
      <c r="Q181" s="58"/>
      <c r="R181" s="58"/>
      <c r="S181" s="58"/>
      <c r="T181" s="58"/>
      <c r="U181" s="58"/>
      <c r="V181" s="59"/>
      <c r="W181" s="58"/>
      <c r="X181" s="58"/>
      <c r="Y181" s="60"/>
      <c r="Z181" s="60"/>
      <c r="AA181" s="7"/>
    </row>
    <row r="182" spans="2:27" ht="21" customHeight="1">
      <c r="B182" s="53"/>
      <c r="C182" s="53"/>
      <c r="D182" s="54"/>
      <c r="E182" s="53"/>
      <c r="F182" s="56"/>
      <c r="G182" s="54"/>
      <c r="H182" s="54"/>
      <c r="I182" s="56"/>
      <c r="J182" s="57"/>
      <c r="K182" s="57"/>
      <c r="L182" s="58"/>
      <c r="M182" s="58"/>
      <c r="N182" s="58"/>
      <c r="O182" s="58"/>
      <c r="P182" s="58"/>
      <c r="Q182" s="58"/>
      <c r="R182" s="58"/>
      <c r="S182" s="58"/>
      <c r="T182" s="58"/>
      <c r="U182" s="58"/>
      <c r="V182" s="59"/>
      <c r="W182" s="58"/>
      <c r="X182" s="58"/>
      <c r="Y182" s="60"/>
      <c r="Z182" s="60"/>
      <c r="AA182" s="7"/>
    </row>
    <row r="183" spans="2:27" ht="21" customHeight="1">
      <c r="B183" s="53"/>
      <c r="C183" s="53"/>
      <c r="D183" s="54"/>
      <c r="E183" s="53"/>
      <c r="F183" s="56"/>
      <c r="G183" s="54"/>
      <c r="H183" s="54"/>
      <c r="I183" s="56"/>
      <c r="J183" s="57"/>
      <c r="K183" s="57"/>
      <c r="L183" s="58"/>
      <c r="M183" s="58"/>
      <c r="N183" s="58"/>
      <c r="O183" s="58"/>
      <c r="P183" s="58"/>
      <c r="Q183" s="58"/>
      <c r="R183" s="58"/>
      <c r="S183" s="58"/>
      <c r="T183" s="58"/>
      <c r="U183" s="58"/>
      <c r="V183" s="59"/>
      <c r="W183" s="58"/>
      <c r="X183" s="58"/>
      <c r="Y183" s="60"/>
      <c r="Z183" s="60"/>
      <c r="AA183" s="7"/>
    </row>
    <row r="184" spans="2:27" ht="21" customHeight="1">
      <c r="B184" s="53"/>
      <c r="C184" s="53"/>
      <c r="D184" s="54"/>
      <c r="E184" s="53"/>
      <c r="F184" s="56"/>
      <c r="G184" s="54"/>
      <c r="H184" s="54"/>
      <c r="I184" s="56"/>
      <c r="J184" s="57"/>
      <c r="K184" s="57"/>
      <c r="L184" s="58"/>
      <c r="M184" s="58"/>
      <c r="N184" s="58"/>
      <c r="O184" s="58"/>
      <c r="P184" s="58"/>
      <c r="Q184" s="58"/>
      <c r="R184" s="58"/>
      <c r="S184" s="58"/>
      <c r="T184" s="58"/>
      <c r="U184" s="58"/>
      <c r="V184" s="59"/>
      <c r="W184" s="58"/>
      <c r="X184" s="58"/>
      <c r="Y184" s="60"/>
      <c r="Z184" s="60"/>
      <c r="AA184" s="7"/>
    </row>
    <row r="185" spans="2:27" ht="21" customHeight="1">
      <c r="B185" s="53"/>
      <c r="C185" s="53"/>
      <c r="D185" s="54"/>
      <c r="E185" s="53"/>
      <c r="F185" s="56"/>
      <c r="G185" s="54"/>
      <c r="H185" s="54"/>
      <c r="I185" s="56"/>
      <c r="J185" s="57"/>
      <c r="K185" s="57"/>
      <c r="L185" s="58"/>
      <c r="M185" s="58"/>
      <c r="N185" s="58"/>
      <c r="O185" s="58"/>
      <c r="P185" s="58"/>
      <c r="Q185" s="58"/>
      <c r="R185" s="58"/>
      <c r="S185" s="58"/>
      <c r="T185" s="58"/>
      <c r="U185" s="58"/>
      <c r="V185" s="59"/>
      <c r="W185" s="58"/>
      <c r="X185" s="58"/>
      <c r="Y185" s="60"/>
      <c r="Z185" s="60"/>
      <c r="AA185" s="7"/>
    </row>
    <row r="186" spans="2:27" ht="21" customHeight="1">
      <c r="B186" s="53"/>
      <c r="C186" s="53"/>
      <c r="D186" s="54"/>
      <c r="E186" s="53"/>
      <c r="F186" s="56"/>
      <c r="G186" s="54"/>
      <c r="H186" s="54"/>
      <c r="I186" s="56"/>
      <c r="J186" s="57"/>
      <c r="K186" s="57"/>
      <c r="L186" s="58"/>
      <c r="M186" s="58"/>
      <c r="N186" s="58"/>
      <c r="O186" s="58"/>
      <c r="P186" s="58"/>
      <c r="Q186" s="58"/>
      <c r="R186" s="58"/>
      <c r="S186" s="58"/>
      <c r="T186" s="58"/>
      <c r="U186" s="58"/>
      <c r="V186" s="59"/>
      <c r="W186" s="58"/>
      <c r="X186" s="58"/>
      <c r="Y186" s="60"/>
      <c r="Z186" s="60"/>
      <c r="AA186" s="7"/>
    </row>
    <row r="187" spans="2:27" ht="21" customHeight="1">
      <c r="B187" s="53"/>
      <c r="C187" s="53"/>
      <c r="D187" s="54"/>
      <c r="E187" s="53"/>
      <c r="F187" s="56"/>
      <c r="G187" s="54"/>
      <c r="H187" s="54"/>
      <c r="I187" s="56"/>
      <c r="J187" s="57"/>
      <c r="K187" s="57"/>
      <c r="L187" s="58"/>
      <c r="M187" s="58"/>
      <c r="N187" s="58"/>
      <c r="O187" s="58"/>
      <c r="P187" s="58"/>
      <c r="Q187" s="58"/>
      <c r="R187" s="58"/>
      <c r="S187" s="58"/>
      <c r="T187" s="58"/>
      <c r="U187" s="58"/>
      <c r="V187" s="59"/>
      <c r="W187" s="58"/>
      <c r="X187" s="58"/>
      <c r="Y187" s="60"/>
      <c r="Z187" s="60"/>
      <c r="AA187" s="7"/>
    </row>
    <row r="188" spans="2:27" ht="21" customHeight="1">
      <c r="B188" s="53"/>
      <c r="C188" s="53"/>
      <c r="D188" s="54"/>
      <c r="E188" s="53"/>
      <c r="F188" s="56"/>
      <c r="G188" s="54"/>
      <c r="H188" s="54"/>
      <c r="I188" s="56"/>
      <c r="J188" s="57"/>
      <c r="K188" s="57"/>
      <c r="L188" s="58"/>
      <c r="M188" s="58"/>
      <c r="N188" s="58"/>
      <c r="O188" s="58"/>
      <c r="P188" s="58"/>
      <c r="Q188" s="58"/>
      <c r="R188" s="58"/>
      <c r="S188" s="58"/>
      <c r="T188" s="58"/>
      <c r="U188" s="58"/>
      <c r="V188" s="59"/>
      <c r="W188" s="58"/>
      <c r="X188" s="58"/>
      <c r="Y188" s="60"/>
      <c r="Z188" s="60"/>
      <c r="AA188" s="7"/>
    </row>
    <row r="189" spans="2:27" ht="21" customHeight="1">
      <c r="B189" s="53"/>
      <c r="C189" s="53"/>
      <c r="D189" s="54"/>
      <c r="E189" s="53"/>
      <c r="F189" s="56"/>
      <c r="G189" s="54"/>
      <c r="H189" s="54"/>
      <c r="I189" s="56"/>
      <c r="J189" s="57"/>
      <c r="K189" s="57"/>
      <c r="L189" s="58"/>
      <c r="M189" s="58"/>
      <c r="N189" s="58"/>
      <c r="O189" s="58"/>
      <c r="P189" s="58"/>
      <c r="Q189" s="58"/>
      <c r="R189" s="58"/>
      <c r="S189" s="58"/>
      <c r="T189" s="58"/>
      <c r="U189" s="58"/>
      <c r="V189" s="59"/>
      <c r="W189" s="58"/>
      <c r="X189" s="58"/>
      <c r="Y189" s="60"/>
      <c r="Z189" s="60"/>
      <c r="AA189" s="7"/>
    </row>
    <row r="190" spans="2:27" ht="21" customHeight="1">
      <c r="B190" s="53"/>
      <c r="C190" s="53"/>
      <c r="D190" s="54"/>
      <c r="E190" s="53"/>
      <c r="F190" s="56"/>
      <c r="G190" s="54"/>
      <c r="H190" s="54"/>
      <c r="I190" s="56"/>
      <c r="J190" s="57"/>
      <c r="K190" s="57"/>
      <c r="L190" s="58"/>
      <c r="M190" s="58"/>
      <c r="N190" s="58"/>
      <c r="O190" s="58"/>
      <c r="P190" s="58"/>
      <c r="Q190" s="58"/>
      <c r="R190" s="58"/>
      <c r="S190" s="58"/>
      <c r="T190" s="58"/>
      <c r="U190" s="58"/>
      <c r="V190" s="59"/>
      <c r="W190" s="58"/>
      <c r="X190" s="58"/>
      <c r="Y190" s="60"/>
      <c r="Z190" s="60"/>
      <c r="AA190" s="7"/>
    </row>
    <row r="191" spans="2:27" ht="21" customHeight="1">
      <c r="B191" s="53"/>
      <c r="C191" s="53"/>
      <c r="D191" s="54"/>
      <c r="E191" s="53"/>
      <c r="F191" s="56"/>
      <c r="G191" s="54"/>
      <c r="H191" s="54"/>
      <c r="I191" s="56"/>
      <c r="J191" s="57"/>
      <c r="K191" s="57"/>
      <c r="L191" s="58"/>
      <c r="M191" s="58"/>
      <c r="N191" s="58"/>
      <c r="O191" s="58"/>
      <c r="P191" s="58"/>
      <c r="Q191" s="58"/>
      <c r="R191" s="58"/>
      <c r="S191" s="58"/>
      <c r="T191" s="58"/>
      <c r="U191" s="58"/>
      <c r="V191" s="59"/>
      <c r="W191" s="58"/>
      <c r="X191" s="58"/>
      <c r="Y191" s="60"/>
      <c r="Z191" s="60"/>
      <c r="AA191" s="7"/>
    </row>
    <row r="192" spans="2:27" ht="21" customHeight="1">
      <c r="B192" s="53"/>
      <c r="C192" s="53"/>
      <c r="D192" s="54"/>
      <c r="E192" s="53"/>
      <c r="F192" s="56"/>
      <c r="G192" s="54"/>
      <c r="H192" s="54"/>
      <c r="I192" s="56"/>
      <c r="J192" s="57"/>
      <c r="K192" s="57"/>
      <c r="L192" s="58"/>
      <c r="M192" s="58"/>
      <c r="N192" s="58"/>
      <c r="O192" s="58"/>
      <c r="P192" s="58"/>
      <c r="Q192" s="58"/>
      <c r="R192" s="58"/>
      <c r="S192" s="58"/>
      <c r="T192" s="58"/>
      <c r="U192" s="58"/>
      <c r="V192" s="59"/>
      <c r="W192" s="58"/>
      <c r="X192" s="61"/>
      <c r="Y192" s="60"/>
      <c r="Z192" s="62"/>
      <c r="AA192" s="7"/>
    </row>
    <row r="193" spans="2:27" ht="21" customHeight="1">
      <c r="B193" s="53"/>
      <c r="C193" s="53"/>
      <c r="D193" s="54"/>
      <c r="E193" s="53"/>
      <c r="F193" s="56"/>
      <c r="G193" s="54"/>
      <c r="H193" s="54"/>
      <c r="I193" s="56"/>
      <c r="J193" s="57"/>
      <c r="K193" s="57"/>
      <c r="L193" s="58"/>
      <c r="M193" s="58"/>
      <c r="N193" s="58"/>
      <c r="O193" s="58"/>
      <c r="P193" s="58"/>
      <c r="Q193" s="58"/>
      <c r="R193" s="58"/>
      <c r="S193" s="58"/>
      <c r="T193" s="58"/>
      <c r="U193" s="58"/>
      <c r="V193" s="59"/>
      <c r="W193" s="58"/>
      <c r="X193" s="58"/>
      <c r="Y193" s="60"/>
      <c r="Z193" s="60"/>
      <c r="AA193" s="7"/>
    </row>
    <row r="194" spans="2:27" ht="21" customHeight="1">
      <c r="B194" s="53"/>
      <c r="C194" s="53"/>
      <c r="D194" s="54"/>
      <c r="E194" s="53"/>
      <c r="F194" s="56"/>
      <c r="G194" s="54"/>
      <c r="H194" s="54"/>
      <c r="I194" s="56"/>
      <c r="J194" s="57"/>
      <c r="K194" s="57"/>
      <c r="L194" s="58"/>
      <c r="M194" s="58"/>
      <c r="N194" s="58"/>
      <c r="O194" s="58"/>
      <c r="P194" s="58"/>
      <c r="Q194" s="58"/>
      <c r="R194" s="58"/>
      <c r="S194" s="58"/>
      <c r="T194" s="58"/>
      <c r="U194" s="58"/>
      <c r="V194" s="59"/>
      <c r="W194" s="58"/>
      <c r="X194" s="58"/>
      <c r="Y194" s="60"/>
      <c r="Z194" s="60"/>
      <c r="AA194" s="7"/>
    </row>
    <row r="195" spans="2:27" ht="21" customHeight="1">
      <c r="B195" s="53"/>
      <c r="C195" s="53"/>
      <c r="D195" s="54"/>
      <c r="E195" s="53"/>
      <c r="F195" s="56"/>
      <c r="G195" s="54"/>
      <c r="H195" s="54"/>
      <c r="I195" s="56"/>
      <c r="J195" s="57"/>
      <c r="K195" s="57"/>
      <c r="L195" s="58"/>
      <c r="M195" s="58"/>
      <c r="N195" s="58"/>
      <c r="O195" s="58"/>
      <c r="P195" s="58"/>
      <c r="Q195" s="58"/>
      <c r="R195" s="58"/>
      <c r="S195" s="58"/>
      <c r="T195" s="58"/>
      <c r="U195" s="58"/>
      <c r="V195" s="59"/>
      <c r="W195" s="58"/>
      <c r="X195" s="58"/>
      <c r="Y195" s="60"/>
      <c r="Z195" s="60"/>
      <c r="AA195" s="7"/>
    </row>
    <row r="196" spans="2:27" ht="21" customHeight="1">
      <c r="B196" s="53"/>
      <c r="C196" s="53"/>
      <c r="D196" s="54"/>
      <c r="E196" s="53"/>
      <c r="F196" s="56"/>
      <c r="G196" s="54"/>
      <c r="H196" s="54"/>
      <c r="I196" s="56"/>
      <c r="J196" s="57"/>
      <c r="K196" s="57"/>
      <c r="L196" s="58"/>
      <c r="M196" s="58"/>
      <c r="N196" s="58"/>
      <c r="O196" s="58"/>
      <c r="P196" s="58"/>
      <c r="Q196" s="58"/>
      <c r="R196" s="58"/>
      <c r="S196" s="58"/>
      <c r="T196" s="58"/>
      <c r="U196" s="58"/>
      <c r="V196" s="59"/>
      <c r="W196" s="58"/>
      <c r="X196" s="58"/>
      <c r="Y196" s="60"/>
      <c r="Z196" s="60"/>
      <c r="AA196" s="7"/>
    </row>
    <row r="197" spans="2:27" ht="21" customHeight="1">
      <c r="B197" s="53"/>
      <c r="C197" s="53"/>
      <c r="D197" s="54"/>
      <c r="E197" s="53"/>
      <c r="F197" s="56"/>
      <c r="G197" s="54"/>
      <c r="H197" s="54"/>
      <c r="I197" s="56"/>
      <c r="J197" s="57"/>
      <c r="K197" s="57"/>
      <c r="L197" s="51"/>
      <c r="M197" s="51"/>
      <c r="N197" s="58"/>
      <c r="O197" s="58"/>
      <c r="P197" s="58"/>
      <c r="Q197" s="58"/>
      <c r="R197" s="58"/>
      <c r="S197" s="58"/>
      <c r="T197" s="58"/>
      <c r="U197" s="58"/>
      <c r="V197" s="59"/>
      <c r="W197" s="58"/>
      <c r="X197" s="58"/>
      <c r="Y197" s="60"/>
      <c r="Z197" s="60"/>
      <c r="AA197" s="7"/>
    </row>
    <row r="198" spans="2:27" ht="21" customHeight="1">
      <c r="B198" s="53"/>
      <c r="C198" s="53"/>
      <c r="D198" s="54"/>
      <c r="E198" s="53"/>
      <c r="F198" s="56"/>
      <c r="G198" s="54"/>
      <c r="H198" s="54"/>
      <c r="I198" s="56"/>
      <c r="J198" s="57"/>
      <c r="K198" s="57"/>
      <c r="L198" s="51"/>
      <c r="M198" s="51"/>
      <c r="N198" s="58"/>
      <c r="O198" s="58"/>
      <c r="P198" s="58"/>
      <c r="Q198" s="58"/>
      <c r="R198" s="58"/>
      <c r="S198" s="58"/>
      <c r="T198" s="58"/>
      <c r="U198" s="58"/>
      <c r="V198" s="59"/>
      <c r="W198" s="58"/>
      <c r="X198" s="58"/>
      <c r="Y198" s="60"/>
      <c r="Z198" s="60"/>
      <c r="AA198" s="7"/>
    </row>
    <row r="199" spans="2:27" ht="21" customHeight="1">
      <c r="B199" s="53"/>
      <c r="C199" s="53"/>
      <c r="D199" s="54"/>
      <c r="E199" s="53"/>
      <c r="F199" s="56"/>
      <c r="G199" s="54"/>
      <c r="H199" s="54"/>
      <c r="I199" s="56"/>
      <c r="J199" s="57"/>
      <c r="K199" s="57"/>
      <c r="L199" s="51"/>
      <c r="M199" s="51"/>
      <c r="N199" s="58"/>
      <c r="O199" s="58"/>
      <c r="P199" s="58"/>
      <c r="Q199" s="58"/>
      <c r="R199" s="58"/>
      <c r="S199" s="58"/>
      <c r="T199" s="58"/>
      <c r="U199" s="58"/>
      <c r="V199" s="59"/>
      <c r="W199" s="58"/>
      <c r="X199" s="58"/>
      <c r="Y199" s="60"/>
      <c r="Z199" s="60"/>
      <c r="AA199" s="7"/>
    </row>
    <row r="200" spans="2:27" ht="21" customHeight="1">
      <c r="B200" s="53"/>
      <c r="C200" s="53"/>
      <c r="D200" s="54"/>
      <c r="E200" s="53"/>
      <c r="F200" s="56"/>
      <c r="G200" s="54"/>
      <c r="H200" s="54"/>
      <c r="I200" s="56"/>
      <c r="J200" s="57"/>
      <c r="K200" s="57"/>
      <c r="L200" s="51"/>
      <c r="M200" s="51"/>
      <c r="N200" s="58"/>
      <c r="O200" s="58"/>
      <c r="P200" s="58"/>
      <c r="Q200" s="58"/>
      <c r="R200" s="58"/>
      <c r="S200" s="58"/>
      <c r="T200" s="58"/>
      <c r="U200" s="58"/>
      <c r="V200" s="59"/>
      <c r="W200" s="58"/>
      <c r="X200" s="58"/>
      <c r="Y200" s="60"/>
      <c r="Z200" s="60"/>
      <c r="AA200" s="7"/>
    </row>
    <row r="201" spans="2:27" ht="21" customHeight="1">
      <c r="B201" s="53"/>
      <c r="C201" s="53"/>
      <c r="D201" s="54"/>
      <c r="E201" s="53"/>
      <c r="F201" s="56"/>
      <c r="G201" s="54"/>
      <c r="H201" s="54"/>
      <c r="I201" s="56"/>
      <c r="J201" s="57"/>
      <c r="K201" s="57"/>
      <c r="L201" s="51"/>
      <c r="M201" s="51"/>
      <c r="N201" s="58"/>
      <c r="O201" s="58"/>
      <c r="P201" s="58"/>
      <c r="Q201" s="58"/>
      <c r="R201" s="58"/>
      <c r="S201" s="58"/>
      <c r="T201" s="58"/>
      <c r="U201" s="58"/>
      <c r="V201" s="59"/>
      <c r="W201" s="58"/>
      <c r="X201" s="58"/>
      <c r="Y201" s="60"/>
      <c r="Z201" s="60"/>
      <c r="AA201" s="7"/>
    </row>
    <row r="202" spans="2:27" ht="21" customHeight="1">
      <c r="B202" s="53"/>
      <c r="C202" s="53"/>
      <c r="D202" s="54"/>
      <c r="E202" s="53"/>
      <c r="F202" s="56"/>
      <c r="G202" s="54"/>
      <c r="H202" s="54"/>
      <c r="I202" s="56"/>
      <c r="J202" s="57"/>
      <c r="K202" s="57"/>
      <c r="L202" s="51"/>
      <c r="M202" s="51"/>
      <c r="N202" s="58"/>
      <c r="O202" s="58"/>
      <c r="P202" s="58"/>
      <c r="Q202" s="58"/>
      <c r="R202" s="58"/>
      <c r="S202" s="58"/>
      <c r="T202" s="58"/>
      <c r="U202" s="58"/>
      <c r="V202" s="59"/>
      <c r="W202" s="58"/>
      <c r="X202" s="58"/>
      <c r="Y202" s="60"/>
      <c r="Z202" s="60"/>
      <c r="AA202" s="7"/>
    </row>
    <row r="203" spans="2:27" ht="21" customHeight="1">
      <c r="B203" s="53"/>
      <c r="C203" s="53"/>
      <c r="D203" s="54"/>
      <c r="E203" s="53"/>
      <c r="F203" s="56"/>
      <c r="G203" s="54"/>
      <c r="H203" s="54"/>
      <c r="I203" s="56"/>
      <c r="J203" s="57"/>
      <c r="K203" s="57"/>
      <c r="L203" s="51"/>
      <c r="M203" s="51"/>
      <c r="N203" s="58"/>
      <c r="O203" s="58"/>
      <c r="P203" s="58"/>
      <c r="Q203" s="58"/>
      <c r="R203" s="58"/>
      <c r="S203" s="58"/>
      <c r="T203" s="58"/>
      <c r="U203" s="58"/>
      <c r="V203" s="59"/>
      <c r="W203" s="58"/>
      <c r="X203" s="58"/>
      <c r="Y203" s="60"/>
      <c r="Z203" s="60"/>
      <c r="AA203" s="7"/>
    </row>
    <row r="204" spans="2:27" ht="21" customHeight="1">
      <c r="B204" s="53"/>
      <c r="C204" s="53"/>
      <c r="D204" s="54"/>
      <c r="E204" s="53"/>
      <c r="F204" s="56"/>
      <c r="G204" s="54"/>
      <c r="H204" s="54"/>
      <c r="I204" s="56"/>
      <c r="J204" s="57"/>
      <c r="K204" s="57"/>
      <c r="L204" s="51"/>
      <c r="M204" s="51"/>
      <c r="N204" s="58"/>
      <c r="O204" s="58"/>
      <c r="P204" s="58"/>
      <c r="Q204" s="58"/>
      <c r="R204" s="58"/>
      <c r="S204" s="58"/>
      <c r="T204" s="58"/>
      <c r="U204" s="58"/>
      <c r="V204" s="59"/>
      <c r="W204" s="58"/>
      <c r="X204" s="58"/>
      <c r="Y204" s="60"/>
      <c r="Z204" s="60"/>
      <c r="AA204" s="7"/>
    </row>
    <row r="205" spans="2:27" ht="21" customHeight="1">
      <c r="B205" s="53"/>
      <c r="C205" s="53"/>
      <c r="D205" s="54"/>
      <c r="E205" s="53"/>
      <c r="F205" s="56"/>
      <c r="G205" s="54"/>
      <c r="H205" s="54"/>
      <c r="I205" s="56"/>
      <c r="J205" s="57"/>
      <c r="K205" s="57"/>
      <c r="L205" s="51"/>
      <c r="M205" s="51"/>
      <c r="N205" s="58"/>
      <c r="O205" s="58"/>
      <c r="P205" s="58"/>
      <c r="Q205" s="58"/>
      <c r="R205" s="58"/>
      <c r="S205" s="58"/>
      <c r="T205" s="58"/>
      <c r="U205" s="58"/>
      <c r="V205" s="59"/>
      <c r="W205" s="58"/>
      <c r="X205" s="58"/>
      <c r="Y205" s="60"/>
      <c r="Z205" s="60"/>
      <c r="AA205" s="7"/>
    </row>
    <row r="206" spans="2:27" ht="21" customHeight="1">
      <c r="B206" s="53"/>
      <c r="C206" s="53"/>
      <c r="D206" s="54"/>
      <c r="E206" s="53"/>
      <c r="F206" s="56"/>
      <c r="G206" s="54"/>
      <c r="H206" s="54"/>
      <c r="I206" s="56"/>
      <c r="J206" s="57"/>
      <c r="K206" s="57"/>
      <c r="L206" s="51"/>
      <c r="M206" s="51"/>
      <c r="N206" s="58"/>
      <c r="O206" s="58"/>
      <c r="P206" s="58"/>
      <c r="Q206" s="58"/>
      <c r="R206" s="58"/>
      <c r="S206" s="58"/>
      <c r="T206" s="58"/>
      <c r="U206" s="58"/>
      <c r="V206" s="59"/>
      <c r="W206" s="58"/>
      <c r="X206" s="58"/>
      <c r="Y206" s="60"/>
      <c r="Z206" s="60"/>
      <c r="AA206" s="7"/>
    </row>
    <row r="207" spans="2:27" ht="21" customHeight="1">
      <c r="B207" s="53"/>
      <c r="C207" s="53"/>
      <c r="D207" s="54"/>
      <c r="E207" s="53"/>
      <c r="F207" s="56"/>
      <c r="G207" s="54"/>
      <c r="H207" s="54"/>
      <c r="I207" s="56"/>
      <c r="J207" s="57"/>
      <c r="K207" s="57"/>
      <c r="L207" s="51"/>
      <c r="M207" s="51"/>
      <c r="N207" s="51"/>
      <c r="O207" s="51"/>
      <c r="P207" s="58"/>
      <c r="Q207" s="58"/>
      <c r="R207" s="58"/>
      <c r="S207" s="58"/>
      <c r="T207" s="58"/>
      <c r="U207" s="58"/>
      <c r="V207" s="59"/>
      <c r="W207" s="58"/>
      <c r="X207" s="58"/>
      <c r="Y207" s="60"/>
      <c r="Z207" s="60"/>
      <c r="AA207" s="7"/>
    </row>
    <row r="208" spans="2:27" ht="21" customHeight="1">
      <c r="B208" s="53"/>
      <c r="C208" s="53"/>
      <c r="D208" s="54"/>
      <c r="E208" s="53"/>
      <c r="F208" s="56"/>
      <c r="G208" s="54"/>
      <c r="H208" s="54"/>
      <c r="I208" s="56"/>
      <c r="J208" s="57"/>
      <c r="K208" s="57"/>
      <c r="L208" s="51"/>
      <c r="M208" s="51"/>
      <c r="N208" s="58"/>
      <c r="O208" s="58"/>
      <c r="P208" s="58"/>
      <c r="Q208" s="58"/>
      <c r="R208" s="58"/>
      <c r="S208" s="58"/>
      <c r="T208" s="58"/>
      <c r="U208" s="58"/>
      <c r="V208" s="59"/>
      <c r="W208" s="58"/>
      <c r="X208" s="58"/>
      <c r="Y208" s="60"/>
      <c r="Z208" s="60"/>
      <c r="AA208" s="7"/>
    </row>
    <row r="209" spans="2:27" ht="21" customHeight="1">
      <c r="B209" s="53"/>
      <c r="C209" s="53"/>
      <c r="D209" s="54"/>
      <c r="E209" s="53"/>
      <c r="F209" s="56"/>
      <c r="G209" s="54"/>
      <c r="H209" s="54"/>
      <c r="I209" s="56"/>
      <c r="J209" s="57"/>
      <c r="K209" s="57"/>
      <c r="L209" s="51"/>
      <c r="M209" s="51"/>
      <c r="N209" s="58"/>
      <c r="O209" s="58"/>
      <c r="P209" s="58"/>
      <c r="Q209" s="58"/>
      <c r="R209" s="58"/>
      <c r="S209" s="58"/>
      <c r="T209" s="58"/>
      <c r="U209" s="58"/>
      <c r="V209" s="59"/>
      <c r="W209" s="58"/>
      <c r="X209" s="58"/>
      <c r="Y209" s="60"/>
      <c r="Z209" s="60"/>
      <c r="AA209" s="7"/>
    </row>
    <row r="210" spans="2:27" ht="21" customHeight="1">
      <c r="B210" s="53"/>
      <c r="C210" s="53"/>
      <c r="D210" s="54"/>
      <c r="E210" s="53"/>
      <c r="F210" s="56"/>
      <c r="G210" s="54"/>
      <c r="H210" s="54"/>
      <c r="I210" s="56"/>
      <c r="J210" s="57"/>
      <c r="K210" s="57"/>
      <c r="L210" s="51"/>
      <c r="M210" s="51"/>
      <c r="N210" s="58"/>
      <c r="O210" s="58"/>
      <c r="P210" s="58"/>
      <c r="Q210" s="58"/>
      <c r="R210" s="58"/>
      <c r="S210" s="58"/>
      <c r="T210" s="58"/>
      <c r="U210" s="58"/>
      <c r="V210" s="59"/>
      <c r="W210" s="58"/>
      <c r="X210" s="58"/>
      <c r="Y210" s="60"/>
      <c r="Z210" s="60"/>
      <c r="AA210" s="7"/>
    </row>
    <row r="211" spans="2:27" ht="21" customHeight="1">
      <c r="B211" s="53"/>
      <c r="C211" s="53"/>
      <c r="D211" s="54"/>
      <c r="E211" s="53"/>
      <c r="F211" s="56"/>
      <c r="G211" s="54"/>
      <c r="H211" s="54"/>
      <c r="I211" s="56"/>
      <c r="J211" s="57"/>
      <c r="K211" s="57"/>
      <c r="L211" s="51"/>
      <c r="M211" s="51"/>
      <c r="N211" s="58"/>
      <c r="O211" s="58"/>
      <c r="P211" s="58"/>
      <c r="Q211" s="58"/>
      <c r="R211" s="58"/>
      <c r="S211" s="58"/>
      <c r="T211" s="58"/>
      <c r="U211" s="58"/>
      <c r="V211" s="59"/>
      <c r="W211" s="58"/>
      <c r="X211" s="58"/>
      <c r="Y211" s="60"/>
      <c r="Z211" s="60"/>
      <c r="AA211" s="7"/>
    </row>
    <row r="212" spans="2:27" ht="21" customHeight="1">
      <c r="B212" s="53"/>
      <c r="C212" s="53"/>
      <c r="D212" s="54"/>
      <c r="E212" s="53"/>
      <c r="F212" s="56"/>
      <c r="G212" s="54"/>
      <c r="H212" s="54"/>
      <c r="I212" s="56"/>
      <c r="J212" s="57"/>
      <c r="K212" s="57"/>
      <c r="L212" s="51"/>
      <c r="M212" s="51"/>
      <c r="N212" s="58"/>
      <c r="O212" s="58"/>
      <c r="P212" s="58"/>
      <c r="Q212" s="58"/>
      <c r="R212" s="58"/>
      <c r="S212" s="58"/>
      <c r="T212" s="58"/>
      <c r="U212" s="58"/>
      <c r="V212" s="59"/>
      <c r="W212" s="58"/>
      <c r="X212" s="58"/>
      <c r="Y212" s="60"/>
      <c r="Z212" s="60"/>
      <c r="AA212" s="7"/>
    </row>
    <row r="213" spans="2:27" ht="21" customHeight="1">
      <c r="B213" s="53"/>
      <c r="C213" s="53"/>
      <c r="D213" s="54"/>
      <c r="E213" s="53"/>
      <c r="F213" s="56"/>
      <c r="G213" s="54"/>
      <c r="H213" s="54"/>
      <c r="I213" s="56"/>
      <c r="J213" s="57"/>
      <c r="K213" s="57"/>
      <c r="L213" s="51"/>
      <c r="M213" s="51"/>
      <c r="N213" s="58"/>
      <c r="O213" s="58"/>
      <c r="P213" s="58"/>
      <c r="Q213" s="58"/>
      <c r="R213" s="58"/>
      <c r="S213" s="58"/>
      <c r="T213" s="58"/>
      <c r="U213" s="58"/>
      <c r="V213" s="59"/>
      <c r="W213" s="58"/>
      <c r="X213" s="58"/>
      <c r="Y213" s="60"/>
      <c r="Z213" s="60"/>
      <c r="AA213" s="7"/>
    </row>
    <row r="214" spans="2:27" ht="21" customHeight="1">
      <c r="B214" s="53"/>
      <c r="C214" s="53"/>
      <c r="D214" s="54"/>
      <c r="E214" s="53"/>
      <c r="F214" s="56"/>
      <c r="G214" s="54"/>
      <c r="H214" s="54"/>
      <c r="I214" s="56"/>
      <c r="J214" s="57"/>
      <c r="K214" s="57"/>
      <c r="L214" s="51"/>
      <c r="M214" s="51"/>
      <c r="N214" s="58"/>
      <c r="O214" s="58"/>
      <c r="P214" s="58"/>
      <c r="Q214" s="58"/>
      <c r="R214" s="58"/>
      <c r="S214" s="58"/>
      <c r="T214" s="58"/>
      <c r="U214" s="58"/>
      <c r="V214" s="59"/>
      <c r="W214" s="58"/>
      <c r="X214" s="58"/>
      <c r="Y214" s="60"/>
      <c r="Z214" s="60"/>
      <c r="AA214" s="7"/>
    </row>
    <row r="215" spans="2:27" ht="21" customHeight="1">
      <c r="B215" s="53"/>
      <c r="C215" s="53"/>
      <c r="D215" s="54"/>
      <c r="E215" s="53"/>
      <c r="F215" s="56"/>
      <c r="G215" s="54"/>
      <c r="H215" s="54"/>
      <c r="I215" s="56"/>
      <c r="J215" s="57"/>
      <c r="K215" s="57"/>
      <c r="L215" s="51"/>
      <c r="M215" s="51"/>
      <c r="N215" s="58"/>
      <c r="O215" s="58"/>
      <c r="P215" s="58"/>
      <c r="Q215" s="58"/>
      <c r="R215" s="58"/>
      <c r="S215" s="58"/>
      <c r="T215" s="58"/>
      <c r="U215" s="58"/>
      <c r="V215" s="59"/>
      <c r="W215" s="58"/>
      <c r="X215" s="58"/>
      <c r="Y215" s="60"/>
      <c r="Z215" s="60"/>
      <c r="AA215" s="7"/>
    </row>
    <row r="216" spans="2:27" ht="21" customHeight="1">
      <c r="B216" s="53"/>
      <c r="C216" s="53"/>
      <c r="D216" s="54"/>
      <c r="E216" s="53"/>
      <c r="F216" s="56"/>
      <c r="G216" s="54"/>
      <c r="H216" s="54"/>
      <c r="I216" s="56"/>
      <c r="J216" s="57"/>
      <c r="K216" s="57"/>
      <c r="L216" s="51"/>
      <c r="M216" s="51"/>
      <c r="N216" s="58"/>
      <c r="O216" s="58"/>
      <c r="P216" s="58"/>
      <c r="Q216" s="58"/>
      <c r="R216" s="58"/>
      <c r="S216" s="58"/>
      <c r="T216" s="58"/>
      <c r="U216" s="58"/>
      <c r="V216" s="59"/>
      <c r="W216" s="58"/>
      <c r="X216" s="58"/>
      <c r="Y216" s="60"/>
      <c r="Z216" s="60"/>
      <c r="AA216" s="7"/>
    </row>
    <row r="217" spans="2:27" ht="21" customHeight="1">
      <c r="B217" s="53"/>
      <c r="C217" s="53"/>
      <c r="D217" s="54"/>
      <c r="E217" s="53"/>
      <c r="F217" s="56"/>
      <c r="G217" s="54"/>
      <c r="H217" s="54"/>
      <c r="I217" s="56"/>
      <c r="J217" s="57"/>
      <c r="K217" s="57"/>
      <c r="L217" s="51"/>
      <c r="M217" s="51"/>
      <c r="N217" s="58"/>
      <c r="O217" s="58"/>
      <c r="P217" s="58"/>
      <c r="Q217" s="58"/>
      <c r="R217" s="58"/>
      <c r="S217" s="58"/>
      <c r="T217" s="58"/>
      <c r="U217" s="58"/>
      <c r="V217" s="59"/>
      <c r="W217" s="58"/>
      <c r="X217" s="58"/>
      <c r="Y217" s="60"/>
      <c r="Z217" s="60"/>
      <c r="AA217" s="7"/>
    </row>
    <row r="218" spans="2:27" ht="21" customHeight="1">
      <c r="B218" s="53"/>
      <c r="C218" s="53"/>
      <c r="D218" s="54"/>
      <c r="E218" s="53"/>
      <c r="F218" s="56"/>
      <c r="G218" s="54"/>
      <c r="H218" s="54"/>
      <c r="I218" s="56"/>
      <c r="J218" s="57"/>
      <c r="K218" s="57"/>
      <c r="L218" s="51"/>
      <c r="M218" s="51"/>
      <c r="N218" s="58"/>
      <c r="O218" s="58"/>
      <c r="P218" s="58"/>
      <c r="Q218" s="58"/>
      <c r="R218" s="58"/>
      <c r="S218" s="58"/>
      <c r="T218" s="58"/>
      <c r="U218" s="58"/>
      <c r="V218" s="59"/>
      <c r="W218" s="58"/>
      <c r="X218" s="58"/>
      <c r="Y218" s="60"/>
      <c r="Z218" s="60"/>
      <c r="AA218" s="7"/>
    </row>
    <row r="219" spans="2:27" ht="21" customHeight="1">
      <c r="B219" s="53"/>
      <c r="C219" s="53"/>
      <c r="D219" s="54"/>
      <c r="E219" s="53"/>
      <c r="F219" s="56"/>
      <c r="G219" s="54"/>
      <c r="H219" s="54"/>
      <c r="I219" s="56"/>
      <c r="J219" s="57"/>
      <c r="K219" s="57"/>
      <c r="L219" s="51"/>
      <c r="M219" s="51"/>
      <c r="N219" s="58"/>
      <c r="O219" s="58"/>
      <c r="P219" s="58"/>
      <c r="Q219" s="58"/>
      <c r="R219" s="58"/>
      <c r="S219" s="58"/>
      <c r="T219" s="58"/>
      <c r="U219" s="58"/>
      <c r="V219" s="59"/>
      <c r="W219" s="58"/>
      <c r="X219" s="58"/>
      <c r="Y219" s="60"/>
      <c r="Z219" s="60"/>
      <c r="AA219" s="7"/>
    </row>
    <row r="220" spans="2:27" ht="21" customHeight="1">
      <c r="B220" s="53"/>
      <c r="C220" s="53"/>
      <c r="D220" s="54"/>
      <c r="E220" s="53"/>
      <c r="F220" s="56"/>
      <c r="G220" s="54"/>
      <c r="H220" s="54"/>
      <c r="I220" s="56"/>
      <c r="J220" s="57"/>
      <c r="K220" s="57"/>
      <c r="L220" s="51"/>
      <c r="M220" s="51"/>
      <c r="N220" s="58"/>
      <c r="O220" s="58"/>
      <c r="P220" s="58"/>
      <c r="Q220" s="58"/>
      <c r="R220" s="58"/>
      <c r="S220" s="58"/>
      <c r="T220" s="58"/>
      <c r="U220" s="58"/>
      <c r="V220" s="59"/>
      <c r="W220" s="58"/>
      <c r="X220" s="58"/>
      <c r="Y220" s="60"/>
      <c r="Z220" s="60"/>
      <c r="AA220" s="7"/>
    </row>
    <row r="221" spans="2:27" ht="21" customHeight="1">
      <c r="B221" s="53"/>
      <c r="C221" s="53"/>
      <c r="D221" s="54"/>
      <c r="E221" s="53"/>
      <c r="F221" s="56"/>
      <c r="G221" s="54"/>
      <c r="H221" s="54"/>
      <c r="I221" s="56"/>
      <c r="J221" s="57"/>
      <c r="K221" s="57"/>
      <c r="L221" s="58"/>
      <c r="M221" s="58"/>
      <c r="N221" s="58"/>
      <c r="O221" s="58"/>
      <c r="P221" s="58"/>
      <c r="Q221" s="58"/>
      <c r="R221" s="58"/>
      <c r="S221" s="58"/>
      <c r="T221" s="58"/>
      <c r="U221" s="58"/>
      <c r="V221" s="59"/>
      <c r="W221" s="58"/>
      <c r="X221" s="58"/>
      <c r="Y221" s="60"/>
      <c r="Z221" s="60"/>
      <c r="AA221" s="7"/>
    </row>
    <row r="222" spans="2:27" ht="21" customHeight="1">
      <c r="B222" s="53"/>
      <c r="C222" s="53"/>
      <c r="D222" s="54"/>
      <c r="E222" s="53"/>
      <c r="F222" s="56"/>
      <c r="G222" s="54"/>
      <c r="H222" s="54"/>
      <c r="I222" s="56"/>
      <c r="J222" s="57"/>
      <c r="K222" s="57"/>
      <c r="L222" s="51"/>
      <c r="M222" s="51"/>
      <c r="N222" s="58"/>
      <c r="O222" s="58"/>
      <c r="P222" s="58"/>
      <c r="Q222" s="58"/>
      <c r="R222" s="58"/>
      <c r="S222" s="58"/>
      <c r="T222" s="58"/>
      <c r="U222" s="58"/>
      <c r="V222" s="59"/>
      <c r="W222" s="58"/>
      <c r="X222" s="58"/>
      <c r="Y222" s="58"/>
      <c r="Z222" s="58"/>
      <c r="AA222" s="7"/>
    </row>
    <row r="223" spans="2:27" ht="21" customHeight="1">
      <c r="B223" s="53"/>
      <c r="C223" s="53"/>
      <c r="D223" s="54"/>
      <c r="E223" s="53"/>
      <c r="F223" s="56"/>
      <c r="G223" s="54"/>
      <c r="H223" s="54"/>
      <c r="I223" s="56"/>
      <c r="J223" s="57"/>
      <c r="K223" s="57"/>
      <c r="L223" s="51"/>
      <c r="M223" s="51"/>
      <c r="N223" s="58"/>
      <c r="O223" s="58"/>
      <c r="P223" s="58"/>
      <c r="Q223" s="58"/>
      <c r="R223" s="58"/>
      <c r="S223" s="58"/>
      <c r="T223" s="58"/>
      <c r="U223" s="58"/>
      <c r="V223" s="59"/>
      <c r="W223" s="58"/>
      <c r="X223" s="58"/>
      <c r="Y223" s="60"/>
      <c r="Z223" s="60"/>
      <c r="AA223" s="7"/>
    </row>
    <row r="224" spans="2:27" ht="21" customHeight="1">
      <c r="B224" s="53"/>
      <c r="C224" s="53"/>
      <c r="D224" s="54"/>
      <c r="E224" s="53"/>
      <c r="F224" s="56"/>
      <c r="G224" s="54"/>
      <c r="H224" s="54"/>
      <c r="I224" s="56"/>
      <c r="J224" s="57"/>
      <c r="K224" s="57"/>
      <c r="L224" s="51"/>
      <c r="M224" s="51"/>
      <c r="N224" s="58"/>
      <c r="O224" s="58"/>
      <c r="P224" s="58"/>
      <c r="Q224" s="58"/>
      <c r="R224" s="58"/>
      <c r="S224" s="58"/>
      <c r="T224" s="58"/>
      <c r="U224" s="58"/>
      <c r="V224" s="59"/>
      <c r="W224" s="58"/>
      <c r="X224" s="58"/>
      <c r="Y224" s="60"/>
      <c r="Z224" s="60"/>
      <c r="AA224" s="7"/>
    </row>
    <row r="225" spans="2:27" ht="21" customHeight="1">
      <c r="B225" s="53"/>
      <c r="C225" s="53"/>
      <c r="D225" s="54"/>
      <c r="E225" s="53"/>
      <c r="F225" s="56"/>
      <c r="G225" s="54"/>
      <c r="H225" s="54"/>
      <c r="I225" s="56"/>
      <c r="J225" s="57"/>
      <c r="K225" s="57"/>
      <c r="L225" s="51"/>
      <c r="M225" s="51"/>
      <c r="N225" s="58"/>
      <c r="O225" s="58"/>
      <c r="P225" s="58"/>
      <c r="Q225" s="58"/>
      <c r="R225" s="58"/>
      <c r="S225" s="58"/>
      <c r="T225" s="58"/>
      <c r="U225" s="58"/>
      <c r="V225" s="59"/>
      <c r="W225" s="58"/>
      <c r="X225" s="58"/>
      <c r="Y225" s="60"/>
      <c r="Z225" s="58"/>
      <c r="AA225" s="7"/>
    </row>
    <row r="226" spans="2:27" ht="21" customHeight="1">
      <c r="B226" s="53"/>
      <c r="C226" s="53"/>
      <c r="D226" s="54"/>
      <c r="E226" s="53"/>
      <c r="F226" s="56"/>
      <c r="G226" s="54"/>
      <c r="H226" s="54"/>
      <c r="I226" s="56"/>
      <c r="J226" s="57"/>
      <c r="K226" s="57"/>
      <c r="L226" s="51"/>
      <c r="M226" s="51"/>
      <c r="N226" s="58"/>
      <c r="O226" s="58"/>
      <c r="P226" s="58"/>
      <c r="Q226" s="58"/>
      <c r="R226" s="58"/>
      <c r="S226" s="58"/>
      <c r="T226" s="58"/>
      <c r="U226" s="58"/>
      <c r="V226" s="59"/>
      <c r="W226" s="58"/>
      <c r="X226" s="58"/>
      <c r="Y226" s="58"/>
      <c r="Z226" s="58"/>
      <c r="AA226" s="7"/>
    </row>
    <row r="227" spans="2:27" ht="21" customHeight="1">
      <c r="B227" s="53"/>
      <c r="C227" s="53"/>
      <c r="D227" s="54"/>
      <c r="E227" s="53"/>
      <c r="F227" s="56"/>
      <c r="G227" s="54"/>
      <c r="H227" s="54"/>
      <c r="I227" s="56"/>
      <c r="J227" s="57"/>
      <c r="K227" s="57"/>
      <c r="L227" s="51"/>
      <c r="M227" s="51"/>
      <c r="N227" s="58"/>
      <c r="O227" s="58"/>
      <c r="P227" s="58"/>
      <c r="Q227" s="58"/>
      <c r="R227" s="58"/>
      <c r="S227" s="58"/>
      <c r="T227" s="58"/>
      <c r="U227" s="58"/>
      <c r="V227" s="59"/>
      <c r="W227" s="58"/>
      <c r="X227" s="58"/>
      <c r="Y227" s="60"/>
      <c r="Z227" s="60"/>
      <c r="AA227" s="7"/>
    </row>
    <row r="228" spans="2:27" ht="21" customHeight="1">
      <c r="B228" s="53"/>
      <c r="C228" s="53"/>
      <c r="D228" s="54"/>
      <c r="E228" s="53"/>
      <c r="F228" s="56"/>
      <c r="G228" s="54"/>
      <c r="H228" s="54"/>
      <c r="I228" s="56"/>
      <c r="J228" s="57"/>
      <c r="K228" s="57"/>
      <c r="L228" s="51"/>
      <c r="M228" s="51"/>
      <c r="N228" s="58"/>
      <c r="O228" s="58"/>
      <c r="P228" s="58"/>
      <c r="Q228" s="58"/>
      <c r="R228" s="58"/>
      <c r="S228" s="58"/>
      <c r="T228" s="58"/>
      <c r="U228" s="58"/>
      <c r="V228" s="59"/>
      <c r="W228" s="58"/>
      <c r="X228" s="58"/>
      <c r="Y228" s="60"/>
      <c r="Z228" s="58"/>
      <c r="AA228" s="7"/>
    </row>
    <row r="229" spans="2:27" ht="21" customHeight="1">
      <c r="B229" s="53"/>
      <c r="C229" s="53"/>
      <c r="D229" s="54"/>
      <c r="E229" s="53"/>
      <c r="F229" s="56"/>
      <c r="G229" s="54"/>
      <c r="H229" s="54"/>
      <c r="I229" s="56"/>
      <c r="J229" s="57"/>
      <c r="K229" s="57"/>
      <c r="L229" s="51"/>
      <c r="M229" s="51"/>
      <c r="N229" s="58"/>
      <c r="O229" s="58"/>
      <c r="P229" s="58"/>
      <c r="Q229" s="58"/>
      <c r="R229" s="58"/>
      <c r="S229" s="58"/>
      <c r="T229" s="58"/>
      <c r="U229" s="58"/>
      <c r="V229" s="59"/>
      <c r="W229" s="58"/>
      <c r="X229" s="58"/>
      <c r="Y229" s="60"/>
      <c r="Z229" s="60"/>
      <c r="AA229" s="7"/>
    </row>
    <row r="230" spans="2:27" ht="21" customHeight="1">
      <c r="B230" s="53"/>
      <c r="C230" s="53"/>
      <c r="D230" s="54"/>
      <c r="E230" s="53"/>
      <c r="F230" s="56"/>
      <c r="G230" s="54"/>
      <c r="H230" s="54"/>
      <c r="I230" s="56"/>
      <c r="J230" s="57"/>
      <c r="K230" s="57"/>
      <c r="L230" s="51"/>
      <c r="M230" s="51"/>
      <c r="N230" s="58"/>
      <c r="O230" s="58"/>
      <c r="P230" s="58"/>
      <c r="Q230" s="58"/>
      <c r="R230" s="58"/>
      <c r="S230" s="58"/>
      <c r="T230" s="58"/>
      <c r="U230" s="58"/>
      <c r="V230" s="59"/>
      <c r="W230" s="58"/>
      <c r="X230" s="58"/>
      <c r="Y230" s="60"/>
      <c r="Z230" s="60"/>
      <c r="AA230" s="7"/>
    </row>
    <row r="231" spans="2:27" ht="21" customHeight="1">
      <c r="B231" s="53"/>
      <c r="C231" s="53"/>
      <c r="D231" s="54"/>
      <c r="E231" s="53"/>
      <c r="F231" s="14"/>
      <c r="G231" s="54"/>
      <c r="H231" s="54"/>
      <c r="I231" s="56"/>
      <c r="J231" s="63"/>
      <c r="K231" s="63"/>
      <c r="L231" s="58"/>
      <c r="M231" s="58"/>
      <c r="N231" s="59"/>
      <c r="O231" s="59"/>
      <c r="P231" s="59"/>
      <c r="Q231" s="59"/>
      <c r="R231" s="59"/>
      <c r="S231" s="59"/>
      <c r="T231" s="59"/>
      <c r="U231" s="59"/>
      <c r="V231" s="59"/>
      <c r="W231" s="58"/>
      <c r="X231" s="58"/>
      <c r="Y231" s="60"/>
      <c r="Z231" s="60"/>
      <c r="AA231" s="7"/>
    </row>
    <row r="232" spans="2:27" ht="21" customHeight="1">
      <c r="B232" s="53"/>
      <c r="C232" s="53"/>
      <c r="D232" s="54"/>
      <c r="E232" s="53"/>
      <c r="F232" s="14"/>
      <c r="G232" s="54"/>
      <c r="H232" s="54"/>
      <c r="I232" s="56"/>
      <c r="J232" s="63"/>
      <c r="K232" s="63"/>
      <c r="L232" s="58"/>
      <c r="M232" s="58"/>
      <c r="N232" s="59"/>
      <c r="O232" s="59"/>
      <c r="P232" s="59"/>
      <c r="Q232" s="59"/>
      <c r="R232" s="59"/>
      <c r="S232" s="59"/>
      <c r="T232" s="59"/>
      <c r="U232" s="59"/>
      <c r="V232" s="59"/>
      <c r="W232" s="58"/>
      <c r="X232" s="58"/>
      <c r="Y232" s="58"/>
      <c r="Z232" s="58"/>
      <c r="AA232" s="7"/>
    </row>
    <row r="233" spans="2:27" ht="21" customHeight="1">
      <c r="B233" s="53"/>
      <c r="C233" s="53"/>
      <c r="D233" s="54"/>
      <c r="E233" s="53"/>
      <c r="F233" s="14"/>
      <c r="G233" s="54"/>
      <c r="H233" s="54"/>
      <c r="I233" s="56"/>
      <c r="J233" s="63"/>
      <c r="K233" s="63"/>
      <c r="L233" s="58"/>
      <c r="M233" s="58"/>
      <c r="N233" s="59"/>
      <c r="O233" s="59"/>
      <c r="P233" s="59"/>
      <c r="Q233" s="59"/>
      <c r="R233" s="59"/>
      <c r="S233" s="59"/>
      <c r="T233" s="59"/>
      <c r="U233" s="59"/>
      <c r="V233" s="59"/>
      <c r="W233" s="58"/>
      <c r="X233" s="58"/>
      <c r="Y233" s="60"/>
      <c r="Z233" s="60"/>
      <c r="AA233" s="7"/>
    </row>
    <row r="234" spans="2:27" ht="21" customHeight="1">
      <c r="B234" s="53"/>
      <c r="C234" s="53"/>
      <c r="D234" s="54"/>
      <c r="E234" s="53"/>
      <c r="F234" s="14"/>
      <c r="G234" s="54"/>
      <c r="H234" s="54"/>
      <c r="I234" s="56"/>
      <c r="J234" s="63"/>
      <c r="K234" s="63"/>
      <c r="L234" s="58"/>
      <c r="M234" s="58"/>
      <c r="N234" s="59"/>
      <c r="O234" s="59"/>
      <c r="P234" s="59"/>
      <c r="Q234" s="59"/>
      <c r="R234" s="59"/>
      <c r="S234" s="59"/>
      <c r="T234" s="59"/>
      <c r="U234" s="59"/>
      <c r="V234" s="59"/>
      <c r="W234" s="58"/>
      <c r="X234" s="58"/>
      <c r="Y234" s="60"/>
      <c r="Z234" s="60"/>
      <c r="AA234" s="7"/>
    </row>
    <row r="235" spans="2:27" ht="21" customHeight="1">
      <c r="B235" s="53"/>
      <c r="C235" s="53"/>
      <c r="D235" s="54"/>
      <c r="E235" s="53"/>
      <c r="F235" s="14"/>
      <c r="G235" s="54"/>
      <c r="H235" s="54"/>
      <c r="I235" s="56"/>
      <c r="J235" s="63"/>
      <c r="K235" s="63"/>
      <c r="L235" s="58"/>
      <c r="M235" s="58"/>
      <c r="N235" s="59"/>
      <c r="O235" s="59"/>
      <c r="P235" s="59"/>
      <c r="Q235" s="59"/>
      <c r="R235" s="59"/>
      <c r="S235" s="59"/>
      <c r="T235" s="59"/>
      <c r="U235" s="59"/>
      <c r="V235" s="59"/>
      <c r="W235" s="58"/>
      <c r="X235" s="58"/>
      <c r="Y235" s="60"/>
      <c r="Z235" s="60"/>
      <c r="AA235" s="7"/>
    </row>
    <row r="236" spans="2:27" ht="21" customHeight="1">
      <c r="B236" s="53"/>
      <c r="C236" s="53"/>
      <c r="D236" s="54"/>
      <c r="E236" s="53"/>
      <c r="F236" s="14"/>
      <c r="G236" s="54"/>
      <c r="H236" s="54"/>
      <c r="I236" s="56"/>
      <c r="J236" s="63"/>
      <c r="K236" s="63"/>
      <c r="L236" s="58"/>
      <c r="M236" s="58"/>
      <c r="N236" s="59"/>
      <c r="O236" s="59"/>
      <c r="P236" s="59"/>
      <c r="Q236" s="59"/>
      <c r="R236" s="59"/>
      <c r="S236" s="59"/>
      <c r="T236" s="59"/>
      <c r="U236" s="59"/>
      <c r="V236" s="59"/>
      <c r="W236" s="58"/>
      <c r="X236" s="58"/>
      <c r="Y236" s="58"/>
      <c r="Z236" s="58"/>
      <c r="AA236" s="7"/>
    </row>
    <row r="237" spans="2:27" ht="21" customHeight="1">
      <c r="B237" s="53"/>
      <c r="C237" s="53"/>
      <c r="D237" s="54"/>
      <c r="E237" s="53"/>
      <c r="F237" s="14"/>
      <c r="G237" s="54"/>
      <c r="H237" s="54"/>
      <c r="I237" s="56"/>
      <c r="J237" s="63"/>
      <c r="K237" s="63"/>
      <c r="L237" s="58"/>
      <c r="M237" s="58"/>
      <c r="N237" s="59"/>
      <c r="O237" s="59"/>
      <c r="P237" s="59"/>
      <c r="Q237" s="59"/>
      <c r="R237" s="59"/>
      <c r="S237" s="59"/>
      <c r="T237" s="59"/>
      <c r="U237" s="59"/>
      <c r="V237" s="59"/>
      <c r="W237" s="58"/>
      <c r="X237" s="58"/>
      <c r="Y237" s="60"/>
      <c r="Z237" s="60"/>
      <c r="AA237" s="7"/>
    </row>
    <row r="238" spans="2:27" ht="21" customHeight="1">
      <c r="B238" s="53"/>
      <c r="C238" s="53"/>
      <c r="D238" s="54"/>
      <c r="E238" s="53"/>
      <c r="F238" s="14"/>
      <c r="G238" s="54"/>
      <c r="H238" s="54"/>
      <c r="I238" s="56"/>
      <c r="J238" s="63"/>
      <c r="K238" s="63"/>
      <c r="L238" s="58"/>
      <c r="M238" s="58"/>
      <c r="N238" s="59"/>
      <c r="O238" s="59"/>
      <c r="P238" s="59"/>
      <c r="Q238" s="59"/>
      <c r="R238" s="59"/>
      <c r="S238" s="59"/>
      <c r="T238" s="59"/>
      <c r="U238" s="59"/>
      <c r="V238" s="59"/>
      <c r="W238" s="58"/>
      <c r="X238" s="58"/>
      <c r="Y238" s="60"/>
      <c r="Z238" s="60"/>
      <c r="AA238" s="7"/>
    </row>
    <row r="239" spans="2:27" ht="21" customHeight="1">
      <c r="B239" s="53"/>
      <c r="C239" s="53"/>
      <c r="D239" s="54"/>
      <c r="E239" s="53"/>
      <c r="F239" s="14"/>
      <c r="G239" s="54"/>
      <c r="H239" s="54"/>
      <c r="I239" s="56"/>
      <c r="J239" s="63"/>
      <c r="K239" s="63"/>
      <c r="L239" s="58"/>
      <c r="M239" s="58"/>
      <c r="N239" s="59"/>
      <c r="O239" s="59"/>
      <c r="P239" s="59"/>
      <c r="Q239" s="59"/>
      <c r="R239" s="59"/>
      <c r="S239" s="59"/>
      <c r="T239" s="59"/>
      <c r="U239" s="59"/>
      <c r="V239" s="59"/>
      <c r="W239" s="58"/>
      <c r="X239" s="58"/>
      <c r="Y239" s="60"/>
      <c r="Z239" s="60"/>
      <c r="AA239" s="7"/>
    </row>
    <row r="240" spans="2:27" ht="21" customHeight="1">
      <c r="B240" s="53"/>
      <c r="C240" s="53"/>
      <c r="D240" s="54"/>
      <c r="E240" s="53"/>
      <c r="F240" s="14"/>
      <c r="G240" s="54"/>
      <c r="H240" s="54"/>
      <c r="I240" s="56"/>
      <c r="J240" s="63"/>
      <c r="K240" s="63"/>
      <c r="L240" s="58"/>
      <c r="M240" s="58"/>
      <c r="N240" s="59"/>
      <c r="O240" s="59"/>
      <c r="P240" s="59"/>
      <c r="Q240" s="59"/>
      <c r="R240" s="59"/>
      <c r="S240" s="59"/>
      <c r="T240" s="59"/>
      <c r="U240" s="59"/>
      <c r="V240" s="59"/>
      <c r="W240" s="58"/>
      <c r="X240" s="58"/>
      <c r="Y240" s="60"/>
      <c r="Z240" s="60"/>
      <c r="AA240" s="7"/>
    </row>
    <row r="241" spans="2:27" ht="21" customHeight="1">
      <c r="B241" s="53"/>
      <c r="C241" s="53"/>
      <c r="D241" s="54"/>
      <c r="E241" s="53"/>
      <c r="F241" s="14"/>
      <c r="G241" s="54"/>
      <c r="H241" s="54"/>
      <c r="I241" s="56"/>
      <c r="J241" s="63"/>
      <c r="K241" s="63"/>
      <c r="L241" s="58"/>
      <c r="M241" s="58"/>
      <c r="N241" s="59"/>
      <c r="O241" s="59"/>
      <c r="P241" s="59"/>
      <c r="Q241" s="59"/>
      <c r="R241" s="59"/>
      <c r="S241" s="59"/>
      <c r="T241" s="59"/>
      <c r="U241" s="59"/>
      <c r="V241" s="59"/>
      <c r="W241" s="58"/>
      <c r="X241" s="58"/>
      <c r="Y241" s="60"/>
      <c r="Z241" s="60"/>
      <c r="AA241" s="7"/>
    </row>
    <row r="242" spans="2:27" ht="21" customHeight="1">
      <c r="B242" s="53"/>
      <c r="C242" s="53"/>
      <c r="D242" s="54"/>
      <c r="E242" s="53"/>
      <c r="F242" s="56"/>
      <c r="G242" s="54"/>
      <c r="H242" s="54"/>
      <c r="I242" s="56"/>
      <c r="J242" s="57"/>
      <c r="K242" s="57"/>
      <c r="L242" s="51"/>
      <c r="M242" s="51"/>
      <c r="N242" s="58"/>
      <c r="O242" s="58"/>
      <c r="P242" s="58"/>
      <c r="Q242" s="58"/>
      <c r="R242" s="58"/>
      <c r="S242" s="58"/>
      <c r="T242" s="58"/>
      <c r="U242" s="58"/>
      <c r="V242" s="59"/>
      <c r="W242" s="58"/>
      <c r="X242" s="58"/>
      <c r="Y242" s="60"/>
      <c r="Z242" s="60"/>
      <c r="AA242" s="7"/>
    </row>
    <row r="243" spans="2:27" ht="21" customHeight="1">
      <c r="B243" s="53"/>
      <c r="C243" s="53"/>
      <c r="D243" s="54"/>
      <c r="E243" s="53"/>
      <c r="F243" s="56"/>
      <c r="G243" s="54"/>
      <c r="H243" s="54"/>
      <c r="I243" s="56"/>
      <c r="J243" s="57"/>
      <c r="K243" s="57"/>
      <c r="L243" s="51"/>
      <c r="M243" s="51"/>
      <c r="N243" s="58"/>
      <c r="O243" s="58"/>
      <c r="P243" s="58"/>
      <c r="Q243" s="58"/>
      <c r="R243" s="58"/>
      <c r="S243" s="58"/>
      <c r="T243" s="58"/>
      <c r="U243" s="58"/>
      <c r="V243" s="59"/>
      <c r="W243" s="58"/>
      <c r="X243" s="58"/>
      <c r="Y243" s="58"/>
      <c r="Z243" s="58"/>
      <c r="AA243" s="7"/>
    </row>
    <row r="244" spans="2:27" ht="21" customHeight="1">
      <c r="B244" s="53"/>
      <c r="C244" s="53"/>
      <c r="D244" s="54"/>
      <c r="E244" s="53"/>
      <c r="F244" s="56"/>
      <c r="G244" s="54"/>
      <c r="H244" s="54"/>
      <c r="I244" s="56"/>
      <c r="J244" s="57"/>
      <c r="K244" s="57"/>
      <c r="L244" s="51"/>
      <c r="M244" s="51"/>
      <c r="N244" s="58"/>
      <c r="O244" s="58"/>
      <c r="P244" s="58"/>
      <c r="Q244" s="58"/>
      <c r="R244" s="58"/>
      <c r="S244" s="58"/>
      <c r="T244" s="58"/>
      <c r="U244" s="58"/>
      <c r="V244" s="59"/>
      <c r="W244" s="58"/>
      <c r="X244" s="58"/>
      <c r="Y244" s="60"/>
      <c r="Z244" s="60"/>
      <c r="AA244" s="7"/>
    </row>
    <row r="245" spans="2:27" ht="21" customHeight="1">
      <c r="B245" s="53"/>
      <c r="C245" s="53"/>
      <c r="D245" s="54"/>
      <c r="E245" s="53"/>
      <c r="F245" s="56"/>
      <c r="G245" s="54"/>
      <c r="H245" s="54"/>
      <c r="I245" s="56"/>
      <c r="J245" s="57"/>
      <c r="K245" s="57"/>
      <c r="L245" s="51"/>
      <c r="M245" s="51"/>
      <c r="N245" s="58"/>
      <c r="O245" s="58"/>
      <c r="P245" s="58"/>
      <c r="Q245" s="58"/>
      <c r="R245" s="58"/>
      <c r="S245" s="58"/>
      <c r="T245" s="58"/>
      <c r="U245" s="58"/>
      <c r="V245" s="59"/>
      <c r="W245" s="58"/>
      <c r="X245" s="58"/>
      <c r="Y245" s="60"/>
      <c r="Z245" s="60"/>
      <c r="AA245" s="7"/>
    </row>
    <row r="246" spans="2:27" ht="21" customHeight="1">
      <c r="B246" s="53"/>
      <c r="C246" s="53"/>
      <c r="D246" s="54"/>
      <c r="E246" s="53"/>
      <c r="F246" s="14"/>
      <c r="G246" s="54"/>
      <c r="H246" s="54"/>
      <c r="I246" s="56"/>
      <c r="J246" s="63"/>
      <c r="K246" s="63"/>
      <c r="L246" s="58"/>
      <c r="M246" s="58"/>
      <c r="N246" s="59"/>
      <c r="O246" s="59"/>
      <c r="P246" s="59"/>
      <c r="Q246" s="59"/>
      <c r="R246" s="59"/>
      <c r="S246" s="59"/>
      <c r="T246" s="59"/>
      <c r="U246" s="59"/>
      <c r="V246" s="59"/>
      <c r="W246" s="58"/>
      <c r="X246" s="58"/>
      <c r="Y246" s="60"/>
      <c r="Z246" s="60"/>
      <c r="AA246" s="7"/>
    </row>
    <row r="247" spans="2:27" ht="21" customHeight="1">
      <c r="B247" s="53"/>
      <c r="C247" s="53"/>
      <c r="D247" s="54"/>
      <c r="E247" s="53"/>
      <c r="F247" s="14"/>
      <c r="G247" s="54"/>
      <c r="H247" s="54"/>
      <c r="I247" s="56"/>
      <c r="J247" s="63"/>
      <c r="K247" s="63"/>
      <c r="L247" s="58"/>
      <c r="M247" s="58"/>
      <c r="N247" s="59"/>
      <c r="O247" s="59"/>
      <c r="P247" s="59"/>
      <c r="Q247" s="59"/>
      <c r="R247" s="59"/>
      <c r="S247" s="59"/>
      <c r="T247" s="59"/>
      <c r="U247" s="59"/>
      <c r="V247" s="59"/>
      <c r="W247" s="58"/>
      <c r="X247" s="58"/>
      <c r="Y247" s="60"/>
      <c r="Z247" s="60"/>
      <c r="AA247" s="7"/>
    </row>
    <row r="248" spans="2:27" ht="21" customHeight="1">
      <c r="B248" s="53"/>
      <c r="C248" s="53"/>
      <c r="D248" s="54"/>
      <c r="E248" s="53"/>
      <c r="F248" s="14"/>
      <c r="G248" s="54"/>
      <c r="H248" s="54"/>
      <c r="I248" s="56"/>
      <c r="J248" s="63"/>
      <c r="K248" s="63"/>
      <c r="L248" s="58"/>
      <c r="M248" s="58"/>
      <c r="N248" s="59"/>
      <c r="O248" s="59"/>
      <c r="P248" s="59"/>
      <c r="Q248" s="59"/>
      <c r="R248" s="59"/>
      <c r="S248" s="59"/>
      <c r="T248" s="59"/>
      <c r="U248" s="59"/>
      <c r="V248" s="59"/>
      <c r="W248" s="58"/>
      <c r="X248" s="58"/>
      <c r="Y248" s="60"/>
      <c r="Z248" s="60"/>
      <c r="AA248" s="7"/>
    </row>
    <row r="249" spans="2:27" ht="21" customHeight="1">
      <c r="B249" s="53"/>
      <c r="C249" s="53"/>
      <c r="D249" s="54"/>
      <c r="E249" s="53"/>
      <c r="F249" s="56"/>
      <c r="G249" s="54"/>
      <c r="H249" s="54"/>
      <c r="I249" s="56"/>
      <c r="J249" s="57"/>
      <c r="K249" s="57"/>
      <c r="L249" s="51"/>
      <c r="M249" s="51"/>
      <c r="N249" s="58"/>
      <c r="O249" s="58"/>
      <c r="P249" s="58"/>
      <c r="Q249" s="58"/>
      <c r="R249" s="58"/>
      <c r="S249" s="58"/>
      <c r="T249" s="58"/>
      <c r="U249" s="58"/>
      <c r="V249" s="59"/>
      <c r="W249" s="58"/>
      <c r="X249" s="58"/>
      <c r="Y249" s="60"/>
      <c r="Z249" s="58"/>
      <c r="AA249" s="7"/>
    </row>
    <row r="250" spans="2:27" ht="21" customHeight="1">
      <c r="B250" s="53"/>
      <c r="C250" s="53"/>
      <c r="D250" s="54"/>
      <c r="E250" s="53"/>
      <c r="F250" s="56"/>
      <c r="G250" s="54"/>
      <c r="H250" s="54"/>
      <c r="I250" s="56"/>
      <c r="J250" s="57"/>
      <c r="K250" s="57"/>
      <c r="L250" s="51"/>
      <c r="M250" s="51"/>
      <c r="N250" s="58"/>
      <c r="O250" s="58"/>
      <c r="P250" s="58"/>
      <c r="Q250" s="58"/>
      <c r="R250" s="58"/>
      <c r="S250" s="58"/>
      <c r="T250" s="58"/>
      <c r="U250" s="58"/>
      <c r="V250" s="59"/>
      <c r="W250" s="58"/>
      <c r="X250" s="58"/>
      <c r="Y250" s="60"/>
      <c r="Z250" s="60"/>
      <c r="AA250" s="7"/>
    </row>
    <row r="251" spans="2:27" ht="21" customHeight="1">
      <c r="B251" s="53"/>
      <c r="C251" s="53"/>
      <c r="D251" s="54"/>
      <c r="E251" s="53"/>
      <c r="F251" s="56"/>
      <c r="G251" s="54"/>
      <c r="H251" s="54"/>
      <c r="I251" s="56"/>
      <c r="J251" s="57"/>
      <c r="K251" s="57"/>
      <c r="L251" s="51"/>
      <c r="M251" s="51"/>
      <c r="N251" s="58"/>
      <c r="O251" s="58"/>
      <c r="P251" s="58"/>
      <c r="Q251" s="58"/>
      <c r="R251" s="58"/>
      <c r="S251" s="58"/>
      <c r="T251" s="58"/>
      <c r="U251" s="58"/>
      <c r="V251" s="59"/>
      <c r="W251" s="58"/>
      <c r="X251" s="58"/>
      <c r="Y251" s="60"/>
      <c r="Z251" s="60"/>
      <c r="AA251" s="7"/>
    </row>
    <row r="252" spans="2:27" ht="21" customHeight="1">
      <c r="B252" s="53"/>
      <c r="C252" s="53"/>
      <c r="D252" s="54"/>
      <c r="E252" s="53"/>
      <c r="F252" s="56"/>
      <c r="G252" s="54"/>
      <c r="H252" s="54"/>
      <c r="I252" s="56"/>
      <c r="J252" s="57"/>
      <c r="K252" s="57"/>
      <c r="L252" s="51"/>
      <c r="M252" s="51"/>
      <c r="N252" s="58"/>
      <c r="O252" s="58"/>
      <c r="P252" s="58"/>
      <c r="Q252" s="58"/>
      <c r="R252" s="58"/>
      <c r="S252" s="58"/>
      <c r="T252" s="58"/>
      <c r="U252" s="58"/>
      <c r="V252" s="59"/>
      <c r="W252" s="58"/>
      <c r="X252" s="58"/>
      <c r="Y252" s="60"/>
      <c r="Z252" s="58"/>
      <c r="AA252" s="7"/>
    </row>
    <row r="253" spans="2:27" ht="21" customHeight="1">
      <c r="B253" s="53"/>
      <c r="C253" s="53"/>
      <c r="D253" s="54"/>
      <c r="E253" s="53"/>
      <c r="F253" s="56"/>
      <c r="G253" s="54"/>
      <c r="H253" s="54"/>
      <c r="I253" s="56"/>
      <c r="J253" s="57"/>
      <c r="K253" s="57"/>
      <c r="L253" s="51"/>
      <c r="M253" s="51"/>
      <c r="N253" s="58"/>
      <c r="O253" s="58"/>
      <c r="P253" s="58"/>
      <c r="Q253" s="58"/>
      <c r="R253" s="58"/>
      <c r="S253" s="58"/>
      <c r="T253" s="58"/>
      <c r="U253" s="58"/>
      <c r="V253" s="59"/>
      <c r="W253" s="58"/>
      <c r="X253" s="58"/>
      <c r="Y253" s="60"/>
      <c r="Z253" s="60"/>
      <c r="AA253" s="7"/>
    </row>
    <row r="254" spans="2:27" ht="21" customHeight="1">
      <c r="B254" s="53"/>
      <c r="C254" s="53"/>
      <c r="D254" s="54"/>
      <c r="E254" s="53"/>
      <c r="F254" s="56"/>
      <c r="G254" s="54"/>
      <c r="H254" s="54"/>
      <c r="I254" s="56"/>
      <c r="J254" s="57"/>
      <c r="K254" s="57"/>
      <c r="L254" s="51"/>
      <c r="M254" s="51"/>
      <c r="N254" s="58"/>
      <c r="O254" s="58"/>
      <c r="P254" s="58"/>
      <c r="Q254" s="58"/>
      <c r="R254" s="58"/>
      <c r="S254" s="58"/>
      <c r="T254" s="58"/>
      <c r="U254" s="58"/>
      <c r="V254" s="59"/>
      <c r="W254" s="58"/>
      <c r="X254" s="58"/>
      <c r="Y254" s="60"/>
      <c r="Z254" s="60"/>
      <c r="AA254" s="7"/>
    </row>
    <row r="255" spans="2:27" ht="21" customHeight="1">
      <c r="B255" s="53"/>
      <c r="C255" s="53"/>
      <c r="D255" s="54"/>
      <c r="E255" s="53"/>
      <c r="F255" s="56"/>
      <c r="G255" s="54"/>
      <c r="H255" s="54"/>
      <c r="I255" s="56"/>
      <c r="J255" s="57"/>
      <c r="K255" s="57"/>
      <c r="L255" s="51"/>
      <c r="M255" s="51"/>
      <c r="N255" s="58"/>
      <c r="O255" s="58"/>
      <c r="P255" s="58"/>
      <c r="Q255" s="58"/>
      <c r="R255" s="58"/>
      <c r="S255" s="58"/>
      <c r="T255" s="58"/>
      <c r="U255" s="58"/>
      <c r="V255" s="59"/>
      <c r="W255" s="58"/>
      <c r="X255" s="58"/>
      <c r="Y255" s="60"/>
      <c r="Z255" s="58"/>
      <c r="AA255" s="7"/>
    </row>
    <row r="256" spans="2:27" ht="21" customHeight="1">
      <c r="B256" s="53"/>
      <c r="C256" s="53"/>
      <c r="D256" s="54"/>
      <c r="E256" s="53"/>
      <c r="F256" s="56"/>
      <c r="G256" s="54"/>
      <c r="H256" s="54"/>
      <c r="I256" s="56"/>
      <c r="J256" s="57"/>
      <c r="K256" s="57"/>
      <c r="L256" s="51"/>
      <c r="M256" s="51"/>
      <c r="N256" s="58"/>
      <c r="O256" s="58"/>
      <c r="P256" s="58"/>
      <c r="Q256" s="58"/>
      <c r="R256" s="58"/>
      <c r="S256" s="58"/>
      <c r="T256" s="58"/>
      <c r="U256" s="58"/>
      <c r="V256" s="59"/>
      <c r="W256" s="58"/>
      <c r="X256" s="58"/>
      <c r="Y256" s="58"/>
      <c r="Z256" s="58"/>
      <c r="AA256" s="7"/>
    </row>
    <row r="257" spans="2:27" ht="21" customHeight="1">
      <c r="B257" s="53"/>
      <c r="C257" s="53"/>
      <c r="D257" s="54"/>
      <c r="E257" s="53"/>
      <c r="F257" s="56"/>
      <c r="G257" s="54"/>
      <c r="H257" s="54"/>
      <c r="I257" s="56"/>
      <c r="J257" s="57"/>
      <c r="K257" s="57"/>
      <c r="L257" s="51"/>
      <c r="M257" s="51"/>
      <c r="N257" s="58"/>
      <c r="O257" s="58"/>
      <c r="P257" s="58"/>
      <c r="Q257" s="58"/>
      <c r="R257" s="58"/>
      <c r="S257" s="58"/>
      <c r="T257" s="58"/>
      <c r="U257" s="58"/>
      <c r="V257" s="59"/>
      <c r="W257" s="58"/>
      <c r="X257" s="58"/>
      <c r="Y257" s="60"/>
      <c r="Z257" s="60"/>
      <c r="AA257" s="7"/>
    </row>
    <row r="258" spans="2:27" ht="21" customHeight="1">
      <c r="B258" s="53"/>
      <c r="C258" s="53"/>
      <c r="D258" s="54"/>
      <c r="E258" s="53"/>
      <c r="F258" s="56"/>
      <c r="G258" s="54"/>
      <c r="H258" s="54"/>
      <c r="I258" s="56"/>
      <c r="J258" s="57"/>
      <c r="K258" s="57"/>
      <c r="L258" s="51"/>
      <c r="M258" s="51"/>
      <c r="N258" s="58"/>
      <c r="O258" s="58"/>
      <c r="P258" s="58"/>
      <c r="Q258" s="58"/>
      <c r="R258" s="58"/>
      <c r="S258" s="58"/>
      <c r="T258" s="58"/>
      <c r="U258" s="58"/>
      <c r="V258" s="59"/>
      <c r="W258" s="58"/>
      <c r="X258" s="58"/>
      <c r="Y258" s="60"/>
      <c r="Z258" s="60"/>
      <c r="AA258" s="7"/>
    </row>
    <row r="259" spans="2:27" ht="21" customHeight="1">
      <c r="B259" s="53"/>
      <c r="C259" s="53"/>
      <c r="D259" s="54"/>
      <c r="E259" s="53"/>
      <c r="F259" s="56"/>
      <c r="G259" s="54"/>
      <c r="H259" s="54"/>
      <c r="I259" s="56"/>
      <c r="J259" s="57"/>
      <c r="K259" s="57"/>
      <c r="L259" s="51"/>
      <c r="M259" s="51"/>
      <c r="N259" s="58"/>
      <c r="O259" s="58"/>
      <c r="P259" s="58"/>
      <c r="Q259" s="58"/>
      <c r="R259" s="58"/>
      <c r="S259" s="58"/>
      <c r="T259" s="58"/>
      <c r="U259" s="58"/>
      <c r="V259" s="59"/>
      <c r="W259" s="58"/>
      <c r="X259" s="58"/>
      <c r="Y259" s="60"/>
      <c r="Z259" s="58"/>
      <c r="AA259" s="7"/>
    </row>
    <row r="260" spans="2:27" ht="21" customHeight="1">
      <c r="B260" s="53"/>
      <c r="C260" s="53"/>
      <c r="D260" s="54"/>
      <c r="E260" s="53"/>
      <c r="F260" s="56"/>
      <c r="G260" s="54"/>
      <c r="H260" s="54"/>
      <c r="I260" s="56"/>
      <c r="J260" s="57"/>
      <c r="K260" s="57"/>
      <c r="L260" s="51"/>
      <c r="M260" s="51"/>
      <c r="N260" s="58"/>
      <c r="O260" s="58"/>
      <c r="P260" s="58"/>
      <c r="Q260" s="58"/>
      <c r="R260" s="58"/>
      <c r="S260" s="58"/>
      <c r="T260" s="58"/>
      <c r="U260" s="58"/>
      <c r="V260" s="59"/>
      <c r="W260" s="58"/>
      <c r="X260" s="58"/>
      <c r="Y260" s="60"/>
      <c r="Z260" s="58"/>
      <c r="AA260" s="7"/>
    </row>
    <row r="261" spans="2:27" ht="21" customHeight="1">
      <c r="B261" s="53"/>
      <c r="C261" s="53"/>
      <c r="D261" s="54"/>
      <c r="E261" s="53"/>
      <c r="F261" s="56"/>
      <c r="G261" s="54"/>
      <c r="H261" s="54"/>
      <c r="I261" s="56"/>
      <c r="J261" s="57"/>
      <c r="K261" s="57"/>
      <c r="L261" s="51"/>
      <c r="M261" s="51"/>
      <c r="N261" s="58"/>
      <c r="O261" s="58"/>
      <c r="P261" s="58"/>
      <c r="Q261" s="58"/>
      <c r="R261" s="58"/>
      <c r="S261" s="58"/>
      <c r="T261" s="58"/>
      <c r="U261" s="58"/>
      <c r="V261" s="59"/>
      <c r="W261" s="58"/>
      <c r="X261" s="58"/>
      <c r="Y261" s="58"/>
      <c r="Z261" s="58"/>
      <c r="AA261" s="7"/>
    </row>
    <row r="262" spans="2:27" ht="21" customHeight="1">
      <c r="B262" s="53"/>
      <c r="C262" s="64"/>
      <c r="D262" s="56"/>
      <c r="E262" s="54"/>
      <c r="F262" s="56"/>
      <c r="G262" s="56"/>
      <c r="H262" s="56"/>
      <c r="I262" s="56"/>
      <c r="J262" s="57"/>
      <c r="K262" s="57"/>
      <c r="L262" s="51"/>
      <c r="M262" s="51"/>
      <c r="N262" s="51"/>
      <c r="O262" s="51"/>
      <c r="P262" s="58"/>
      <c r="Q262" s="58"/>
      <c r="R262" s="58"/>
      <c r="S262" s="58"/>
      <c r="T262" s="58"/>
      <c r="U262" s="58"/>
      <c r="V262" s="73"/>
      <c r="W262" s="61"/>
      <c r="X262" s="61"/>
      <c r="Y262" s="64"/>
      <c r="Z262" s="64"/>
    </row>
  </sheetData>
  <phoneticPr fontId="8" type="noConversion"/>
  <conditionalFormatting sqref="L152:O152">
    <cfRule type="cellIs" dxfId="126" priority="382" stopIfTrue="1" operator="equal">
      <formula>TRUE</formula>
    </cfRule>
  </conditionalFormatting>
  <conditionalFormatting sqref="L214:O214">
    <cfRule type="cellIs" dxfId="125" priority="379" stopIfTrue="1" operator="equal">
      <formula>TRUE</formula>
    </cfRule>
  </conditionalFormatting>
  <conditionalFormatting sqref="T93:U97 T101:U101 T103:U103 T110:U111 T113:U113">
    <cfRule type="cellIs" dxfId="124" priority="386" stopIfTrue="1" operator="equal">
      <formula>TRUE</formula>
    </cfRule>
  </conditionalFormatting>
  <conditionalFormatting sqref="T118:U118">
    <cfRule type="cellIs" dxfId="123" priority="385" stopIfTrue="1" operator="equal">
      <formula>TRUE</formula>
    </cfRule>
  </conditionalFormatting>
  <conditionalFormatting sqref="T133:U133">
    <cfRule type="cellIs" dxfId="122" priority="384" stopIfTrue="1" operator="equal">
      <formula>TRUE</formula>
    </cfRule>
  </conditionalFormatting>
  <conditionalFormatting sqref="T152:U152">
    <cfRule type="cellIs" dxfId="121" priority="383" stopIfTrue="1" operator="equal">
      <formula>TRUE</formula>
    </cfRule>
  </conditionalFormatting>
  <conditionalFormatting sqref="T198:U198">
    <cfRule type="cellIs" dxfId="120" priority="381" stopIfTrue="1" operator="equal">
      <formula>TRUE</formula>
    </cfRule>
  </conditionalFormatting>
  <conditionalFormatting sqref="T214:U214">
    <cfRule type="cellIs" dxfId="119" priority="380" stopIfTrue="1" operator="equal">
      <formula>TRUE</formula>
    </cfRule>
  </conditionalFormatting>
  <conditionalFormatting sqref="V2:V262">
    <cfRule type="cellIs" dxfId="118" priority="84" stopIfTrue="1" operator="equal">
      <formula>FALSE</formula>
    </cfRule>
  </conditionalFormatting>
  <conditionalFormatting sqref="V3:V262">
    <cfRule type="cellIs" dxfId="117" priority="78" stopIfTrue="1" operator="equal">
      <formula>TRUE</formula>
    </cfRule>
  </conditionalFormatting>
  <conditionalFormatting sqref="W3:W95">
    <cfRule type="cellIs" dxfId="116" priority="1" stopIfTrue="1" operator="equal">
      <formula>TRUE</formula>
    </cfRule>
  </conditionalFormatting>
  <conditionalFormatting sqref="W177:W181">
    <cfRule type="cellIs" dxfId="115" priority="289" stopIfTrue="1" operator="equal">
      <formula>TRUE</formula>
    </cfRule>
  </conditionalFormatting>
  <conditionalFormatting sqref="W195:W200">
    <cfRule type="cellIs" dxfId="114" priority="281" stopIfTrue="1" operator="equal">
      <formula>TRUE</formula>
    </cfRule>
  </conditionalFormatting>
  <conditionalFormatting sqref="W204:W215">
    <cfRule type="cellIs" dxfId="113" priority="258" stopIfTrue="1" operator="equal">
      <formula>TRUE</formula>
    </cfRule>
  </conditionalFormatting>
  <conditionalFormatting sqref="X130:X135">
    <cfRule type="containsText" dxfId="112" priority="341" operator="containsText" text="Empty">
      <formula>NOT(ISERROR(SEARCH("Empty",X130)))</formula>
    </cfRule>
  </conditionalFormatting>
  <conditionalFormatting sqref="X171:X175">
    <cfRule type="containsText" dxfId="111" priority="301" operator="containsText" text="Empty">
      <formula>NOT(ISERROR(SEARCH("Empty",X171)))</formula>
    </cfRule>
  </conditionalFormatting>
  <conditionalFormatting sqref="X202 Z202 Y202:Y203">
    <cfRule type="cellIs" dxfId="110" priority="274" stopIfTrue="1" operator="equal">
      <formula>TRUE</formula>
    </cfRule>
    <cfRule type="containsText" dxfId="109" priority="275" operator="containsText" text="Empty">
      <formula>NOT(ISERROR(SEARCH("Empty",X202)))</formula>
    </cfRule>
  </conditionalFormatting>
  <conditionalFormatting sqref="X3:Z92">
    <cfRule type="containsText" dxfId="108" priority="2" operator="containsText" text="Empty">
      <formula>NOT(ISERROR(SEARCH("Empty",X3)))</formula>
    </cfRule>
  </conditionalFormatting>
  <conditionalFormatting sqref="X93:Z97">
    <cfRule type="cellIs" dxfId="107" priority="353" stopIfTrue="1" operator="equal">
      <formula>TRUE</formula>
    </cfRule>
  </conditionalFormatting>
  <conditionalFormatting sqref="X97:Z97">
    <cfRule type="containsText" dxfId="106" priority="354" operator="containsText" text="Empty">
      <formula>NOT(ISERROR(SEARCH("Empty",X97)))</formula>
    </cfRule>
  </conditionalFormatting>
  <conditionalFormatting sqref="X100:Z105">
    <cfRule type="cellIs" dxfId="105" priority="351" stopIfTrue="1" operator="equal">
      <formula>TRUE</formula>
    </cfRule>
  </conditionalFormatting>
  <conditionalFormatting sqref="X104:Z105">
    <cfRule type="containsText" dxfId="104" priority="352" operator="containsText" text="Empty">
      <formula>NOT(ISERROR(SEARCH("Empty",X104)))</formula>
    </cfRule>
  </conditionalFormatting>
  <conditionalFormatting sqref="X110:Z111">
    <cfRule type="cellIs" dxfId="103" priority="350" stopIfTrue="1" operator="equal">
      <formula>TRUE</formula>
    </cfRule>
  </conditionalFormatting>
  <conditionalFormatting sqref="X112:Z114 X115 Z115 X116:Z117 X124 Z124 X126:Z126 X128:Z129">
    <cfRule type="containsText" dxfId="102" priority="372" operator="containsText" text="Empty">
      <formula>NOT(ISERROR(SEARCH("Empty",X112)))</formula>
    </cfRule>
  </conditionalFormatting>
  <conditionalFormatting sqref="X118:Z119">
    <cfRule type="cellIs" dxfId="101" priority="346" stopIfTrue="1" operator="equal">
      <formula>TRUE</formula>
    </cfRule>
  </conditionalFormatting>
  <conditionalFormatting sqref="X151:Z153">
    <cfRule type="containsText" dxfId="100" priority="318" operator="containsText" text="Empty">
      <formula>NOT(ISERROR(SEARCH("Empty",X151)))</formula>
    </cfRule>
  </conditionalFormatting>
  <conditionalFormatting sqref="X154:Z154 X155 Z155 Y155:Y156">
    <cfRule type="cellIs" dxfId="99" priority="315" stopIfTrue="1" operator="equal">
      <formula>TRUE</formula>
    </cfRule>
    <cfRule type="containsText" dxfId="98" priority="316" operator="containsText" text="Empty">
      <formula>NOT(ISERROR(SEARCH("Empty",X154)))</formula>
    </cfRule>
  </conditionalFormatting>
  <conditionalFormatting sqref="X157:Z159">
    <cfRule type="containsText" dxfId="97" priority="311" operator="containsText" text="Empty">
      <formula>NOT(ISERROR(SEARCH("Empty",X157)))</formula>
    </cfRule>
  </conditionalFormatting>
  <conditionalFormatting sqref="X161:Z164">
    <cfRule type="containsText" dxfId="96" priority="307" operator="containsText" text="Empty">
      <formula>NOT(ISERROR(SEARCH("Empty",X161)))</formula>
    </cfRule>
  </conditionalFormatting>
  <conditionalFormatting sqref="X177:Z177">
    <cfRule type="containsText" dxfId="95" priority="295" operator="containsText" text="Empty">
      <formula>NOT(ISERROR(SEARCH("Empty",X177)))</formula>
    </cfRule>
  </conditionalFormatting>
  <conditionalFormatting sqref="X178:Z181">
    <cfRule type="containsText" dxfId="94" priority="292" operator="containsText" text="Empty">
      <formula>NOT(ISERROR(SEARCH("Empty",X178)))</formula>
    </cfRule>
  </conditionalFormatting>
  <conditionalFormatting sqref="X184:Z185">
    <cfRule type="containsText" dxfId="93" priority="288" operator="containsText" text="Empty">
      <formula>NOT(ISERROR(SEARCH("Empty",X184)))</formula>
    </cfRule>
  </conditionalFormatting>
  <conditionalFormatting sqref="X186:Z191">
    <cfRule type="containsText" dxfId="92" priority="285" operator="containsText" text="Empty">
      <formula>NOT(ISERROR(SEARCH("Empty",X186)))</formula>
    </cfRule>
  </conditionalFormatting>
  <conditionalFormatting sqref="X192:Z193">
    <cfRule type="containsText" dxfId="91" priority="283" operator="containsText" text="Empty">
      <formula>NOT(ISERROR(SEARCH("Empty",X192)))</formula>
    </cfRule>
  </conditionalFormatting>
  <conditionalFormatting sqref="X195:Z201">
    <cfRule type="containsText" dxfId="90" priority="280" operator="containsText" text="Empty">
      <formula>NOT(ISERROR(SEARCH("Empty",X195)))</formula>
    </cfRule>
  </conditionalFormatting>
  <conditionalFormatting sqref="X201:Z201">
    <cfRule type="cellIs" dxfId="89" priority="277" stopIfTrue="1" operator="equal">
      <formula>TRUE</formula>
    </cfRule>
  </conditionalFormatting>
  <conditionalFormatting sqref="X204:Z215">
    <cfRule type="containsText" dxfId="88" priority="262" operator="containsText" text="Empty">
      <formula>NOT(ISERROR(SEARCH("Empty",X204)))</formula>
    </cfRule>
  </conditionalFormatting>
  <conditionalFormatting sqref="X216:Z216 X217 Z217 Y217:Y218">
    <cfRule type="cellIs" dxfId="87" priority="256" stopIfTrue="1" operator="equal">
      <formula>TRUE</formula>
    </cfRule>
    <cfRule type="containsText" dxfId="86" priority="257" operator="containsText" text="Empty">
      <formula>NOT(ISERROR(SEARCH("Empty",X216)))</formula>
    </cfRule>
  </conditionalFormatting>
  <conditionalFormatting sqref="X219:Z224">
    <cfRule type="containsText" dxfId="85" priority="249" operator="containsText" text="Empty">
      <formula>NOT(ISERROR(SEARCH("Empty",X219)))</formula>
    </cfRule>
  </conditionalFormatting>
  <conditionalFormatting sqref="X225:Z226">
    <cfRule type="containsText" dxfId="84" priority="246" operator="containsText" text="Empty">
      <formula>NOT(ISERROR(SEARCH("Empty",X225)))</formula>
    </cfRule>
  </conditionalFormatting>
  <conditionalFormatting sqref="X227:Z230">
    <cfRule type="containsText" dxfId="83" priority="241" operator="containsText" text="Empty">
      <formula>NOT(ISERROR(SEARCH("Empty",X227)))</formula>
    </cfRule>
  </conditionalFormatting>
  <conditionalFormatting sqref="X231:Z234">
    <cfRule type="containsText" dxfId="82" priority="235" operator="containsText" text="Empty">
      <formula>NOT(ISERROR(SEARCH("Empty",X231)))</formula>
    </cfRule>
  </conditionalFormatting>
  <conditionalFormatting sqref="X238:Z238">
    <cfRule type="cellIs" dxfId="81" priority="232" stopIfTrue="1" operator="equal">
      <formula>TRUE</formula>
    </cfRule>
  </conditionalFormatting>
  <conditionalFormatting sqref="X238:Z261 X119:Z122 X141:X146">
    <cfRule type="containsText" dxfId="80" priority="331" operator="containsText" text="Empty">
      <formula>NOT(ISERROR(SEARCH("Empty",X119)))</formula>
    </cfRule>
  </conditionalFormatting>
  <conditionalFormatting sqref="X239:Z249 Y188:Z191 W219:W234 W238:W261">
    <cfRule type="cellIs" dxfId="79" priority="358" stopIfTrue="1" operator="equal">
      <formula>TRUE</formula>
    </cfRule>
  </conditionalFormatting>
  <conditionalFormatting sqref="Y115">
    <cfRule type="cellIs" dxfId="78" priority="348" stopIfTrue="1" operator="equal">
      <formula>TRUE</formula>
    </cfRule>
    <cfRule type="containsText" dxfId="77" priority="349" operator="containsText" text="Empty">
      <formula>NOT(ISERROR(SEARCH("Empty",Y115)))</formula>
    </cfRule>
  </conditionalFormatting>
  <conditionalFormatting sqref="Y124">
    <cfRule type="cellIs" dxfId="76" priority="342" stopIfTrue="1" operator="equal">
      <formula>TRUE</formula>
    </cfRule>
    <cfRule type="containsText" dxfId="75" priority="343" operator="containsText" text="Empty">
      <formula>NOT(ISERROR(SEARCH("Empty",Y124)))</formula>
    </cfRule>
  </conditionalFormatting>
  <conditionalFormatting sqref="Y136:Y140">
    <cfRule type="cellIs" dxfId="74" priority="332" stopIfTrue="1" operator="equal">
      <formula>TRUE</formula>
    </cfRule>
    <cfRule type="containsText" dxfId="73" priority="333" operator="containsText" text="Empty">
      <formula>NOT(ISERROR(SEARCH("Empty",Y136)))</formula>
    </cfRule>
  </conditionalFormatting>
  <conditionalFormatting sqref="Y167:Y168">
    <cfRule type="cellIs" dxfId="72" priority="302" stopIfTrue="1" operator="equal">
      <formula>TRUE</formula>
    </cfRule>
    <cfRule type="containsText" dxfId="71" priority="303" operator="containsText" text="Empty">
      <formula>NOT(ISERROR(SEARCH("Empty",Y167)))</formula>
    </cfRule>
  </conditionalFormatting>
  <conditionalFormatting sqref="Y130:Z130">
    <cfRule type="cellIs" dxfId="70" priority="339" stopIfTrue="1" operator="equal">
      <formula>TRUE</formula>
    </cfRule>
  </conditionalFormatting>
  <conditionalFormatting sqref="Y130:Z135">
    <cfRule type="containsText" dxfId="69" priority="340" operator="containsText" text="Empty">
      <formula>NOT(ISERROR(SEARCH("Empty",Y130)))</formula>
    </cfRule>
  </conditionalFormatting>
  <conditionalFormatting sqref="Y134:Z135">
    <cfRule type="cellIs" dxfId="68" priority="338" stopIfTrue="1" operator="equal">
      <formula>TRUE</formula>
    </cfRule>
  </conditionalFormatting>
  <conditionalFormatting sqref="Y141:Z147">
    <cfRule type="cellIs" dxfId="67" priority="320" stopIfTrue="1" operator="equal">
      <formula>TRUE</formula>
    </cfRule>
  </conditionalFormatting>
  <conditionalFormatting sqref="Y141:Z149">
    <cfRule type="containsText" dxfId="66" priority="321" operator="containsText" text="Empty">
      <formula>NOT(ISERROR(SEARCH("Empty",Y141)))</formula>
    </cfRule>
  </conditionalFormatting>
  <conditionalFormatting sqref="Y152:Z153">
    <cfRule type="cellIs" dxfId="65" priority="317" stopIfTrue="1" operator="equal">
      <formula>TRUE</formula>
    </cfRule>
  </conditionalFormatting>
  <conditionalFormatting sqref="Y157:Z159">
    <cfRule type="cellIs" dxfId="64" priority="310" stopIfTrue="1" operator="equal">
      <formula>TRUE</formula>
    </cfRule>
  </conditionalFormatting>
  <conditionalFormatting sqref="Y161:Z164">
    <cfRule type="cellIs" dxfId="63" priority="304" stopIfTrue="1" operator="equal">
      <formula>TRUE</formula>
    </cfRule>
  </conditionalFormatting>
  <conditionalFormatting sqref="Y171:Z175">
    <cfRule type="cellIs" dxfId="62" priority="296" stopIfTrue="1" operator="equal">
      <formula>TRUE</formula>
    </cfRule>
    <cfRule type="containsText" dxfId="61" priority="298" operator="containsText" text="Empty">
      <formula>NOT(ISERROR(SEARCH("Empty",Y171)))</formula>
    </cfRule>
  </conditionalFormatting>
  <conditionalFormatting sqref="Y177:Z181">
    <cfRule type="cellIs" dxfId="60" priority="290" stopIfTrue="1" operator="equal">
      <formula>TRUE</formula>
    </cfRule>
  </conditionalFormatting>
  <conditionalFormatting sqref="Y184:Z187">
    <cfRule type="cellIs" dxfId="59" priority="284" stopIfTrue="1" operator="equal">
      <formula>TRUE</formula>
    </cfRule>
  </conditionalFormatting>
  <conditionalFormatting sqref="Y192:Z193">
    <cfRule type="cellIs" dxfId="58" priority="282" stopIfTrue="1" operator="equal">
      <formula>TRUE</formula>
    </cfRule>
  </conditionalFormatting>
  <conditionalFormatting sqref="Y195:Z196">
    <cfRule type="cellIs" dxfId="57" priority="279" stopIfTrue="1" operator="equal">
      <formula>TRUE</formula>
    </cfRule>
  </conditionalFormatting>
  <conditionalFormatting sqref="Y199:Z200">
    <cfRule type="cellIs" dxfId="56" priority="278" stopIfTrue="1" operator="equal">
      <formula>TRUE</formula>
    </cfRule>
  </conditionalFormatting>
  <conditionalFormatting sqref="Y204:Z210">
    <cfRule type="cellIs" dxfId="55" priority="261" stopIfTrue="1" operator="equal">
      <formula>TRUE</formula>
    </cfRule>
  </conditionalFormatting>
  <conditionalFormatting sqref="Y214:Z215">
    <cfRule type="cellIs" dxfId="54" priority="260" stopIfTrue="1" operator="equal">
      <formula>TRUE</formula>
    </cfRule>
  </conditionalFormatting>
  <conditionalFormatting sqref="Y219:Z234">
    <cfRule type="cellIs" dxfId="53" priority="233" stopIfTrue="1" operator="equal">
      <formula>TRUE</formula>
    </cfRule>
  </conditionalFormatting>
  <conditionalFormatting sqref="Y258:Z258">
    <cfRule type="cellIs" dxfId="52" priority="231" stopIfTrue="1" operator="equal">
      <formula>TRUE</formula>
    </cfRule>
  </conditionalFormatting>
  <conditionalFormatting sqref="Z131:Z132">
    <cfRule type="cellIs" dxfId="51" priority="337" stopIfTrue="1" operator="equal">
      <formula>TRUE</formula>
    </cfRule>
  </conditionalFormatting>
  <conditionalFormatting sqref="Z148:Z149">
    <cfRule type="cellIs" dxfId="50" priority="319" stopIfTrue="1" operator="equal">
      <formula>TRUE</formula>
    </cfRule>
  </conditionalFormatting>
  <conditionalFormatting sqref="Z164">
    <cfRule type="cellIs" dxfId="49" priority="305" stopIfTrue="1" operator="equal">
      <formula>TRUE</formula>
    </cfRule>
  </conditionalFormatting>
  <conditionalFormatting sqref="Z177">
    <cfRule type="cellIs" dxfId="48" priority="294" stopIfTrue="1" operator="equal">
      <formula>TRUE</formula>
    </cfRule>
  </conditionalFormatting>
  <conditionalFormatting sqref="Z184:Z185">
    <cfRule type="cellIs" dxfId="47" priority="287" stopIfTrue="1" operator="equal">
      <formula>TRUE</formula>
    </cfRule>
  </conditionalFormatting>
  <conditionalFormatting sqref="Z197">
    <cfRule type="cellIs" dxfId="46" priority="276" stopIfTrue="1" operator="equal">
      <formula>TRUE</formula>
    </cfRule>
  </conditionalFormatting>
  <conditionalFormatting sqref="Z211:Z212">
    <cfRule type="cellIs" dxfId="45" priority="259" stopIfTrue="1" operator="equal">
      <formula>TRUE</formula>
    </cfRule>
  </conditionalFormatting>
  <conditionalFormatting sqref="Z224:Z225">
    <cfRule type="cellIs" dxfId="44" priority="247" stopIfTrue="1" operator="equal">
      <formula>TRUE</formula>
    </cfRule>
  </conditionalFormatting>
  <conditionalFormatting sqref="Z226">
    <cfRule type="cellIs" dxfId="43" priority="245" stopIfTrue="1" operator="equal">
      <formula>TRUE</formula>
    </cfRule>
  </conditionalFormatting>
  <conditionalFormatting sqref="Z230">
    <cfRule type="cellIs" dxfId="42" priority="240" stopIfTrue="1" operator="equal">
      <formula>TRUE</formula>
    </cfRule>
  </conditionalFormatting>
  <conditionalFormatting sqref="Z234">
    <cfRule type="cellIs" dxfId="41" priority="234" stopIfTrue="1" operator="equal">
      <formula>TRUE</formula>
    </cfRule>
  </conditionalFormatting>
  <dataValidations count="3">
    <dataValidation type="custom" allowBlank="1" showInputMessage="1" showErrorMessage="1" errorTitle="Message from the Regional Team" error="Consolidate TV Burst Reach under Open TV line, or Digital Burst Reach under PM &amp; FF line" sqref="Y32:Z261 Z30:Z31 Y3:Z29 Y30" xr:uid="{6B2E3738-8D59-1A4A-B3D6-C8D7540371A7}">
      <formula1>OR($H3="PM &amp; FF",$H3="Open TV")</formula1>
    </dataValidation>
    <dataValidation type="custom" allowBlank="1" showInputMessage="1" showErrorMessage="1" errorTitle="Message from the Regional Team" error="Consolidate TV Burst Reach under Open TV line, or Digital Burst Reach under PM &amp; FF line" sqref="Y31" xr:uid="{46215F51-B8C2-463D-844E-175ABD9E6439}">
      <formula1>OR($H32="PM &amp; FF",$H32="Open TV")</formula1>
    </dataValidation>
    <dataValidation type="custom" allowBlank="1" showInputMessage="1" showErrorMessage="1" errorTitle="Message from the Regional Team" error="TRPs should only be reported for Open or Paid TV" sqref="X3:X262" xr:uid="{31FC988D-1218-9C42-8E5F-A418DFC4A359}">
      <formula1>OR($H3="Paid TV",$H3="Open TV")</formula1>
    </dataValidation>
  </dataValidations>
  <pageMargins left="0.7" right="0.7" top="0.75" bottom="0.75" header="0.3" footer="0.3"/>
  <customProperties>
    <customPr name="_pios_id" r:id="rId1"/>
  </customProperties>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Message from the Regional Team" error="Please select one of the drop-down values" xr:uid="{B6CAC979-1B83-CB4E-BC13-5455EF2B823E}">
          <x14:formula1>
            <xm:f>_xlfn.ANCHORARRAY(#REF!)</xm:f>
          </x14:formula1>
          <xm:sqref>B3:B262</xm:sqref>
        </x14:dataValidation>
        <x14:dataValidation type="list" allowBlank="1" showInputMessage="1" showErrorMessage="1" xr:uid="{D8ECE1C2-42DE-D641-BF05-01252D0A4C62}">
          <x14:formula1>
            <xm:f>OFFSET(#REF!,1,MATCH($B3,_xlfn.ANCHORARRAY(#REF!),0)-1,COUNTA(OFFSET(#REF!,1,MATCH($B3,_xlfn.ANCHORARRAY(#REF!),0)-1,20)),1)</xm:f>
          </x14:formula1>
          <xm:sqref>C3:C262</xm:sqref>
        </x14:dataValidation>
        <x14:dataValidation type="list" allowBlank="1" showInputMessage="1" showErrorMessage="1" errorTitle="Message from the Regional Team" error="Please select a value from the drop-down, if you don't find it leave a comment with the one you wish to include" xr:uid="{178360EF-F45D-AB49-8450-25EAA10D65F2}">
          <x14:formula1>
            <xm:f>OFFSET(#REF!,1,MATCH($C3,_xlfn.ANCHORARRAY(#REF!),0)-1,COUNTA(OFFSET(#REF!,1,MATCH($C3,_xlfn.ANCHORARRAY(#REF!),0)-1,20)),1)</xm:f>
          </x14:formula1>
          <xm:sqref>D56:D262 D3:D49</xm:sqref>
        </x14:dataValidation>
        <x14:dataValidation type="list" allowBlank="1" showInputMessage="1" showErrorMessage="1" errorTitle="Message from the Regional Team" error="Please select a value from the drop-down, if you don't find it leave a comment with the one you wish to include" xr:uid="{94C42D59-CA50-124A-9545-65E37774C722}">
          <x14:formula1>
            <xm:f>_xlfn.ANCHORARRAY(#REF!)</xm:f>
          </x14:formula1>
          <xm:sqref>G3:G262</xm:sqref>
        </x14:dataValidation>
        <x14:dataValidation type="list" allowBlank="1" showInputMessage="1" showErrorMessage="1" errorTitle="Message from the Regional Team" error="Please select a value from the drop-down, if you don't find it leave a comment with the one you wish to include" xr:uid="{9EE92BA9-433E-7849-8A36-8A0432477CAC}">
          <x14:formula1>
            <xm:f>OFFSET(#REF!,1,MATCH($G3,_xlfn.ANCHORARRAY(#REF!),0)-1,COUNTA(OFFSET(#REF!,1,MATCH($G3,_xlfn.ANCHORARRAY(#REF!),0)-1,15)),1)</xm:f>
          </x14:formula1>
          <xm:sqref>H3:H262</xm:sqref>
        </x14:dataValidation>
        <x14:dataValidation type="list" allowBlank="1" showInputMessage="1" showErrorMessage="1" xr:uid="{EF3EB6CC-87C7-5243-83F1-CA8FE71854D4}">
          <x14:formula1>
            <xm:f>OFFSET(#REF!,1,MATCH($H3,_xlfn.ANCHORARRAY(#REF!),0)-1,COUNTA(OFFSET(#REF!,1,MATCH($H3,_xlfn.ANCHORARRAY(#REF!),0)-1,10)),1)</xm:f>
          </x14:formula1>
          <xm:sqref>I3:I262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51AB-EC86-5E4E-9604-B029C1E12E94}">
  <sheetPr codeName="Sheet3"/>
  <dimension ref="A1:AH230"/>
  <sheetViews>
    <sheetView showGridLines="0" zoomScale="120" zoomScaleNormal="120" workbookViewId="0">
      <selection activeCell="A2" sqref="A2"/>
    </sheetView>
  </sheetViews>
  <sheetFormatPr baseColWidth="10" defaultColWidth="10.5" defaultRowHeight="21" customHeight="1"/>
  <cols>
    <col min="1" max="1" width="20.33203125" customWidth="1"/>
    <col min="2" max="2" width="19.83203125" style="7" customWidth="1"/>
    <col min="3" max="3" width="20.6640625" customWidth="1"/>
    <col min="4" max="4" width="18" style="7" bestFit="1" customWidth="1"/>
    <col min="5" max="5" width="20.6640625" style="7" customWidth="1"/>
    <col min="6" max="6" width="11" customWidth="1"/>
    <col min="7" max="7" width="15.33203125" customWidth="1"/>
    <col min="8" max="8" width="15" style="7" customWidth="1"/>
    <col min="9" max="9" width="12.83203125" style="7" customWidth="1"/>
    <col min="10" max="11" width="14.33203125" style="7" customWidth="1"/>
    <col min="12" max="12" width="16.6640625" style="7" customWidth="1"/>
    <col min="13" max="24" width="9.33203125" style="7" customWidth="1"/>
    <col min="25" max="25" width="8.5" style="7" customWidth="1"/>
    <col min="26" max="27" width="16.83203125" style="7" customWidth="1"/>
    <col min="28" max="28" width="14.1640625" style="7" customWidth="1"/>
    <col min="29" max="29" width="12.6640625" style="7" customWidth="1"/>
    <col min="30" max="30" width="15.1640625" style="69" customWidth="1"/>
    <col min="31" max="31" width="48.6640625" style="7" bestFit="1" customWidth="1"/>
    <col min="32" max="33" width="12.33203125" style="7" bestFit="1" customWidth="1"/>
    <col min="34" max="34" width="10.1640625" style="8" customWidth="1"/>
    <col min="35" max="35" width="23.33203125" style="7" customWidth="1"/>
    <col min="36" max="36" width="10.5" style="7"/>
    <col min="37" max="37" width="11.5" style="7" customWidth="1"/>
    <col min="38" max="38" width="11.83203125" style="7" customWidth="1"/>
    <col min="39" max="39" width="11" style="7" customWidth="1"/>
    <col min="40" max="40" width="13.83203125" style="7" bestFit="1" customWidth="1"/>
    <col min="41" max="41" width="15.83203125" style="7" customWidth="1"/>
    <col min="42" max="42" width="19" style="7" customWidth="1"/>
    <col min="43" max="45" width="15.83203125" style="7" customWidth="1"/>
    <col min="46" max="46" width="17.6640625" style="7" customWidth="1"/>
    <col min="47" max="50" width="15.33203125" style="7" customWidth="1"/>
    <col min="51" max="52" width="18" style="7" customWidth="1"/>
    <col min="53" max="53" width="10.1640625" style="7" customWidth="1"/>
    <col min="54" max="57" width="8" style="7" customWidth="1"/>
    <col min="58" max="58" width="17.83203125" style="7" bestFit="1" customWidth="1"/>
    <col min="59" max="59" width="20.83203125" style="7" bestFit="1" customWidth="1"/>
    <col min="60" max="60" width="17.83203125" style="7" bestFit="1" customWidth="1"/>
    <col min="61" max="61" width="20.83203125" style="7" bestFit="1" customWidth="1"/>
    <col min="62" max="62" width="17.83203125" style="7" bestFit="1" customWidth="1"/>
    <col min="63" max="63" width="20.83203125" style="7" bestFit="1" customWidth="1"/>
    <col min="64" max="64" width="17.83203125" style="7" bestFit="1" customWidth="1"/>
    <col min="65" max="65" width="20.83203125" style="7" bestFit="1" customWidth="1"/>
    <col min="66" max="66" width="17.83203125" style="7" bestFit="1" customWidth="1"/>
    <col min="67" max="67" width="20.83203125" style="7" bestFit="1" customWidth="1"/>
    <col min="68" max="68" width="17.83203125" style="7" bestFit="1" customWidth="1"/>
    <col min="69" max="69" width="20.83203125" style="7" bestFit="1" customWidth="1"/>
    <col min="70" max="70" width="17.83203125" style="7" bestFit="1" customWidth="1"/>
    <col min="71" max="71" width="20.83203125" style="7" bestFit="1" customWidth="1"/>
    <col min="72" max="72" width="17.83203125" style="7" bestFit="1" customWidth="1"/>
    <col min="73" max="73" width="20.83203125" style="7" bestFit="1" customWidth="1"/>
    <col min="74" max="74" width="22.5" style="7" bestFit="1" customWidth="1"/>
    <col min="75" max="75" width="25.5" style="7" bestFit="1" customWidth="1"/>
    <col min="76" max="76" width="11.5" style="7" bestFit="1" customWidth="1"/>
    <col min="77" max="77" width="8.83203125" style="7" bestFit="1" customWidth="1"/>
    <col min="78" max="78" width="10.5" style="7"/>
    <col min="79" max="79" width="11.33203125" style="7" bestFit="1" customWidth="1"/>
    <col min="80" max="80" width="10.5" style="7"/>
    <col min="81" max="81" width="11.33203125" style="7" bestFit="1" customWidth="1"/>
    <col min="82" max="82" width="8.5" style="7" bestFit="1" customWidth="1"/>
    <col min="83" max="16384" width="10.5" style="7"/>
  </cols>
  <sheetData>
    <row r="1" spans="1:34" ht="21" customHeight="1">
      <c r="A1" s="11" t="s">
        <v>9</v>
      </c>
      <c r="B1" s="11" t="s">
        <v>11</v>
      </c>
      <c r="C1" s="11" t="s">
        <v>13</v>
      </c>
      <c r="D1" s="11" t="s">
        <v>15</v>
      </c>
      <c r="E1" s="11" t="s">
        <v>258</v>
      </c>
      <c r="F1" s="11" t="s">
        <v>17</v>
      </c>
      <c r="G1" s="11" t="s">
        <v>19</v>
      </c>
      <c r="H1" s="11" t="s">
        <v>84</v>
      </c>
      <c r="I1" s="11" t="s">
        <v>85</v>
      </c>
      <c r="J1" s="11" t="s">
        <v>86</v>
      </c>
      <c r="K1" s="11" t="s">
        <v>612</v>
      </c>
      <c r="L1" s="11" t="s">
        <v>27</v>
      </c>
      <c r="M1" s="11" t="s">
        <v>135</v>
      </c>
      <c r="N1" s="11" t="s">
        <v>136</v>
      </c>
      <c r="O1" s="11" t="s">
        <v>137</v>
      </c>
      <c r="P1" s="11" t="s">
        <v>138</v>
      </c>
      <c r="Q1" s="11" t="s">
        <v>139</v>
      </c>
      <c r="R1" s="11" t="s">
        <v>140</v>
      </c>
      <c r="S1" s="11" t="s">
        <v>141</v>
      </c>
      <c r="T1" s="11" t="s">
        <v>142</v>
      </c>
      <c r="U1" s="11" t="s">
        <v>143</v>
      </c>
      <c r="V1" s="11" t="s">
        <v>144</v>
      </c>
      <c r="W1" s="11" t="s">
        <v>145</v>
      </c>
      <c r="X1" s="11" t="s">
        <v>146</v>
      </c>
      <c r="Y1" s="11" t="s">
        <v>34</v>
      </c>
      <c r="Z1" s="11" t="s">
        <v>36</v>
      </c>
      <c r="AA1" s="11" t="s">
        <v>611</v>
      </c>
      <c r="AB1" s="11" t="s">
        <v>91</v>
      </c>
      <c r="AC1" s="11" t="s">
        <v>415</v>
      </c>
      <c r="AD1" s="11" t="s">
        <v>416</v>
      </c>
      <c r="AH1" s="7"/>
    </row>
    <row r="2" spans="1:34" ht="21" customHeight="1">
      <c r="A2" s="89" t="s">
        <v>112</v>
      </c>
      <c r="B2" s="91" t="s">
        <v>256</v>
      </c>
      <c r="C2" s="93" t="s">
        <v>114</v>
      </c>
      <c r="D2" s="93"/>
      <c r="E2" s="55"/>
      <c r="F2" s="55"/>
      <c r="G2" s="54"/>
      <c r="H2" s="54"/>
      <c r="I2" s="109">
        <v>46023</v>
      </c>
      <c r="J2" s="109">
        <v>46052</v>
      </c>
      <c r="K2" s="121">
        <f>INT((Game_Plan_2026[[#This Row],[End Date]] - Game_Plan_2026[[#This Row],[Initial Date]] - WEEKDAY(Game_Plan_2026[[#This Row],[Initial Date]], 2)) / 7) + 1</f>
        <v>4</v>
      </c>
      <c r="L2" s="51"/>
      <c r="M2" s="51"/>
      <c r="N2" s="51"/>
      <c r="O2" s="51"/>
      <c r="P2" s="51"/>
      <c r="Q2" s="51"/>
      <c r="R2" s="51"/>
      <c r="S2" s="51"/>
      <c r="T2" s="51"/>
      <c r="U2" s="51"/>
      <c r="V2" s="51"/>
      <c r="W2" s="51"/>
      <c r="X2" s="51"/>
      <c r="Y2" s="59" t="b">
        <f>SUM(Game_Plan_2026[[#This Row],[Jan]:[Dec]])=Game_Plan_2026[[#This Row],[Total Budget]]</f>
        <v>1</v>
      </c>
      <c r="Z2" s="51">
        <v>3</v>
      </c>
      <c r="AA2" s="51">
        <f>Game_Plan_2026[[#This Row],[Total Weeks]]-Game_Plan_2026[[#This Row],[Total WOA]]</f>
        <v>1</v>
      </c>
      <c r="AB2" s="58"/>
      <c r="AC2" s="60"/>
      <c r="AD2" s="60"/>
      <c r="AH2" s="7"/>
    </row>
    <row r="3" spans="1:34" ht="21" customHeight="1">
      <c r="A3" s="90" t="s">
        <v>112</v>
      </c>
      <c r="B3" s="92" t="s">
        <v>256</v>
      </c>
      <c r="C3" s="94" t="s">
        <v>114</v>
      </c>
      <c r="D3" s="94"/>
      <c r="E3" s="55"/>
      <c r="F3" s="55"/>
      <c r="G3" s="54"/>
      <c r="H3" s="54"/>
      <c r="I3" s="109">
        <v>46037</v>
      </c>
      <c r="J3" s="109">
        <v>46052</v>
      </c>
      <c r="K3" s="121">
        <f>INT((Game_Plan_2026[[#This Row],[End Date]] - Game_Plan_2026[[#This Row],[Initial Date]] - WEEKDAY(Game_Plan_2026[[#This Row],[Initial Date]], 2)) / 7) + 1</f>
        <v>2</v>
      </c>
      <c r="L3" s="51"/>
      <c r="M3" s="51"/>
      <c r="N3" s="51"/>
      <c r="O3" s="51"/>
      <c r="P3" s="51"/>
      <c r="Q3" s="51"/>
      <c r="R3" s="51"/>
      <c r="S3" s="51"/>
      <c r="T3" s="51"/>
      <c r="U3" s="51"/>
      <c r="V3" s="51"/>
      <c r="W3" s="51"/>
      <c r="X3" s="51"/>
      <c r="Y3" s="59" t="b">
        <f>SUM(Game_Plan_2026[[#This Row],[Jan]:[Dec]])=Game_Plan_2026[[#This Row],[Total Budget]]</f>
        <v>1</v>
      </c>
      <c r="Z3" s="58">
        <v>1</v>
      </c>
      <c r="AA3" s="51">
        <f>Game_Plan_2026[[#This Row],[Total Weeks]]-Game_Plan_2026[[#This Row],[Total WOA]]</f>
        <v>1</v>
      </c>
      <c r="AB3" s="58"/>
      <c r="AC3" s="60"/>
      <c r="AD3" s="60"/>
      <c r="AF3" s="10"/>
      <c r="AH3" s="7"/>
    </row>
    <row r="4" spans="1:34" ht="21" customHeight="1">
      <c r="A4" s="89"/>
      <c r="B4" s="91"/>
      <c r="C4" s="93"/>
      <c r="D4" s="93"/>
      <c r="E4" s="55"/>
      <c r="F4" s="55"/>
      <c r="G4" s="54"/>
      <c r="H4" s="54"/>
      <c r="I4" s="109"/>
      <c r="J4" s="109"/>
      <c r="K4" s="121">
        <f>INT((Game_Plan_2026[[#This Row],[End Date]] - Game_Plan_2026[[#This Row],[Initial Date]] - WEEKDAY(Game_Plan_2026[[#This Row],[Initial Date]], 2)) / 7) + 1</f>
        <v>0</v>
      </c>
      <c r="L4" s="51"/>
      <c r="M4" s="51"/>
      <c r="N4" s="51"/>
      <c r="O4" s="51"/>
      <c r="P4" s="51"/>
      <c r="Q4" s="51"/>
      <c r="R4" s="51"/>
      <c r="S4" s="51"/>
      <c r="T4" s="51"/>
      <c r="U4" s="51"/>
      <c r="V4" s="51"/>
      <c r="W4" s="51"/>
      <c r="X4" s="51">
        <v>0</v>
      </c>
      <c r="Y4" s="59" t="b">
        <f>SUM(Game_Plan_2026[[#This Row],[Jan]:[Dec]])=Game_Plan_2026[[#This Row],[Total Budget]]</f>
        <v>1</v>
      </c>
      <c r="Z4" s="75"/>
      <c r="AA4" s="51">
        <f>Game_Plan_2026[[#This Row],[Total Weeks]]-Game_Plan_2026[[#This Row],[Total WOA]]</f>
        <v>0</v>
      </c>
      <c r="AB4" s="58"/>
      <c r="AC4" s="60"/>
      <c r="AD4" s="60"/>
      <c r="AH4" s="7"/>
    </row>
    <row r="5" spans="1:34" ht="21" customHeight="1">
      <c r="A5" s="90"/>
      <c r="B5" s="92"/>
      <c r="C5" s="94"/>
      <c r="D5" s="94"/>
      <c r="E5" s="55"/>
      <c r="F5" s="55"/>
      <c r="G5" s="54"/>
      <c r="H5" s="54"/>
      <c r="I5" s="109"/>
      <c r="J5" s="109"/>
      <c r="K5" s="121">
        <f>INT((Game_Plan_2026[[#This Row],[End Date]] - Game_Plan_2026[[#This Row],[Initial Date]] - WEEKDAY(Game_Plan_2026[[#This Row],[Initial Date]], 2)) / 7) + 1</f>
        <v>0</v>
      </c>
      <c r="L5" s="51"/>
      <c r="M5" s="51"/>
      <c r="N5" s="51"/>
      <c r="O5" s="51"/>
      <c r="P5" s="51"/>
      <c r="Q5" s="51"/>
      <c r="R5" s="51"/>
      <c r="S5" s="51"/>
      <c r="T5" s="51"/>
      <c r="U5" s="51"/>
      <c r="V5" s="51"/>
      <c r="W5" s="51"/>
      <c r="X5" s="51"/>
      <c r="Y5" s="59" t="b">
        <f>SUM(Game_Plan_2026[[#This Row],[Jan]:[Dec]])=Game_Plan_2026[[#This Row],[Total Budget]]</f>
        <v>1</v>
      </c>
      <c r="Z5" s="75"/>
      <c r="AA5" s="51">
        <f>Game_Plan_2026[[#This Row],[Total Weeks]]-Game_Plan_2026[[#This Row],[Total WOA]]</f>
        <v>0</v>
      </c>
      <c r="AB5" s="58"/>
      <c r="AC5" s="60"/>
      <c r="AD5" s="60"/>
      <c r="AH5" s="7"/>
    </row>
    <row r="6" spans="1:34" ht="21" customHeight="1">
      <c r="A6" s="89"/>
      <c r="B6" s="91"/>
      <c r="C6" s="93"/>
      <c r="D6" s="93"/>
      <c r="E6" s="55"/>
      <c r="F6" s="55"/>
      <c r="G6" s="54"/>
      <c r="H6" s="54"/>
      <c r="I6" s="57"/>
      <c r="J6" s="57"/>
      <c r="K6" s="121">
        <f>INT((Game_Plan_2026[[#This Row],[End Date]] - Game_Plan_2026[[#This Row],[Initial Date]] - WEEKDAY(Game_Plan_2026[[#This Row],[Initial Date]], 2)) / 7) + 1</f>
        <v>0</v>
      </c>
      <c r="L6" s="51"/>
      <c r="M6" s="51"/>
      <c r="N6" s="51"/>
      <c r="O6" s="51"/>
      <c r="P6" s="51"/>
      <c r="Q6" s="51"/>
      <c r="R6" s="51"/>
      <c r="S6" s="51"/>
      <c r="T6" s="51"/>
      <c r="U6" s="51"/>
      <c r="V6" s="51"/>
      <c r="W6" s="51"/>
      <c r="X6" s="51"/>
      <c r="Y6" s="59" t="b">
        <f>SUM(Game_Plan_2026[[#This Row],[Jan]:[Dec]])=Game_Plan_2026[[#This Row],[Total Budget]]</f>
        <v>1</v>
      </c>
      <c r="Z6" s="75"/>
      <c r="AA6" s="75">
        <f>Game_Plan_2026[[#This Row],[Total Weeks]]-Game_Plan_2026[[#This Row],[Total WOA]]</f>
        <v>0</v>
      </c>
      <c r="AB6" s="58"/>
      <c r="AC6" s="60"/>
      <c r="AD6" s="60"/>
      <c r="AH6" s="7"/>
    </row>
    <row r="7" spans="1:34" ht="21" customHeight="1">
      <c r="A7" s="90"/>
      <c r="B7" s="92"/>
      <c r="C7" s="94"/>
      <c r="D7" s="94"/>
      <c r="E7" s="55"/>
      <c r="F7" s="55"/>
      <c r="G7" s="54"/>
      <c r="H7" s="54"/>
      <c r="I7" s="57"/>
      <c r="J7" s="57"/>
      <c r="K7" s="121">
        <f>INT((Game_Plan_2026[[#This Row],[End Date]] - Game_Plan_2026[[#This Row],[Initial Date]] - WEEKDAY(Game_Plan_2026[[#This Row],[Initial Date]], 2)) / 7) + 1</f>
        <v>0</v>
      </c>
      <c r="L7" s="51"/>
      <c r="M7" s="51"/>
      <c r="N7" s="51"/>
      <c r="O7" s="51"/>
      <c r="P7" s="51"/>
      <c r="Q7" s="51"/>
      <c r="R7" s="51"/>
      <c r="S7" s="51"/>
      <c r="T7" s="51"/>
      <c r="U7" s="51"/>
      <c r="V7" s="51"/>
      <c r="W7" s="51"/>
      <c r="X7" s="51"/>
      <c r="Y7" s="59" t="b">
        <f>SUM(Game_Plan_2026[[#This Row],[Jan]:[Dec]])=Game_Plan_2026[[#This Row],[Total Budget]]</f>
        <v>1</v>
      </c>
      <c r="Z7" s="75"/>
      <c r="AA7" s="75">
        <f>Game_Plan_2026[[#This Row],[Total Weeks]]-Game_Plan_2026[[#This Row],[Total WOA]]</f>
        <v>0</v>
      </c>
      <c r="AB7" s="58"/>
      <c r="AC7" s="60"/>
      <c r="AD7" s="60"/>
      <c r="AH7" s="7"/>
    </row>
    <row r="8" spans="1:34" ht="21" customHeight="1">
      <c r="A8" s="89"/>
      <c r="B8" s="91"/>
      <c r="C8" s="93"/>
      <c r="D8" s="93"/>
      <c r="E8" s="55"/>
      <c r="F8" s="55"/>
      <c r="G8" s="54"/>
      <c r="H8" s="54"/>
      <c r="I8" s="57"/>
      <c r="J8" s="57"/>
      <c r="K8" s="121">
        <f>INT((Game_Plan_2026[[#This Row],[End Date]] - Game_Plan_2026[[#This Row],[Initial Date]] - WEEKDAY(Game_Plan_2026[[#This Row],[Initial Date]], 2)) / 7) + 1</f>
        <v>0</v>
      </c>
      <c r="L8" s="51"/>
      <c r="M8" s="51"/>
      <c r="N8" s="51"/>
      <c r="O8" s="51"/>
      <c r="P8" s="51"/>
      <c r="Q8" s="51"/>
      <c r="R8" s="51"/>
      <c r="S8" s="51"/>
      <c r="T8" s="51"/>
      <c r="U8" s="51"/>
      <c r="V8" s="51"/>
      <c r="W8" s="51"/>
      <c r="X8" s="51"/>
      <c r="Y8" s="59" t="b">
        <f>SUM(Game_Plan_2026[[#This Row],[Jan]:[Dec]])=Game_Plan_2026[[#This Row],[Total Budget]]</f>
        <v>1</v>
      </c>
      <c r="Z8" s="75"/>
      <c r="AA8" s="75">
        <f>Game_Plan_2026[[#This Row],[Total Weeks]]-Game_Plan_2026[[#This Row],[Total WOA]]</f>
        <v>0</v>
      </c>
      <c r="AB8" s="58"/>
      <c r="AC8" s="60"/>
      <c r="AD8" s="60"/>
      <c r="AH8" s="7"/>
    </row>
    <row r="9" spans="1:34" ht="21" customHeight="1">
      <c r="A9" s="90"/>
      <c r="B9" s="92"/>
      <c r="C9" s="94"/>
      <c r="D9" s="94"/>
      <c r="E9" s="55"/>
      <c r="F9" s="55"/>
      <c r="G9" s="54"/>
      <c r="H9" s="54"/>
      <c r="I9" s="57"/>
      <c r="J9" s="57"/>
      <c r="K9" s="121">
        <f>INT((Game_Plan_2026[[#This Row],[End Date]] - Game_Plan_2026[[#This Row],[Initial Date]] - WEEKDAY(Game_Plan_2026[[#This Row],[Initial Date]], 2)) / 7) + 1</f>
        <v>0</v>
      </c>
      <c r="L9" s="51"/>
      <c r="M9" s="51"/>
      <c r="N9" s="51"/>
      <c r="O9" s="51"/>
      <c r="P9" s="51"/>
      <c r="Q9" s="51"/>
      <c r="R9" s="51"/>
      <c r="S9" s="51"/>
      <c r="T9" s="51"/>
      <c r="U9" s="51"/>
      <c r="V9" s="51"/>
      <c r="W9" s="51"/>
      <c r="X9" s="51"/>
      <c r="Y9" s="59" t="b">
        <f>SUM(Game_Plan_2026[[#This Row],[Jan]:[Dec]])=Game_Plan_2026[[#This Row],[Total Budget]]</f>
        <v>1</v>
      </c>
      <c r="Z9" s="75"/>
      <c r="AA9" s="75">
        <f>Game_Plan_2026[[#This Row],[Total Weeks]]-Game_Plan_2026[[#This Row],[Total WOA]]</f>
        <v>0</v>
      </c>
      <c r="AB9" s="58"/>
      <c r="AC9" s="60"/>
      <c r="AD9" s="60"/>
      <c r="AH9" s="7"/>
    </row>
    <row r="10" spans="1:34" ht="21" customHeight="1">
      <c r="A10" s="89"/>
      <c r="B10" s="91"/>
      <c r="C10" s="93"/>
      <c r="D10" s="93"/>
      <c r="E10" s="55"/>
      <c r="F10" s="55"/>
      <c r="G10" s="54"/>
      <c r="H10" s="54"/>
      <c r="I10" s="57"/>
      <c r="J10" s="57"/>
      <c r="K10" s="121">
        <f>INT((Game_Plan_2026[[#This Row],[End Date]] - Game_Plan_2026[[#This Row],[Initial Date]] - WEEKDAY(Game_Plan_2026[[#This Row],[Initial Date]], 2)) / 7) + 1</f>
        <v>0</v>
      </c>
      <c r="L10" s="51"/>
      <c r="M10" s="51"/>
      <c r="N10" s="51"/>
      <c r="O10" s="51"/>
      <c r="P10" s="51"/>
      <c r="Q10" s="51"/>
      <c r="R10" s="51"/>
      <c r="S10" s="51"/>
      <c r="T10" s="51"/>
      <c r="U10" s="51"/>
      <c r="V10" s="51"/>
      <c r="W10" s="51"/>
      <c r="X10" s="51"/>
      <c r="Y10" s="59" t="b">
        <f>SUM(Game_Plan_2026[[#This Row],[Jan]:[Dec]])=Game_Plan_2026[[#This Row],[Total Budget]]</f>
        <v>1</v>
      </c>
      <c r="Z10" s="75"/>
      <c r="AA10" s="75">
        <f>Game_Plan_2026[[#This Row],[Total Weeks]]-Game_Plan_2026[[#This Row],[Total WOA]]</f>
        <v>0</v>
      </c>
      <c r="AB10" s="58"/>
      <c r="AC10" s="60"/>
      <c r="AD10" s="60"/>
      <c r="AH10" s="7"/>
    </row>
    <row r="11" spans="1:34" ht="21" customHeight="1">
      <c r="A11" s="90"/>
      <c r="B11" s="92"/>
      <c r="C11" s="94"/>
      <c r="D11" s="94"/>
      <c r="E11" s="55"/>
      <c r="F11" s="55"/>
      <c r="G11" s="54"/>
      <c r="H11" s="54"/>
      <c r="I11" s="57"/>
      <c r="J11" s="57"/>
      <c r="K11" s="121">
        <f>INT((Game_Plan_2026[[#This Row],[End Date]] - Game_Plan_2026[[#This Row],[Initial Date]] - WEEKDAY(Game_Plan_2026[[#This Row],[Initial Date]], 2)) / 7) + 1</f>
        <v>0</v>
      </c>
      <c r="L11" s="51"/>
      <c r="M11" s="51"/>
      <c r="N11" s="51"/>
      <c r="O11" s="51"/>
      <c r="P11" s="51"/>
      <c r="Q11" s="51"/>
      <c r="R11" s="51"/>
      <c r="S11" s="51"/>
      <c r="T11" s="51"/>
      <c r="U11" s="51"/>
      <c r="V11" s="51"/>
      <c r="W11" s="51"/>
      <c r="X11" s="51"/>
      <c r="Y11" s="59" t="b">
        <f>SUM(Game_Plan_2026[[#This Row],[Jan]:[Dec]])=Game_Plan_2026[[#This Row],[Total Budget]]</f>
        <v>1</v>
      </c>
      <c r="Z11" s="75"/>
      <c r="AA11" s="75">
        <f>Game_Plan_2026[[#This Row],[Total Weeks]]-Game_Plan_2026[[#This Row],[Total WOA]]</f>
        <v>0</v>
      </c>
      <c r="AB11" s="58"/>
      <c r="AC11" s="60"/>
      <c r="AD11" s="60"/>
      <c r="AH11" s="7"/>
    </row>
    <row r="12" spans="1:34" ht="21" customHeight="1">
      <c r="A12" s="89"/>
      <c r="B12" s="91"/>
      <c r="C12" s="93"/>
      <c r="D12" s="93"/>
      <c r="E12" s="55"/>
      <c r="F12" s="55"/>
      <c r="G12" s="54"/>
      <c r="H12" s="54"/>
      <c r="I12" s="57"/>
      <c r="J12" s="57"/>
      <c r="K12" s="121">
        <f>INT((Game_Plan_2026[[#This Row],[End Date]] - Game_Plan_2026[[#This Row],[Initial Date]] - WEEKDAY(Game_Plan_2026[[#This Row],[Initial Date]], 2)) / 7) + 1</f>
        <v>0</v>
      </c>
      <c r="L12" s="51"/>
      <c r="M12" s="51"/>
      <c r="N12" s="51"/>
      <c r="O12" s="51"/>
      <c r="P12" s="51"/>
      <c r="Q12" s="51"/>
      <c r="R12" s="51"/>
      <c r="S12" s="51"/>
      <c r="T12" s="51"/>
      <c r="U12" s="51"/>
      <c r="V12" s="51"/>
      <c r="W12" s="51"/>
      <c r="X12" s="51"/>
      <c r="Y12" s="59" t="b">
        <f>SUM(Game_Plan_2026[[#This Row],[Jan]:[Dec]])=Game_Plan_2026[[#This Row],[Total Budget]]</f>
        <v>1</v>
      </c>
      <c r="Z12" s="75"/>
      <c r="AA12" s="75">
        <f>Game_Plan_2026[[#This Row],[Total Weeks]]-Game_Plan_2026[[#This Row],[Total WOA]]</f>
        <v>0</v>
      </c>
      <c r="AB12" s="58"/>
      <c r="AC12" s="60"/>
      <c r="AD12" s="60"/>
      <c r="AH12" s="7"/>
    </row>
    <row r="13" spans="1:34" ht="21" customHeight="1">
      <c r="A13" s="90"/>
      <c r="B13" s="92"/>
      <c r="C13" s="94"/>
      <c r="D13" s="94"/>
      <c r="E13" s="55"/>
      <c r="F13" s="55"/>
      <c r="G13" s="54"/>
      <c r="H13" s="54"/>
      <c r="I13" s="57"/>
      <c r="J13" s="57"/>
      <c r="K13" s="121">
        <f>INT((Game_Plan_2026[[#This Row],[End Date]] - Game_Plan_2026[[#This Row],[Initial Date]] - WEEKDAY(Game_Plan_2026[[#This Row],[Initial Date]], 2)) / 7) + 1</f>
        <v>0</v>
      </c>
      <c r="L13" s="51"/>
      <c r="M13" s="51"/>
      <c r="N13" s="51"/>
      <c r="O13" s="51"/>
      <c r="P13" s="51"/>
      <c r="Q13" s="51"/>
      <c r="R13" s="51"/>
      <c r="S13" s="51"/>
      <c r="T13" s="51"/>
      <c r="U13" s="51"/>
      <c r="V13" s="51"/>
      <c r="W13" s="51"/>
      <c r="X13" s="51"/>
      <c r="Y13" s="59" t="b">
        <f>SUM(Game_Plan_2026[[#This Row],[Jan]:[Dec]])=Game_Plan_2026[[#This Row],[Total Budget]]</f>
        <v>1</v>
      </c>
      <c r="Z13" s="75"/>
      <c r="AA13" s="75">
        <f>Game_Plan_2026[[#This Row],[Total Weeks]]-Game_Plan_2026[[#This Row],[Total WOA]]</f>
        <v>0</v>
      </c>
      <c r="AB13" s="58"/>
      <c r="AC13" s="60"/>
      <c r="AD13" s="60"/>
      <c r="AH13" s="7"/>
    </row>
    <row r="14" spans="1:34" ht="21" customHeight="1">
      <c r="A14" s="89"/>
      <c r="B14" s="91"/>
      <c r="C14" s="93"/>
      <c r="D14" s="93"/>
      <c r="E14" s="55"/>
      <c r="F14" s="55"/>
      <c r="G14" s="54"/>
      <c r="H14" s="54"/>
      <c r="I14" s="57"/>
      <c r="J14" s="57"/>
      <c r="K14" s="121">
        <f>INT((Game_Plan_2026[[#This Row],[End Date]] - Game_Plan_2026[[#This Row],[Initial Date]] - WEEKDAY(Game_Plan_2026[[#This Row],[Initial Date]], 2)) / 7) + 1</f>
        <v>0</v>
      </c>
      <c r="L14" s="51"/>
      <c r="M14" s="51"/>
      <c r="N14" s="51"/>
      <c r="O14" s="51"/>
      <c r="P14" s="51"/>
      <c r="Q14" s="51"/>
      <c r="R14" s="51"/>
      <c r="S14" s="51"/>
      <c r="T14" s="51"/>
      <c r="U14" s="51"/>
      <c r="V14" s="51"/>
      <c r="W14" s="51"/>
      <c r="X14" s="51"/>
      <c r="Y14" s="59" t="b">
        <f>SUM(Game_Plan_2026[[#This Row],[Jan]:[Dec]])=Game_Plan_2026[[#This Row],[Total Budget]]</f>
        <v>1</v>
      </c>
      <c r="Z14" s="75"/>
      <c r="AA14" s="75">
        <f>Game_Plan_2026[[#This Row],[Total Weeks]]-Game_Plan_2026[[#This Row],[Total WOA]]</f>
        <v>0</v>
      </c>
      <c r="AB14" s="58"/>
      <c r="AC14" s="60"/>
      <c r="AD14" s="60"/>
      <c r="AH14" s="7"/>
    </row>
    <row r="15" spans="1:34" ht="21" customHeight="1">
      <c r="A15" s="90"/>
      <c r="B15" s="92"/>
      <c r="C15" s="94"/>
      <c r="D15" s="94"/>
      <c r="E15" s="55"/>
      <c r="F15" s="55"/>
      <c r="G15" s="54"/>
      <c r="H15" s="54"/>
      <c r="I15" s="57"/>
      <c r="J15" s="57"/>
      <c r="K15" s="121">
        <f>INT((Game_Plan_2026[[#This Row],[End Date]] - Game_Plan_2026[[#This Row],[Initial Date]] - WEEKDAY(Game_Plan_2026[[#This Row],[Initial Date]], 2)) / 7) + 1</f>
        <v>0</v>
      </c>
      <c r="L15" s="51"/>
      <c r="M15" s="51"/>
      <c r="N15" s="51"/>
      <c r="O15" s="51"/>
      <c r="P15" s="51"/>
      <c r="Q15" s="51"/>
      <c r="R15" s="51"/>
      <c r="S15" s="51"/>
      <c r="T15" s="51"/>
      <c r="U15" s="51"/>
      <c r="V15" s="51"/>
      <c r="W15" s="51"/>
      <c r="X15" s="51"/>
      <c r="Y15" s="59" t="b">
        <f>SUM(Game_Plan_2026[[#This Row],[Jan]:[Dec]])=Game_Plan_2026[[#This Row],[Total Budget]]</f>
        <v>1</v>
      </c>
      <c r="Z15" s="75"/>
      <c r="AA15" s="75">
        <f>Game_Plan_2026[[#This Row],[Total Weeks]]-Game_Plan_2026[[#This Row],[Total WOA]]</f>
        <v>0</v>
      </c>
      <c r="AB15" s="58"/>
      <c r="AC15" s="60"/>
      <c r="AD15" s="60"/>
      <c r="AH15" s="7"/>
    </row>
    <row r="16" spans="1:34" ht="21" customHeight="1">
      <c r="A16" s="89"/>
      <c r="B16" s="91"/>
      <c r="C16" s="93"/>
      <c r="D16" s="93"/>
      <c r="E16" s="55"/>
      <c r="F16" s="55"/>
      <c r="G16" s="54"/>
      <c r="H16" s="54"/>
      <c r="I16" s="57"/>
      <c r="J16" s="57"/>
      <c r="K16" s="121">
        <f>INT((Game_Plan_2026[[#This Row],[End Date]] - Game_Plan_2026[[#This Row],[Initial Date]] - WEEKDAY(Game_Plan_2026[[#This Row],[Initial Date]], 2)) / 7) + 1</f>
        <v>0</v>
      </c>
      <c r="L16" s="51"/>
      <c r="M16" s="51"/>
      <c r="N16" s="51"/>
      <c r="O16" s="51"/>
      <c r="P16" s="51"/>
      <c r="Q16" s="51"/>
      <c r="R16" s="51"/>
      <c r="S16" s="51"/>
      <c r="T16" s="51"/>
      <c r="U16" s="51"/>
      <c r="V16" s="51"/>
      <c r="W16" s="51"/>
      <c r="X16" s="51"/>
      <c r="Y16" s="59" t="b">
        <f>SUM(Game_Plan_2026[[#This Row],[Jan]:[Dec]])=Game_Plan_2026[[#This Row],[Total Budget]]</f>
        <v>1</v>
      </c>
      <c r="Z16" s="75"/>
      <c r="AA16" s="75">
        <f>Game_Plan_2026[[#This Row],[Total Weeks]]-Game_Plan_2026[[#This Row],[Total WOA]]</f>
        <v>0</v>
      </c>
      <c r="AB16" s="58"/>
      <c r="AC16" s="60"/>
      <c r="AD16" s="60"/>
      <c r="AH16" s="7"/>
    </row>
    <row r="17" spans="1:34" ht="21" customHeight="1">
      <c r="A17" s="90"/>
      <c r="B17" s="92"/>
      <c r="C17" s="94"/>
      <c r="D17" s="94"/>
      <c r="E17" s="55"/>
      <c r="F17" s="55"/>
      <c r="G17" s="54"/>
      <c r="H17" s="54"/>
      <c r="I17" s="57"/>
      <c r="J17" s="57"/>
      <c r="K17" s="121">
        <f>INT((Game_Plan_2026[[#This Row],[End Date]] - Game_Plan_2026[[#This Row],[Initial Date]] - WEEKDAY(Game_Plan_2026[[#This Row],[Initial Date]], 2)) / 7) + 1</f>
        <v>0</v>
      </c>
      <c r="L17" s="51"/>
      <c r="M17" s="51"/>
      <c r="N17" s="51"/>
      <c r="O17" s="51"/>
      <c r="P17" s="51"/>
      <c r="Q17" s="51"/>
      <c r="R17" s="51"/>
      <c r="S17" s="51"/>
      <c r="T17" s="51"/>
      <c r="U17" s="51"/>
      <c r="V17" s="51"/>
      <c r="W17" s="51"/>
      <c r="X17" s="51"/>
      <c r="Y17" s="59" t="b">
        <f>SUM(Game_Plan_2026[[#This Row],[Jan]:[Dec]])=Game_Plan_2026[[#This Row],[Total Budget]]</f>
        <v>1</v>
      </c>
      <c r="Z17" s="75"/>
      <c r="AA17" s="75">
        <f>Game_Plan_2026[[#This Row],[Total Weeks]]-Game_Plan_2026[[#This Row],[Total WOA]]</f>
        <v>0</v>
      </c>
      <c r="AB17" s="58"/>
      <c r="AC17" s="60"/>
      <c r="AD17" s="60"/>
      <c r="AH17" s="7"/>
    </row>
    <row r="18" spans="1:34" ht="21" customHeight="1">
      <c r="A18" s="89"/>
      <c r="B18" s="91"/>
      <c r="C18" s="93"/>
      <c r="D18" s="93"/>
      <c r="E18" s="55"/>
      <c r="F18" s="55"/>
      <c r="G18" s="54"/>
      <c r="H18" s="54"/>
      <c r="I18" s="57"/>
      <c r="J18" s="57"/>
      <c r="K18" s="121">
        <f>INT((Game_Plan_2026[[#This Row],[End Date]] - Game_Plan_2026[[#This Row],[Initial Date]] - WEEKDAY(Game_Plan_2026[[#This Row],[Initial Date]], 2)) / 7) + 1</f>
        <v>0</v>
      </c>
      <c r="L18" s="51"/>
      <c r="M18" s="51"/>
      <c r="N18" s="51"/>
      <c r="O18" s="51"/>
      <c r="P18" s="51"/>
      <c r="Q18" s="51"/>
      <c r="R18" s="51"/>
      <c r="S18" s="51"/>
      <c r="T18" s="51"/>
      <c r="U18" s="51"/>
      <c r="V18" s="51"/>
      <c r="W18" s="51"/>
      <c r="X18" s="51"/>
      <c r="Y18" s="59" t="b">
        <f>SUM(Game_Plan_2026[[#This Row],[Jan]:[Dec]])=Game_Plan_2026[[#This Row],[Total Budget]]</f>
        <v>1</v>
      </c>
      <c r="Z18" s="75"/>
      <c r="AA18" s="75">
        <f>Game_Plan_2026[[#This Row],[Total Weeks]]-Game_Plan_2026[[#This Row],[Total WOA]]</f>
        <v>0</v>
      </c>
      <c r="AB18" s="58"/>
      <c r="AC18" s="60"/>
      <c r="AD18" s="60"/>
      <c r="AH18" s="7"/>
    </row>
    <row r="19" spans="1:34" ht="21" customHeight="1">
      <c r="A19" s="90"/>
      <c r="B19" s="92"/>
      <c r="C19" s="94"/>
      <c r="D19" s="94"/>
      <c r="E19" s="55"/>
      <c r="F19" s="55"/>
      <c r="G19" s="54"/>
      <c r="H19" s="54"/>
      <c r="I19" s="57"/>
      <c r="J19" s="57"/>
      <c r="K19" s="121">
        <f>INT((Game_Plan_2026[[#This Row],[End Date]] - Game_Plan_2026[[#This Row],[Initial Date]] - WEEKDAY(Game_Plan_2026[[#This Row],[Initial Date]], 2)) / 7) + 1</f>
        <v>0</v>
      </c>
      <c r="L19" s="51"/>
      <c r="M19" s="51"/>
      <c r="N19" s="51"/>
      <c r="O19" s="51"/>
      <c r="P19" s="51"/>
      <c r="Q19" s="51"/>
      <c r="R19" s="51"/>
      <c r="S19" s="51"/>
      <c r="T19" s="51"/>
      <c r="U19" s="51"/>
      <c r="V19" s="51"/>
      <c r="W19" s="51"/>
      <c r="X19" s="51"/>
      <c r="Y19" s="59" t="b">
        <f>SUM(Game_Plan_2026[[#This Row],[Jan]:[Dec]])=Game_Plan_2026[[#This Row],[Total Budget]]</f>
        <v>1</v>
      </c>
      <c r="Z19" s="75"/>
      <c r="AA19" s="75">
        <f>Game_Plan_2026[[#This Row],[Total Weeks]]-Game_Plan_2026[[#This Row],[Total WOA]]</f>
        <v>0</v>
      </c>
      <c r="AB19" s="58"/>
      <c r="AC19" s="60"/>
      <c r="AD19" s="60"/>
      <c r="AH19" s="7"/>
    </row>
    <row r="20" spans="1:34" ht="21" customHeight="1">
      <c r="A20" s="89"/>
      <c r="B20" s="91"/>
      <c r="C20" s="93"/>
      <c r="D20" s="93"/>
      <c r="E20" s="55"/>
      <c r="F20" s="55"/>
      <c r="G20" s="54"/>
      <c r="H20" s="54"/>
      <c r="I20" s="57"/>
      <c r="J20" s="57"/>
      <c r="K20" s="121">
        <f>INT((Game_Plan_2026[[#This Row],[End Date]] - Game_Plan_2026[[#This Row],[Initial Date]] - WEEKDAY(Game_Plan_2026[[#This Row],[Initial Date]], 2)) / 7) + 1</f>
        <v>0</v>
      </c>
      <c r="L20" s="51"/>
      <c r="M20" s="51"/>
      <c r="N20" s="51"/>
      <c r="O20" s="51"/>
      <c r="P20" s="51"/>
      <c r="Q20" s="51"/>
      <c r="R20" s="51"/>
      <c r="S20" s="51"/>
      <c r="T20" s="51"/>
      <c r="U20" s="51"/>
      <c r="V20" s="51"/>
      <c r="W20" s="51"/>
      <c r="X20" s="51"/>
      <c r="Y20" s="59" t="b">
        <f>SUM(Game_Plan_2026[[#This Row],[Jan]:[Dec]])=Game_Plan_2026[[#This Row],[Total Budget]]</f>
        <v>1</v>
      </c>
      <c r="Z20" s="75"/>
      <c r="AA20" s="75">
        <f>Game_Plan_2026[[#This Row],[Total Weeks]]-Game_Plan_2026[[#This Row],[Total WOA]]</f>
        <v>0</v>
      </c>
      <c r="AB20" s="58"/>
      <c r="AC20" s="60"/>
      <c r="AD20" s="60"/>
      <c r="AH20" s="7"/>
    </row>
    <row r="21" spans="1:34" ht="21" customHeight="1">
      <c r="A21" s="90"/>
      <c r="B21" s="92"/>
      <c r="C21" s="94"/>
      <c r="D21" s="94"/>
      <c r="E21" s="55"/>
      <c r="F21" s="55"/>
      <c r="G21" s="54"/>
      <c r="H21" s="54"/>
      <c r="I21" s="57"/>
      <c r="J21" s="57"/>
      <c r="K21" s="121">
        <f>INT((Game_Plan_2026[[#This Row],[End Date]] - Game_Plan_2026[[#This Row],[Initial Date]] - WEEKDAY(Game_Plan_2026[[#This Row],[Initial Date]], 2)) / 7) + 1</f>
        <v>0</v>
      </c>
      <c r="L21" s="51"/>
      <c r="M21" s="51"/>
      <c r="N21" s="51"/>
      <c r="O21" s="51"/>
      <c r="P21" s="51"/>
      <c r="Q21" s="51"/>
      <c r="R21" s="51"/>
      <c r="S21" s="51"/>
      <c r="T21" s="51"/>
      <c r="U21" s="51"/>
      <c r="V21" s="51"/>
      <c r="W21" s="51"/>
      <c r="X21" s="51"/>
      <c r="Y21" s="59" t="b">
        <f>SUM(Game_Plan_2026[[#This Row],[Jan]:[Dec]])=Game_Plan_2026[[#This Row],[Total Budget]]</f>
        <v>1</v>
      </c>
      <c r="Z21" s="75"/>
      <c r="AA21" s="75">
        <f>Game_Plan_2026[[#This Row],[Total Weeks]]-Game_Plan_2026[[#This Row],[Total WOA]]</f>
        <v>0</v>
      </c>
      <c r="AB21" s="58"/>
      <c r="AC21" s="60"/>
      <c r="AD21" s="60"/>
      <c r="AH21" s="7"/>
    </row>
    <row r="22" spans="1:34" ht="21" customHeight="1">
      <c r="A22" s="89"/>
      <c r="B22" s="91"/>
      <c r="C22" s="93"/>
      <c r="D22" s="93"/>
      <c r="E22" s="55"/>
      <c r="F22" s="55"/>
      <c r="G22" s="54"/>
      <c r="H22" s="54"/>
      <c r="I22" s="57"/>
      <c r="J22" s="57"/>
      <c r="K22" s="121">
        <f>INT((Game_Plan_2026[[#This Row],[End Date]] - Game_Plan_2026[[#This Row],[Initial Date]] - WEEKDAY(Game_Plan_2026[[#This Row],[Initial Date]], 2)) / 7) + 1</f>
        <v>0</v>
      </c>
      <c r="L22" s="51"/>
      <c r="M22" s="51"/>
      <c r="N22" s="51"/>
      <c r="O22" s="51"/>
      <c r="P22" s="51"/>
      <c r="Q22" s="51"/>
      <c r="R22" s="51"/>
      <c r="S22" s="51"/>
      <c r="T22" s="51"/>
      <c r="U22" s="51"/>
      <c r="V22" s="51"/>
      <c r="W22" s="51"/>
      <c r="X22" s="51"/>
      <c r="Y22" s="59" t="b">
        <f>SUM(Game_Plan_2026[[#This Row],[Jan]:[Dec]])=Game_Plan_2026[[#This Row],[Total Budget]]</f>
        <v>1</v>
      </c>
      <c r="Z22" s="75"/>
      <c r="AA22" s="75">
        <f>Game_Plan_2026[[#This Row],[Total Weeks]]-Game_Plan_2026[[#This Row],[Total WOA]]</f>
        <v>0</v>
      </c>
      <c r="AB22" s="58"/>
      <c r="AC22" s="60"/>
      <c r="AD22" s="60"/>
      <c r="AH22" s="7"/>
    </row>
    <row r="23" spans="1:34" ht="21" customHeight="1">
      <c r="A23" s="90"/>
      <c r="B23" s="92"/>
      <c r="C23" s="94"/>
      <c r="D23" s="94"/>
      <c r="E23" s="55"/>
      <c r="F23" s="55"/>
      <c r="G23" s="54"/>
      <c r="H23" s="54"/>
      <c r="I23" s="57"/>
      <c r="J23" s="57"/>
      <c r="K23" s="121">
        <f>INT((Game_Plan_2026[[#This Row],[End Date]] - Game_Plan_2026[[#This Row],[Initial Date]] - WEEKDAY(Game_Plan_2026[[#This Row],[Initial Date]], 2)) / 7) + 1</f>
        <v>0</v>
      </c>
      <c r="L23" s="51"/>
      <c r="M23" s="51"/>
      <c r="N23" s="51"/>
      <c r="O23" s="51"/>
      <c r="P23" s="51"/>
      <c r="Q23" s="51"/>
      <c r="R23" s="51"/>
      <c r="S23" s="51"/>
      <c r="T23" s="51"/>
      <c r="U23" s="51"/>
      <c r="V23" s="51"/>
      <c r="W23" s="51"/>
      <c r="X23" s="51"/>
      <c r="Y23" s="59" t="b">
        <f>SUM(Game_Plan_2026[[#This Row],[Jan]:[Dec]])=Game_Plan_2026[[#This Row],[Total Budget]]</f>
        <v>1</v>
      </c>
      <c r="Z23" s="75"/>
      <c r="AA23" s="75">
        <f>Game_Plan_2026[[#This Row],[Total Weeks]]-Game_Plan_2026[[#This Row],[Total WOA]]</f>
        <v>0</v>
      </c>
      <c r="AB23" s="58"/>
      <c r="AC23" s="60"/>
      <c r="AD23" s="60"/>
      <c r="AH23" s="7"/>
    </row>
    <row r="24" spans="1:34" ht="21" customHeight="1">
      <c r="A24" s="89"/>
      <c r="B24" s="91"/>
      <c r="C24" s="93"/>
      <c r="D24" s="93"/>
      <c r="E24" s="55"/>
      <c r="F24" s="55"/>
      <c r="G24" s="54"/>
      <c r="H24" s="54"/>
      <c r="I24" s="57"/>
      <c r="J24" s="57"/>
      <c r="K24" s="121">
        <f>INT((Game_Plan_2026[[#This Row],[End Date]] - Game_Plan_2026[[#This Row],[Initial Date]] - WEEKDAY(Game_Plan_2026[[#This Row],[Initial Date]], 2)) / 7) + 1</f>
        <v>0</v>
      </c>
      <c r="L24" s="51"/>
      <c r="M24" s="51"/>
      <c r="N24" s="51"/>
      <c r="O24" s="51"/>
      <c r="P24" s="51"/>
      <c r="Q24" s="51"/>
      <c r="R24" s="51"/>
      <c r="S24" s="51"/>
      <c r="T24" s="51"/>
      <c r="U24" s="51"/>
      <c r="V24" s="51"/>
      <c r="W24" s="51"/>
      <c r="X24" s="51"/>
      <c r="Y24" s="59" t="b">
        <f>SUM(Game_Plan_2026[[#This Row],[Jan]:[Dec]])=Game_Plan_2026[[#This Row],[Total Budget]]</f>
        <v>1</v>
      </c>
      <c r="Z24" s="75"/>
      <c r="AA24" s="75">
        <f>Game_Plan_2026[[#This Row],[Total Weeks]]-Game_Plan_2026[[#This Row],[Total WOA]]</f>
        <v>0</v>
      </c>
      <c r="AB24" s="58"/>
      <c r="AC24" s="60"/>
      <c r="AD24" s="60"/>
      <c r="AH24" s="7"/>
    </row>
    <row r="25" spans="1:34" ht="21" customHeight="1">
      <c r="A25" s="90"/>
      <c r="B25" s="92"/>
      <c r="C25" s="94"/>
      <c r="D25" s="94"/>
      <c r="E25" s="55"/>
      <c r="F25" s="55"/>
      <c r="G25" s="54"/>
      <c r="H25" s="54"/>
      <c r="I25" s="57"/>
      <c r="J25" s="57"/>
      <c r="K25" s="121">
        <f>INT((Game_Plan_2026[[#This Row],[End Date]] - Game_Plan_2026[[#This Row],[Initial Date]] - WEEKDAY(Game_Plan_2026[[#This Row],[Initial Date]], 2)) / 7) + 1</f>
        <v>0</v>
      </c>
      <c r="L25" s="51"/>
      <c r="M25" s="51"/>
      <c r="N25" s="51"/>
      <c r="O25" s="51"/>
      <c r="P25" s="51"/>
      <c r="Q25" s="51"/>
      <c r="R25" s="51"/>
      <c r="S25" s="51"/>
      <c r="T25" s="51"/>
      <c r="U25" s="51"/>
      <c r="V25" s="51"/>
      <c r="W25" s="51"/>
      <c r="X25" s="51"/>
      <c r="Y25" s="59" t="b">
        <f>SUM(Game_Plan_2026[[#This Row],[Jan]:[Dec]])=Game_Plan_2026[[#This Row],[Total Budget]]</f>
        <v>1</v>
      </c>
      <c r="Z25" s="75"/>
      <c r="AA25" s="75">
        <f>Game_Plan_2026[[#This Row],[Total Weeks]]-Game_Plan_2026[[#This Row],[Total WOA]]</f>
        <v>0</v>
      </c>
      <c r="AB25" s="58"/>
      <c r="AC25" s="60"/>
      <c r="AD25" s="60"/>
      <c r="AH25" s="7"/>
    </row>
    <row r="26" spans="1:34" ht="21" customHeight="1">
      <c r="A26" s="89"/>
      <c r="B26" s="91"/>
      <c r="C26" s="93"/>
      <c r="D26" s="93"/>
      <c r="E26" s="55"/>
      <c r="F26" s="55"/>
      <c r="G26" s="54"/>
      <c r="H26" s="54"/>
      <c r="I26" s="57"/>
      <c r="J26" s="57"/>
      <c r="K26" s="121">
        <f>INT((Game_Plan_2026[[#This Row],[End Date]] - Game_Plan_2026[[#This Row],[Initial Date]] - WEEKDAY(Game_Plan_2026[[#This Row],[Initial Date]], 2)) / 7) + 1</f>
        <v>0</v>
      </c>
      <c r="L26" s="51"/>
      <c r="M26" s="51"/>
      <c r="N26" s="51"/>
      <c r="O26" s="51"/>
      <c r="P26" s="51"/>
      <c r="Q26" s="51"/>
      <c r="R26" s="51"/>
      <c r="S26" s="51"/>
      <c r="T26" s="51"/>
      <c r="U26" s="51"/>
      <c r="V26" s="51"/>
      <c r="W26" s="51"/>
      <c r="X26" s="51"/>
      <c r="Y26" s="59" t="b">
        <f>SUM(Game_Plan_2026[[#This Row],[Jan]:[Dec]])=Game_Plan_2026[[#This Row],[Total Budget]]</f>
        <v>1</v>
      </c>
      <c r="Z26" s="75"/>
      <c r="AA26" s="75">
        <f>Game_Plan_2026[[#This Row],[Total Weeks]]-Game_Plan_2026[[#This Row],[Total WOA]]</f>
        <v>0</v>
      </c>
      <c r="AB26" s="58"/>
      <c r="AC26" s="60"/>
      <c r="AD26" s="60"/>
      <c r="AH26" s="7"/>
    </row>
    <row r="27" spans="1:34" ht="21" customHeight="1">
      <c r="A27" s="90"/>
      <c r="B27" s="92"/>
      <c r="C27" s="94"/>
      <c r="D27" s="94"/>
      <c r="E27" s="55"/>
      <c r="F27" s="55"/>
      <c r="G27" s="54"/>
      <c r="H27" s="54"/>
      <c r="I27" s="57"/>
      <c r="J27" s="57"/>
      <c r="K27" s="121">
        <f>INT((Game_Plan_2026[[#This Row],[End Date]] - Game_Plan_2026[[#This Row],[Initial Date]] - WEEKDAY(Game_Plan_2026[[#This Row],[Initial Date]], 2)) / 7) + 1</f>
        <v>0</v>
      </c>
      <c r="L27" s="51"/>
      <c r="M27" s="51"/>
      <c r="N27" s="51"/>
      <c r="O27" s="51"/>
      <c r="P27" s="51"/>
      <c r="Q27" s="51"/>
      <c r="R27" s="51"/>
      <c r="S27" s="51"/>
      <c r="T27" s="51"/>
      <c r="U27" s="51"/>
      <c r="V27" s="51"/>
      <c r="W27" s="51"/>
      <c r="X27" s="51"/>
      <c r="Y27" s="59" t="b">
        <f>SUM(Game_Plan_2026[[#This Row],[Jan]:[Dec]])=Game_Plan_2026[[#This Row],[Total Budget]]</f>
        <v>1</v>
      </c>
      <c r="Z27" s="75"/>
      <c r="AA27" s="75">
        <f>Game_Plan_2026[[#This Row],[Total Weeks]]-Game_Plan_2026[[#This Row],[Total WOA]]</f>
        <v>0</v>
      </c>
      <c r="AB27" s="58"/>
      <c r="AC27" s="60"/>
      <c r="AD27" s="60"/>
      <c r="AH27" s="7"/>
    </row>
    <row r="28" spans="1:34" ht="21" customHeight="1">
      <c r="A28" s="89"/>
      <c r="B28" s="91"/>
      <c r="C28" s="93"/>
      <c r="D28" s="93"/>
      <c r="E28" s="55"/>
      <c r="F28" s="55"/>
      <c r="G28" s="54"/>
      <c r="H28" s="54"/>
      <c r="I28" s="57"/>
      <c r="J28" s="57"/>
      <c r="K28" s="121">
        <f>INT((Game_Plan_2026[[#This Row],[End Date]] - Game_Plan_2026[[#This Row],[Initial Date]] - WEEKDAY(Game_Plan_2026[[#This Row],[Initial Date]], 2)) / 7) + 1</f>
        <v>0</v>
      </c>
      <c r="L28" s="51"/>
      <c r="M28" s="51"/>
      <c r="N28" s="51"/>
      <c r="O28" s="51"/>
      <c r="P28" s="51"/>
      <c r="Q28" s="51"/>
      <c r="R28" s="51"/>
      <c r="S28" s="51"/>
      <c r="T28" s="51"/>
      <c r="U28" s="51"/>
      <c r="V28" s="51"/>
      <c r="W28" s="51"/>
      <c r="X28" s="51"/>
      <c r="Y28" s="59" t="b">
        <f>SUM(Game_Plan_2026[[#This Row],[Jan]:[Dec]])=Game_Plan_2026[[#This Row],[Total Budget]]</f>
        <v>1</v>
      </c>
      <c r="Z28" s="75"/>
      <c r="AA28" s="75">
        <f>Game_Plan_2026[[#This Row],[Total Weeks]]-Game_Plan_2026[[#This Row],[Total WOA]]</f>
        <v>0</v>
      </c>
      <c r="AB28" s="58"/>
      <c r="AC28" s="60"/>
      <c r="AD28" s="60"/>
      <c r="AH28" s="7"/>
    </row>
    <row r="29" spans="1:34" ht="21" customHeight="1">
      <c r="A29" s="90"/>
      <c r="B29" s="92"/>
      <c r="C29" s="94"/>
      <c r="D29" s="94"/>
      <c r="E29" s="55"/>
      <c r="F29" s="55"/>
      <c r="G29" s="54"/>
      <c r="H29" s="54"/>
      <c r="I29" s="57"/>
      <c r="J29" s="57"/>
      <c r="K29" s="121">
        <f>INT((Game_Plan_2026[[#This Row],[End Date]] - Game_Plan_2026[[#This Row],[Initial Date]] - WEEKDAY(Game_Plan_2026[[#This Row],[Initial Date]], 2)) / 7) + 1</f>
        <v>0</v>
      </c>
      <c r="L29" s="51"/>
      <c r="M29" s="51"/>
      <c r="N29" s="51"/>
      <c r="O29" s="51"/>
      <c r="P29" s="51"/>
      <c r="Q29" s="51"/>
      <c r="R29" s="51"/>
      <c r="S29" s="51"/>
      <c r="T29" s="51"/>
      <c r="U29" s="51"/>
      <c r="V29" s="51"/>
      <c r="W29" s="51"/>
      <c r="X29" s="51"/>
      <c r="Y29" s="59" t="b">
        <f>SUM(Game_Plan_2026[[#This Row],[Jan]:[Dec]])=Game_Plan_2026[[#This Row],[Total Budget]]</f>
        <v>1</v>
      </c>
      <c r="Z29" s="75"/>
      <c r="AA29" s="75">
        <f>Game_Plan_2026[[#This Row],[Total Weeks]]-Game_Plan_2026[[#This Row],[Total WOA]]</f>
        <v>0</v>
      </c>
      <c r="AB29" s="58"/>
      <c r="AC29" s="60"/>
      <c r="AD29" s="60"/>
      <c r="AH29" s="7"/>
    </row>
    <row r="30" spans="1:34" ht="21" customHeight="1">
      <c r="A30" s="89"/>
      <c r="B30" s="91"/>
      <c r="C30" s="93"/>
      <c r="D30" s="93"/>
      <c r="E30" s="55"/>
      <c r="F30" s="55"/>
      <c r="G30" s="54"/>
      <c r="H30" s="54"/>
      <c r="I30" s="57"/>
      <c r="J30" s="57"/>
      <c r="K30" s="121">
        <f>INT((Game_Plan_2026[[#This Row],[End Date]] - Game_Plan_2026[[#This Row],[Initial Date]] - WEEKDAY(Game_Plan_2026[[#This Row],[Initial Date]], 2)) / 7) + 1</f>
        <v>0</v>
      </c>
      <c r="L30" s="51"/>
      <c r="M30" s="51"/>
      <c r="N30" s="51"/>
      <c r="O30" s="51"/>
      <c r="P30" s="51"/>
      <c r="Q30" s="51"/>
      <c r="R30" s="51"/>
      <c r="S30" s="51"/>
      <c r="T30" s="51"/>
      <c r="U30" s="51"/>
      <c r="V30" s="51"/>
      <c r="W30" s="51"/>
      <c r="X30" s="51"/>
      <c r="Y30" s="59" t="b">
        <f>SUM(Game_Plan_2026[[#This Row],[Jan]:[Dec]])=Game_Plan_2026[[#This Row],[Total Budget]]</f>
        <v>1</v>
      </c>
      <c r="Z30" s="75"/>
      <c r="AA30" s="75">
        <f>Game_Plan_2026[[#This Row],[Total Weeks]]-Game_Plan_2026[[#This Row],[Total WOA]]</f>
        <v>0</v>
      </c>
      <c r="AB30" s="58"/>
      <c r="AC30" s="60"/>
      <c r="AD30" s="60"/>
      <c r="AH30" s="7"/>
    </row>
    <row r="31" spans="1:34" ht="21" customHeight="1">
      <c r="A31" s="90"/>
      <c r="B31" s="92"/>
      <c r="C31" s="94"/>
      <c r="D31" s="94"/>
      <c r="E31" s="55"/>
      <c r="F31" s="55"/>
      <c r="G31" s="54"/>
      <c r="H31" s="54"/>
      <c r="I31" s="57"/>
      <c r="J31" s="57"/>
      <c r="K31" s="121">
        <f>INT((Game_Plan_2026[[#This Row],[End Date]] - Game_Plan_2026[[#This Row],[Initial Date]] - WEEKDAY(Game_Plan_2026[[#This Row],[Initial Date]], 2)) / 7) + 1</f>
        <v>0</v>
      </c>
      <c r="L31" s="51"/>
      <c r="M31" s="51"/>
      <c r="N31" s="51"/>
      <c r="O31" s="51"/>
      <c r="P31" s="51"/>
      <c r="Q31" s="51"/>
      <c r="R31" s="51"/>
      <c r="S31" s="51"/>
      <c r="T31" s="51"/>
      <c r="U31" s="51"/>
      <c r="V31" s="51"/>
      <c r="W31" s="51"/>
      <c r="X31" s="51"/>
      <c r="Y31" s="59" t="b">
        <f>SUM(Game_Plan_2026[[#This Row],[Jan]:[Dec]])=Game_Plan_2026[[#This Row],[Total Budget]]</f>
        <v>1</v>
      </c>
      <c r="Z31" s="75"/>
      <c r="AA31" s="75">
        <f>Game_Plan_2026[[#This Row],[Total Weeks]]-Game_Plan_2026[[#This Row],[Total WOA]]</f>
        <v>0</v>
      </c>
      <c r="AB31" s="58"/>
      <c r="AC31" s="60"/>
      <c r="AD31" s="60"/>
      <c r="AH31" s="7"/>
    </row>
    <row r="32" spans="1:34" ht="21" customHeight="1">
      <c r="A32" s="89"/>
      <c r="B32" s="91"/>
      <c r="C32" s="93"/>
      <c r="D32" s="93"/>
      <c r="E32" s="55"/>
      <c r="F32" s="55"/>
      <c r="G32" s="54"/>
      <c r="H32" s="54"/>
      <c r="I32" s="57"/>
      <c r="J32" s="57"/>
      <c r="K32" s="121">
        <f>INT((Game_Plan_2026[[#This Row],[End Date]] - Game_Plan_2026[[#This Row],[Initial Date]] - WEEKDAY(Game_Plan_2026[[#This Row],[Initial Date]], 2)) / 7) + 1</f>
        <v>0</v>
      </c>
      <c r="L32" s="51"/>
      <c r="M32" s="51"/>
      <c r="N32" s="51"/>
      <c r="O32" s="51"/>
      <c r="P32" s="51"/>
      <c r="Q32" s="51"/>
      <c r="R32" s="51"/>
      <c r="S32" s="51"/>
      <c r="T32" s="51"/>
      <c r="U32" s="51"/>
      <c r="V32" s="51"/>
      <c r="W32" s="51"/>
      <c r="X32" s="51"/>
      <c r="Y32" s="59" t="b">
        <f>SUM(Game_Plan_2026[[#This Row],[Jan]:[Dec]])=Game_Plan_2026[[#This Row],[Total Budget]]</f>
        <v>1</v>
      </c>
      <c r="Z32" s="75"/>
      <c r="AA32" s="75">
        <f>Game_Plan_2026[[#This Row],[Total Weeks]]-Game_Plan_2026[[#This Row],[Total WOA]]</f>
        <v>0</v>
      </c>
      <c r="AB32" s="58"/>
      <c r="AC32" s="60"/>
      <c r="AD32" s="60"/>
      <c r="AH32" s="7"/>
    </row>
    <row r="33" spans="1:34" ht="21" customHeight="1">
      <c r="A33" s="90"/>
      <c r="B33" s="92"/>
      <c r="C33" s="94"/>
      <c r="D33" s="94"/>
      <c r="E33" s="55"/>
      <c r="F33" s="55"/>
      <c r="G33" s="54"/>
      <c r="H33" s="54"/>
      <c r="I33" s="57"/>
      <c r="J33" s="57"/>
      <c r="K33" s="121">
        <f>INT((Game_Plan_2026[[#This Row],[End Date]] - Game_Plan_2026[[#This Row],[Initial Date]] - WEEKDAY(Game_Plan_2026[[#This Row],[Initial Date]], 2)) / 7) + 1</f>
        <v>0</v>
      </c>
      <c r="L33" s="51"/>
      <c r="M33" s="51"/>
      <c r="N33" s="51"/>
      <c r="O33" s="51"/>
      <c r="P33" s="51"/>
      <c r="Q33" s="51"/>
      <c r="R33" s="51"/>
      <c r="S33" s="51"/>
      <c r="T33" s="51"/>
      <c r="U33" s="51"/>
      <c r="V33" s="51"/>
      <c r="W33" s="51"/>
      <c r="X33" s="51"/>
      <c r="Y33" s="59" t="b">
        <f>SUM(Game_Plan_2026[[#This Row],[Jan]:[Dec]])=Game_Plan_2026[[#This Row],[Total Budget]]</f>
        <v>1</v>
      </c>
      <c r="Z33" s="75"/>
      <c r="AA33" s="75">
        <f>Game_Plan_2026[[#This Row],[Total Weeks]]-Game_Plan_2026[[#This Row],[Total WOA]]</f>
        <v>0</v>
      </c>
      <c r="AB33" s="58"/>
      <c r="AC33" s="60"/>
      <c r="AD33" s="60"/>
      <c r="AH33" s="7"/>
    </row>
    <row r="34" spans="1:34" ht="21" customHeight="1">
      <c r="A34" s="89"/>
      <c r="B34" s="91"/>
      <c r="C34" s="93"/>
      <c r="D34" s="93"/>
      <c r="E34" s="55"/>
      <c r="F34" s="55"/>
      <c r="G34" s="54"/>
      <c r="H34" s="54"/>
      <c r="I34" s="57"/>
      <c r="J34" s="57"/>
      <c r="K34" s="121">
        <f>INT((Game_Plan_2026[[#This Row],[End Date]] - Game_Plan_2026[[#This Row],[Initial Date]] - WEEKDAY(Game_Plan_2026[[#This Row],[Initial Date]], 2)) / 7) + 1</f>
        <v>0</v>
      </c>
      <c r="L34" s="51"/>
      <c r="M34" s="51"/>
      <c r="N34" s="51"/>
      <c r="O34" s="51"/>
      <c r="P34" s="51"/>
      <c r="Q34" s="51"/>
      <c r="R34" s="51"/>
      <c r="S34" s="51"/>
      <c r="T34" s="51"/>
      <c r="U34" s="51"/>
      <c r="V34" s="51"/>
      <c r="W34" s="51"/>
      <c r="X34" s="51"/>
      <c r="Y34" s="59" t="b">
        <f>SUM(Game_Plan_2026[[#This Row],[Jan]:[Dec]])=Game_Plan_2026[[#This Row],[Total Budget]]</f>
        <v>1</v>
      </c>
      <c r="Z34" s="75"/>
      <c r="AA34" s="75">
        <f>Game_Plan_2026[[#This Row],[Total Weeks]]-Game_Plan_2026[[#This Row],[Total WOA]]</f>
        <v>0</v>
      </c>
      <c r="AB34" s="58"/>
      <c r="AC34" s="60"/>
      <c r="AD34" s="60"/>
      <c r="AH34" s="7"/>
    </row>
    <row r="35" spans="1:34" ht="21" customHeight="1">
      <c r="A35" s="90"/>
      <c r="B35" s="92"/>
      <c r="C35" s="94"/>
      <c r="D35" s="94"/>
      <c r="E35" s="55"/>
      <c r="F35" s="55"/>
      <c r="G35" s="54"/>
      <c r="H35" s="54"/>
      <c r="I35" s="57"/>
      <c r="J35" s="57"/>
      <c r="K35" s="121">
        <f>INT((Game_Plan_2026[[#This Row],[End Date]] - Game_Plan_2026[[#This Row],[Initial Date]] - WEEKDAY(Game_Plan_2026[[#This Row],[Initial Date]], 2)) / 7) + 1</f>
        <v>0</v>
      </c>
      <c r="L35" s="51"/>
      <c r="M35" s="51"/>
      <c r="N35" s="51"/>
      <c r="O35" s="51"/>
      <c r="P35" s="51"/>
      <c r="Q35" s="51"/>
      <c r="R35" s="51"/>
      <c r="S35" s="51"/>
      <c r="T35" s="51"/>
      <c r="U35" s="51"/>
      <c r="V35" s="51"/>
      <c r="W35" s="51"/>
      <c r="X35" s="51"/>
      <c r="Y35" s="59" t="b">
        <f>SUM(Game_Plan_2026[[#This Row],[Jan]:[Dec]])=Game_Plan_2026[[#This Row],[Total Budget]]</f>
        <v>1</v>
      </c>
      <c r="Z35" s="75"/>
      <c r="AA35" s="75">
        <f>Game_Plan_2026[[#This Row],[Total Weeks]]-Game_Plan_2026[[#This Row],[Total WOA]]</f>
        <v>0</v>
      </c>
      <c r="AB35" s="58"/>
      <c r="AC35" s="60"/>
      <c r="AD35" s="60"/>
      <c r="AH35" s="7"/>
    </row>
    <row r="36" spans="1:34" ht="21" customHeight="1">
      <c r="A36" s="89"/>
      <c r="B36" s="91"/>
      <c r="C36" s="93"/>
      <c r="D36" s="93"/>
      <c r="E36" s="55"/>
      <c r="F36" s="55"/>
      <c r="G36" s="54"/>
      <c r="H36" s="54"/>
      <c r="I36" s="57"/>
      <c r="J36" s="57"/>
      <c r="K36" s="121">
        <f>INT((Game_Plan_2026[[#This Row],[End Date]] - Game_Plan_2026[[#This Row],[Initial Date]] - WEEKDAY(Game_Plan_2026[[#This Row],[Initial Date]], 2)) / 7) + 1</f>
        <v>0</v>
      </c>
      <c r="L36" s="51"/>
      <c r="M36" s="51"/>
      <c r="N36" s="51"/>
      <c r="O36" s="51"/>
      <c r="P36" s="51"/>
      <c r="Q36" s="51"/>
      <c r="R36" s="51"/>
      <c r="S36" s="51"/>
      <c r="T36" s="51"/>
      <c r="U36" s="51"/>
      <c r="V36" s="51"/>
      <c r="W36" s="51"/>
      <c r="X36" s="51"/>
      <c r="Y36" s="59" t="b">
        <f>SUM(Game_Plan_2026[[#This Row],[Jan]:[Dec]])=Game_Plan_2026[[#This Row],[Total Budget]]</f>
        <v>1</v>
      </c>
      <c r="Z36" s="75"/>
      <c r="AA36" s="75">
        <f>Game_Plan_2026[[#This Row],[Total Weeks]]-Game_Plan_2026[[#This Row],[Total WOA]]</f>
        <v>0</v>
      </c>
      <c r="AB36" s="58"/>
      <c r="AC36" s="60"/>
      <c r="AD36" s="60"/>
      <c r="AH36" s="7"/>
    </row>
    <row r="37" spans="1:34" ht="21" customHeight="1">
      <c r="A37" s="90"/>
      <c r="B37" s="92"/>
      <c r="C37" s="94"/>
      <c r="D37" s="94"/>
      <c r="E37" s="55"/>
      <c r="F37" s="55"/>
      <c r="G37" s="54"/>
      <c r="H37" s="54"/>
      <c r="I37" s="57"/>
      <c r="J37" s="57"/>
      <c r="K37" s="121">
        <f>INT((Game_Plan_2026[[#This Row],[End Date]] - Game_Plan_2026[[#This Row],[Initial Date]] - WEEKDAY(Game_Plan_2026[[#This Row],[Initial Date]], 2)) / 7) + 1</f>
        <v>0</v>
      </c>
      <c r="L37" s="51"/>
      <c r="M37" s="51"/>
      <c r="N37" s="51"/>
      <c r="O37" s="51"/>
      <c r="P37" s="51"/>
      <c r="Q37" s="51"/>
      <c r="R37" s="51"/>
      <c r="S37" s="51"/>
      <c r="T37" s="51"/>
      <c r="U37" s="51"/>
      <c r="V37" s="51"/>
      <c r="W37" s="51"/>
      <c r="X37" s="51"/>
      <c r="Y37" s="59" t="b">
        <f>SUM(Game_Plan_2026[[#This Row],[Jan]:[Dec]])=Game_Plan_2026[[#This Row],[Total Budget]]</f>
        <v>1</v>
      </c>
      <c r="Z37" s="75"/>
      <c r="AA37" s="75">
        <f>Game_Plan_2026[[#This Row],[Total Weeks]]-Game_Plan_2026[[#This Row],[Total WOA]]</f>
        <v>0</v>
      </c>
      <c r="AB37" s="58"/>
      <c r="AC37" s="60"/>
      <c r="AD37" s="60"/>
      <c r="AH37" s="7"/>
    </row>
    <row r="38" spans="1:34" ht="21" customHeight="1">
      <c r="A38" s="89"/>
      <c r="B38" s="91"/>
      <c r="C38" s="93"/>
      <c r="D38" s="93"/>
      <c r="E38" s="55"/>
      <c r="F38" s="55"/>
      <c r="G38" s="54"/>
      <c r="H38" s="54"/>
      <c r="I38" s="57"/>
      <c r="J38" s="57"/>
      <c r="K38" s="121">
        <f>INT((Game_Plan_2026[[#This Row],[End Date]] - Game_Plan_2026[[#This Row],[Initial Date]] - WEEKDAY(Game_Plan_2026[[#This Row],[Initial Date]], 2)) / 7) + 1</f>
        <v>0</v>
      </c>
      <c r="L38" s="51"/>
      <c r="M38" s="51"/>
      <c r="N38" s="51"/>
      <c r="O38" s="51"/>
      <c r="P38" s="51"/>
      <c r="Q38" s="51"/>
      <c r="R38" s="51"/>
      <c r="S38" s="51"/>
      <c r="T38" s="51"/>
      <c r="U38" s="51"/>
      <c r="V38" s="51"/>
      <c r="W38" s="51"/>
      <c r="X38" s="51"/>
      <c r="Y38" s="59" t="b">
        <f>SUM(Game_Plan_2026[[#This Row],[Jan]:[Dec]])=Game_Plan_2026[[#This Row],[Total Budget]]</f>
        <v>1</v>
      </c>
      <c r="Z38" s="75"/>
      <c r="AA38" s="75">
        <f>Game_Plan_2026[[#This Row],[Total Weeks]]-Game_Plan_2026[[#This Row],[Total WOA]]</f>
        <v>0</v>
      </c>
      <c r="AB38" s="58"/>
      <c r="AC38" s="60"/>
      <c r="AD38" s="60"/>
      <c r="AH38" s="7"/>
    </row>
    <row r="39" spans="1:34" ht="21" customHeight="1">
      <c r="A39" s="90"/>
      <c r="B39" s="92"/>
      <c r="C39" s="94"/>
      <c r="D39" s="94"/>
      <c r="E39" s="55"/>
      <c r="F39" s="55"/>
      <c r="G39" s="54"/>
      <c r="H39" s="54"/>
      <c r="I39" s="57"/>
      <c r="J39" s="57"/>
      <c r="K39" s="121">
        <f>INT((Game_Plan_2026[[#This Row],[End Date]] - Game_Plan_2026[[#This Row],[Initial Date]] - WEEKDAY(Game_Plan_2026[[#This Row],[Initial Date]], 2)) / 7) + 1</f>
        <v>0</v>
      </c>
      <c r="L39" s="51"/>
      <c r="M39" s="51"/>
      <c r="N39" s="51"/>
      <c r="O39" s="51"/>
      <c r="P39" s="51"/>
      <c r="Q39" s="51"/>
      <c r="R39" s="51"/>
      <c r="S39" s="51"/>
      <c r="T39" s="51"/>
      <c r="U39" s="51"/>
      <c r="V39" s="51"/>
      <c r="W39" s="51"/>
      <c r="X39" s="51"/>
      <c r="Y39" s="59" t="b">
        <f>SUM(Game_Plan_2026[[#This Row],[Jan]:[Dec]])=Game_Plan_2026[[#This Row],[Total Budget]]</f>
        <v>1</v>
      </c>
      <c r="Z39" s="75"/>
      <c r="AA39" s="75">
        <f>Game_Plan_2026[[#This Row],[Total Weeks]]-Game_Plan_2026[[#This Row],[Total WOA]]</f>
        <v>0</v>
      </c>
      <c r="AB39" s="58"/>
      <c r="AC39" s="60"/>
      <c r="AD39" s="60"/>
      <c r="AH39" s="7"/>
    </row>
    <row r="40" spans="1:34" ht="21" customHeight="1">
      <c r="A40" s="89"/>
      <c r="B40" s="91"/>
      <c r="C40" s="93"/>
      <c r="D40" s="93"/>
      <c r="E40" s="55"/>
      <c r="F40" s="55"/>
      <c r="G40" s="54"/>
      <c r="H40" s="54"/>
      <c r="I40" s="57"/>
      <c r="J40" s="57"/>
      <c r="K40" s="121">
        <f>INT((Game_Plan_2026[[#This Row],[End Date]] - Game_Plan_2026[[#This Row],[Initial Date]] - WEEKDAY(Game_Plan_2026[[#This Row],[Initial Date]], 2)) / 7) + 1</f>
        <v>0</v>
      </c>
      <c r="L40" s="51"/>
      <c r="M40" s="51"/>
      <c r="N40" s="51"/>
      <c r="O40" s="51"/>
      <c r="P40" s="51"/>
      <c r="Q40" s="51"/>
      <c r="R40" s="51"/>
      <c r="S40" s="51"/>
      <c r="T40" s="51"/>
      <c r="U40" s="51"/>
      <c r="V40" s="51"/>
      <c r="W40" s="51"/>
      <c r="X40" s="51"/>
      <c r="Y40" s="59" t="b">
        <f>SUM(Game_Plan_2026[[#This Row],[Jan]:[Dec]])=Game_Plan_2026[[#This Row],[Total Budget]]</f>
        <v>1</v>
      </c>
      <c r="Z40" s="75"/>
      <c r="AA40" s="75">
        <f>Game_Plan_2026[[#This Row],[Total Weeks]]-Game_Plan_2026[[#This Row],[Total WOA]]</f>
        <v>0</v>
      </c>
      <c r="AB40" s="58"/>
      <c r="AC40" s="60"/>
      <c r="AD40" s="60"/>
      <c r="AH40" s="7"/>
    </row>
    <row r="41" spans="1:34" ht="21" customHeight="1">
      <c r="A41" s="90"/>
      <c r="B41" s="92"/>
      <c r="C41" s="94"/>
      <c r="D41" s="94"/>
      <c r="E41" s="55"/>
      <c r="F41" s="55"/>
      <c r="G41" s="54"/>
      <c r="H41" s="54"/>
      <c r="I41" s="57"/>
      <c r="J41" s="57"/>
      <c r="K41" s="121">
        <f>INT((Game_Plan_2026[[#This Row],[End Date]] - Game_Plan_2026[[#This Row],[Initial Date]] - WEEKDAY(Game_Plan_2026[[#This Row],[Initial Date]], 2)) / 7) + 1</f>
        <v>0</v>
      </c>
      <c r="L41" s="51"/>
      <c r="M41" s="51"/>
      <c r="N41" s="51"/>
      <c r="O41" s="51"/>
      <c r="P41" s="51"/>
      <c r="Q41" s="51"/>
      <c r="R41" s="51"/>
      <c r="S41" s="51"/>
      <c r="T41" s="51"/>
      <c r="U41" s="51"/>
      <c r="V41" s="51"/>
      <c r="W41" s="51"/>
      <c r="X41" s="51"/>
      <c r="Y41" s="59" t="b">
        <f>SUM(Game_Plan_2026[[#This Row],[Jan]:[Dec]])=Game_Plan_2026[[#This Row],[Total Budget]]</f>
        <v>1</v>
      </c>
      <c r="Z41" s="75"/>
      <c r="AA41" s="75">
        <f>Game_Plan_2026[[#This Row],[Total Weeks]]-Game_Plan_2026[[#This Row],[Total WOA]]</f>
        <v>0</v>
      </c>
      <c r="AB41" s="58"/>
      <c r="AC41" s="60"/>
      <c r="AD41" s="60"/>
      <c r="AH41" s="7"/>
    </row>
    <row r="42" spans="1:34" ht="21" customHeight="1">
      <c r="A42" s="89"/>
      <c r="B42" s="91"/>
      <c r="C42" s="93"/>
      <c r="D42" s="93"/>
      <c r="E42" s="55"/>
      <c r="F42" s="55"/>
      <c r="G42" s="54"/>
      <c r="H42" s="54"/>
      <c r="I42" s="57"/>
      <c r="J42" s="57"/>
      <c r="K42" s="121">
        <f>INT((Game_Plan_2026[[#This Row],[End Date]] - Game_Plan_2026[[#This Row],[Initial Date]] - WEEKDAY(Game_Plan_2026[[#This Row],[Initial Date]], 2)) / 7) + 1</f>
        <v>0</v>
      </c>
      <c r="L42" s="51"/>
      <c r="M42" s="51"/>
      <c r="N42" s="51"/>
      <c r="O42" s="51"/>
      <c r="P42" s="51"/>
      <c r="Q42" s="51"/>
      <c r="R42" s="51"/>
      <c r="S42" s="51"/>
      <c r="T42" s="51"/>
      <c r="U42" s="51"/>
      <c r="V42" s="51"/>
      <c r="W42" s="51"/>
      <c r="X42" s="51"/>
      <c r="Y42" s="59" t="b">
        <f>SUM(Game_Plan_2026[[#This Row],[Jan]:[Dec]])=Game_Plan_2026[[#This Row],[Total Budget]]</f>
        <v>1</v>
      </c>
      <c r="Z42" s="75"/>
      <c r="AA42" s="75">
        <f>Game_Plan_2026[[#This Row],[Total Weeks]]-Game_Plan_2026[[#This Row],[Total WOA]]</f>
        <v>0</v>
      </c>
      <c r="AB42" s="58"/>
      <c r="AC42" s="60"/>
      <c r="AD42" s="60"/>
      <c r="AH42" s="7"/>
    </row>
    <row r="43" spans="1:34" ht="21" customHeight="1">
      <c r="A43" s="90"/>
      <c r="B43" s="92"/>
      <c r="C43" s="94"/>
      <c r="D43" s="94"/>
      <c r="E43" s="55"/>
      <c r="F43" s="55"/>
      <c r="G43" s="54"/>
      <c r="H43" s="54"/>
      <c r="I43" s="57"/>
      <c r="J43" s="57"/>
      <c r="K43" s="121">
        <f>INT((Game_Plan_2026[[#This Row],[End Date]] - Game_Plan_2026[[#This Row],[Initial Date]] - WEEKDAY(Game_Plan_2026[[#This Row],[Initial Date]], 2)) / 7) + 1</f>
        <v>0</v>
      </c>
      <c r="L43" s="51"/>
      <c r="M43" s="51"/>
      <c r="N43" s="51"/>
      <c r="O43" s="51"/>
      <c r="P43" s="51"/>
      <c r="Q43" s="51"/>
      <c r="R43" s="51"/>
      <c r="S43" s="51"/>
      <c r="T43" s="51"/>
      <c r="U43" s="51"/>
      <c r="V43" s="51"/>
      <c r="W43" s="51"/>
      <c r="X43" s="51"/>
      <c r="Y43" s="59" t="b">
        <f>SUM(Game_Plan_2026[[#This Row],[Jan]:[Dec]])=Game_Plan_2026[[#This Row],[Total Budget]]</f>
        <v>1</v>
      </c>
      <c r="Z43" s="75"/>
      <c r="AA43" s="75">
        <f>Game_Plan_2026[[#This Row],[Total Weeks]]-Game_Plan_2026[[#This Row],[Total WOA]]</f>
        <v>0</v>
      </c>
      <c r="AB43" s="58"/>
      <c r="AC43" s="60"/>
      <c r="AD43" s="60"/>
      <c r="AH43" s="7"/>
    </row>
    <row r="44" spans="1:34" ht="21" customHeight="1">
      <c r="A44" s="89"/>
      <c r="B44" s="91"/>
      <c r="C44" s="93"/>
      <c r="D44" s="93"/>
      <c r="E44" s="55"/>
      <c r="F44" s="55"/>
      <c r="G44" s="54"/>
      <c r="H44" s="54"/>
      <c r="I44" s="57"/>
      <c r="J44" s="57"/>
      <c r="K44" s="121">
        <f>INT((Game_Plan_2026[[#This Row],[End Date]] - Game_Plan_2026[[#This Row],[Initial Date]] - WEEKDAY(Game_Plan_2026[[#This Row],[Initial Date]], 2)) / 7) + 1</f>
        <v>0</v>
      </c>
      <c r="L44" s="51"/>
      <c r="M44" s="51"/>
      <c r="N44" s="51"/>
      <c r="O44" s="51"/>
      <c r="P44" s="51"/>
      <c r="Q44" s="51"/>
      <c r="R44" s="51"/>
      <c r="S44" s="51"/>
      <c r="T44" s="51"/>
      <c r="U44" s="51"/>
      <c r="V44" s="51"/>
      <c r="W44" s="51"/>
      <c r="X44" s="51"/>
      <c r="Y44" s="59" t="b">
        <f>SUM(Game_Plan_2026[[#This Row],[Jan]:[Dec]])=Game_Plan_2026[[#This Row],[Total Budget]]</f>
        <v>1</v>
      </c>
      <c r="Z44" s="75"/>
      <c r="AA44" s="75">
        <f>Game_Plan_2026[[#This Row],[Total Weeks]]-Game_Plan_2026[[#This Row],[Total WOA]]</f>
        <v>0</v>
      </c>
      <c r="AB44" s="58"/>
      <c r="AC44" s="60"/>
      <c r="AD44" s="60"/>
      <c r="AH44" s="7"/>
    </row>
    <row r="45" spans="1:34" ht="21" customHeight="1">
      <c r="A45" s="90"/>
      <c r="B45" s="92"/>
      <c r="C45" s="94"/>
      <c r="D45" s="94"/>
      <c r="E45" s="55"/>
      <c r="F45" s="55"/>
      <c r="G45" s="54"/>
      <c r="H45" s="54"/>
      <c r="I45" s="57"/>
      <c r="J45" s="57"/>
      <c r="K45" s="121">
        <f>INT((Game_Plan_2026[[#This Row],[End Date]] - Game_Plan_2026[[#This Row],[Initial Date]] - WEEKDAY(Game_Plan_2026[[#This Row],[Initial Date]], 2)) / 7) + 1</f>
        <v>0</v>
      </c>
      <c r="L45" s="51"/>
      <c r="M45" s="51"/>
      <c r="N45" s="51"/>
      <c r="O45" s="51"/>
      <c r="P45" s="51"/>
      <c r="Q45" s="51"/>
      <c r="R45" s="51"/>
      <c r="S45" s="51"/>
      <c r="T45" s="51"/>
      <c r="U45" s="51"/>
      <c r="V45" s="51"/>
      <c r="W45" s="51"/>
      <c r="X45" s="51"/>
      <c r="Y45" s="59" t="b">
        <f>SUM(Game_Plan_2026[[#This Row],[Jan]:[Dec]])=Game_Plan_2026[[#This Row],[Total Budget]]</f>
        <v>1</v>
      </c>
      <c r="Z45" s="75"/>
      <c r="AA45" s="75">
        <f>Game_Plan_2026[[#This Row],[Total Weeks]]-Game_Plan_2026[[#This Row],[Total WOA]]</f>
        <v>0</v>
      </c>
      <c r="AB45" s="58"/>
      <c r="AC45" s="60"/>
      <c r="AD45" s="60"/>
      <c r="AH45" s="7"/>
    </row>
    <row r="46" spans="1:34" ht="21" customHeight="1">
      <c r="A46" s="89"/>
      <c r="B46" s="91"/>
      <c r="C46" s="93"/>
      <c r="D46" s="93"/>
      <c r="E46" s="55"/>
      <c r="F46" s="55"/>
      <c r="G46" s="54"/>
      <c r="H46" s="54"/>
      <c r="I46" s="57"/>
      <c r="J46" s="57"/>
      <c r="K46" s="121">
        <f>INT((Game_Plan_2026[[#This Row],[End Date]] - Game_Plan_2026[[#This Row],[Initial Date]] - WEEKDAY(Game_Plan_2026[[#This Row],[Initial Date]], 2)) / 7) + 1</f>
        <v>0</v>
      </c>
      <c r="L46" s="51"/>
      <c r="M46" s="51"/>
      <c r="N46" s="51"/>
      <c r="O46" s="51"/>
      <c r="P46" s="51"/>
      <c r="Q46" s="51"/>
      <c r="R46" s="51"/>
      <c r="S46" s="51"/>
      <c r="T46" s="51"/>
      <c r="U46" s="51"/>
      <c r="V46" s="51"/>
      <c r="W46" s="51"/>
      <c r="X46" s="51"/>
      <c r="Y46" s="59" t="b">
        <f>SUM(Game_Plan_2026[[#This Row],[Jan]:[Dec]])=Game_Plan_2026[[#This Row],[Total Budget]]</f>
        <v>1</v>
      </c>
      <c r="Z46" s="75"/>
      <c r="AA46" s="75">
        <f>Game_Plan_2026[[#This Row],[Total Weeks]]-Game_Plan_2026[[#This Row],[Total WOA]]</f>
        <v>0</v>
      </c>
      <c r="AB46" s="58"/>
      <c r="AC46" s="60"/>
      <c r="AD46" s="60"/>
      <c r="AH46" s="7"/>
    </row>
    <row r="47" spans="1:34" ht="21" customHeight="1">
      <c r="A47" s="90"/>
      <c r="B47" s="92"/>
      <c r="C47" s="94"/>
      <c r="D47" s="94"/>
      <c r="E47" s="55"/>
      <c r="F47" s="55"/>
      <c r="G47" s="54"/>
      <c r="H47" s="54"/>
      <c r="I47" s="57"/>
      <c r="J47" s="57"/>
      <c r="K47" s="121">
        <f>INT((Game_Plan_2026[[#This Row],[End Date]] - Game_Plan_2026[[#This Row],[Initial Date]] - WEEKDAY(Game_Plan_2026[[#This Row],[Initial Date]], 2)) / 7) + 1</f>
        <v>0</v>
      </c>
      <c r="L47" s="51"/>
      <c r="M47" s="51"/>
      <c r="N47" s="51"/>
      <c r="O47" s="51"/>
      <c r="P47" s="51"/>
      <c r="Q47" s="51"/>
      <c r="R47" s="51"/>
      <c r="S47" s="51"/>
      <c r="T47" s="51"/>
      <c r="U47" s="51"/>
      <c r="V47" s="51"/>
      <c r="W47" s="51"/>
      <c r="X47" s="51"/>
      <c r="Y47" s="59" t="b">
        <f>SUM(Game_Plan_2026[[#This Row],[Jan]:[Dec]])=Game_Plan_2026[[#This Row],[Total Budget]]</f>
        <v>1</v>
      </c>
      <c r="Z47" s="75"/>
      <c r="AA47" s="75">
        <f>Game_Plan_2026[[#This Row],[Total Weeks]]-Game_Plan_2026[[#This Row],[Total WOA]]</f>
        <v>0</v>
      </c>
      <c r="AB47" s="58"/>
      <c r="AC47" s="60"/>
      <c r="AD47" s="60"/>
      <c r="AH47" s="7"/>
    </row>
    <row r="48" spans="1:34" ht="21" customHeight="1">
      <c r="A48" s="89"/>
      <c r="B48" s="91"/>
      <c r="C48" s="93"/>
      <c r="D48" s="93"/>
      <c r="E48" s="55"/>
      <c r="F48" s="55"/>
      <c r="G48" s="54"/>
      <c r="H48" s="54"/>
      <c r="I48" s="57"/>
      <c r="J48" s="57"/>
      <c r="K48" s="121">
        <f>INT((Game_Plan_2026[[#This Row],[End Date]] - Game_Plan_2026[[#This Row],[Initial Date]] - WEEKDAY(Game_Plan_2026[[#This Row],[Initial Date]], 2)) / 7) + 1</f>
        <v>0</v>
      </c>
      <c r="L48" s="51"/>
      <c r="M48" s="51"/>
      <c r="N48" s="51"/>
      <c r="O48" s="51"/>
      <c r="P48" s="51"/>
      <c r="Q48" s="51"/>
      <c r="R48" s="51"/>
      <c r="S48" s="51"/>
      <c r="T48" s="51"/>
      <c r="U48" s="51"/>
      <c r="V48" s="51"/>
      <c r="W48" s="51"/>
      <c r="X48" s="51"/>
      <c r="Y48" s="59" t="b">
        <f>SUM(Game_Plan_2026[[#This Row],[Jan]:[Dec]])=Game_Plan_2026[[#This Row],[Total Budget]]</f>
        <v>1</v>
      </c>
      <c r="Z48" s="75"/>
      <c r="AA48" s="75">
        <f>Game_Plan_2026[[#This Row],[Total Weeks]]-Game_Plan_2026[[#This Row],[Total WOA]]</f>
        <v>0</v>
      </c>
      <c r="AB48" s="58"/>
      <c r="AC48" s="60"/>
      <c r="AD48" s="60"/>
      <c r="AH48" s="7"/>
    </row>
    <row r="49" spans="1:34" ht="21" customHeight="1">
      <c r="A49" s="90"/>
      <c r="B49" s="92"/>
      <c r="C49" s="94"/>
      <c r="D49" s="94"/>
      <c r="E49" s="55"/>
      <c r="F49" s="55"/>
      <c r="G49" s="54"/>
      <c r="H49" s="54"/>
      <c r="I49" s="57"/>
      <c r="J49" s="57"/>
      <c r="K49" s="121">
        <f>INT((Game_Plan_2026[[#This Row],[End Date]] - Game_Plan_2026[[#This Row],[Initial Date]] - WEEKDAY(Game_Plan_2026[[#This Row],[Initial Date]], 2)) / 7) + 1</f>
        <v>0</v>
      </c>
      <c r="L49" s="51"/>
      <c r="M49" s="51"/>
      <c r="N49" s="51"/>
      <c r="O49" s="51"/>
      <c r="P49" s="51"/>
      <c r="Q49" s="51"/>
      <c r="R49" s="51"/>
      <c r="S49" s="51"/>
      <c r="T49" s="51"/>
      <c r="U49" s="51"/>
      <c r="V49" s="51"/>
      <c r="W49" s="51"/>
      <c r="X49" s="51"/>
      <c r="Y49" s="59" t="b">
        <f>SUM(Game_Plan_2026[[#This Row],[Jan]:[Dec]])=Game_Plan_2026[[#This Row],[Total Budget]]</f>
        <v>1</v>
      </c>
      <c r="Z49" s="75"/>
      <c r="AA49" s="75">
        <f>Game_Plan_2026[[#This Row],[Total Weeks]]-Game_Plan_2026[[#This Row],[Total WOA]]</f>
        <v>0</v>
      </c>
      <c r="AB49" s="58"/>
      <c r="AC49" s="60"/>
      <c r="AD49" s="60"/>
      <c r="AH49" s="7"/>
    </row>
    <row r="50" spans="1:34" ht="21" customHeight="1">
      <c r="A50" s="89"/>
      <c r="B50" s="91"/>
      <c r="C50" s="93"/>
      <c r="D50" s="93"/>
      <c r="E50" s="55"/>
      <c r="F50" s="55"/>
      <c r="G50" s="54"/>
      <c r="H50" s="54"/>
      <c r="I50" s="57"/>
      <c r="J50" s="57"/>
      <c r="K50" s="121">
        <f>INT((Game_Plan_2026[[#This Row],[End Date]] - Game_Plan_2026[[#This Row],[Initial Date]] - WEEKDAY(Game_Plan_2026[[#This Row],[Initial Date]], 2)) / 7) + 1</f>
        <v>0</v>
      </c>
      <c r="L50" s="51"/>
      <c r="M50" s="51"/>
      <c r="N50" s="51"/>
      <c r="O50" s="51"/>
      <c r="P50" s="51"/>
      <c r="Q50" s="51"/>
      <c r="R50" s="51"/>
      <c r="S50" s="51"/>
      <c r="T50" s="51"/>
      <c r="U50" s="51"/>
      <c r="V50" s="51"/>
      <c r="W50" s="51"/>
      <c r="X50" s="51"/>
      <c r="Y50" s="59" t="b">
        <f>SUM(Game_Plan_2026[[#This Row],[Jan]:[Dec]])=Game_Plan_2026[[#This Row],[Total Budget]]</f>
        <v>1</v>
      </c>
      <c r="Z50" s="75"/>
      <c r="AA50" s="75">
        <f>Game_Plan_2026[[#This Row],[Total Weeks]]-Game_Plan_2026[[#This Row],[Total WOA]]</f>
        <v>0</v>
      </c>
      <c r="AB50" s="58"/>
      <c r="AC50" s="60"/>
      <c r="AD50" s="60"/>
      <c r="AH50" s="7"/>
    </row>
    <row r="51" spans="1:34" ht="21" customHeight="1">
      <c r="A51" s="90"/>
      <c r="B51" s="92"/>
      <c r="C51" s="94"/>
      <c r="D51" s="94"/>
      <c r="E51" s="55"/>
      <c r="F51" s="55"/>
      <c r="G51" s="54"/>
      <c r="H51" s="54"/>
      <c r="I51" s="57"/>
      <c r="J51" s="57"/>
      <c r="K51" s="121">
        <f>INT((Game_Plan_2026[[#This Row],[End Date]] - Game_Plan_2026[[#This Row],[Initial Date]] - WEEKDAY(Game_Plan_2026[[#This Row],[Initial Date]], 2)) / 7) + 1</f>
        <v>0</v>
      </c>
      <c r="L51" s="51"/>
      <c r="M51" s="51"/>
      <c r="N51" s="51"/>
      <c r="O51" s="51"/>
      <c r="P51" s="51"/>
      <c r="Q51" s="51"/>
      <c r="R51" s="51"/>
      <c r="S51" s="51"/>
      <c r="T51" s="51"/>
      <c r="U51" s="51"/>
      <c r="V51" s="51"/>
      <c r="W51" s="51"/>
      <c r="X51" s="51"/>
      <c r="Y51" s="59" t="b">
        <f>SUM(Game_Plan_2026[[#This Row],[Jan]:[Dec]])=Game_Plan_2026[[#This Row],[Total Budget]]</f>
        <v>1</v>
      </c>
      <c r="Z51" s="75"/>
      <c r="AA51" s="75">
        <f>Game_Plan_2026[[#This Row],[Total Weeks]]-Game_Plan_2026[[#This Row],[Total WOA]]</f>
        <v>0</v>
      </c>
      <c r="AB51" s="58"/>
      <c r="AC51" s="60"/>
      <c r="AD51" s="60"/>
      <c r="AH51" s="7"/>
    </row>
    <row r="52" spans="1:34" ht="21" customHeight="1">
      <c r="A52" s="89"/>
      <c r="B52" s="91"/>
      <c r="C52" s="93"/>
      <c r="D52" s="93"/>
      <c r="E52" s="55"/>
      <c r="F52" s="55"/>
      <c r="G52" s="54"/>
      <c r="H52" s="54"/>
      <c r="I52" s="57"/>
      <c r="J52" s="57"/>
      <c r="K52" s="121">
        <f>INT((Game_Plan_2026[[#This Row],[End Date]] - Game_Plan_2026[[#This Row],[Initial Date]] - WEEKDAY(Game_Plan_2026[[#This Row],[Initial Date]], 2)) / 7) + 1</f>
        <v>0</v>
      </c>
      <c r="L52" s="51"/>
      <c r="M52" s="51"/>
      <c r="N52" s="51"/>
      <c r="O52" s="51"/>
      <c r="P52" s="51"/>
      <c r="Q52" s="51"/>
      <c r="R52" s="51"/>
      <c r="S52" s="51"/>
      <c r="T52" s="51"/>
      <c r="U52" s="51"/>
      <c r="V52" s="51"/>
      <c r="W52" s="51"/>
      <c r="X52" s="51"/>
      <c r="Y52" s="59" t="b">
        <f>SUM(Game_Plan_2026[[#This Row],[Jan]:[Dec]])=Game_Plan_2026[[#This Row],[Total Budget]]</f>
        <v>1</v>
      </c>
      <c r="Z52" s="75"/>
      <c r="AA52" s="75">
        <f>Game_Plan_2026[[#This Row],[Total Weeks]]-Game_Plan_2026[[#This Row],[Total WOA]]</f>
        <v>0</v>
      </c>
      <c r="AB52" s="58"/>
      <c r="AC52" s="60"/>
      <c r="AD52" s="60"/>
      <c r="AH52" s="7"/>
    </row>
    <row r="53" spans="1:34" ht="21" customHeight="1">
      <c r="A53" s="90"/>
      <c r="B53" s="92"/>
      <c r="C53" s="94"/>
      <c r="D53" s="94"/>
      <c r="E53" s="55"/>
      <c r="F53" s="55"/>
      <c r="G53" s="54"/>
      <c r="H53" s="54"/>
      <c r="I53" s="57"/>
      <c r="J53" s="57"/>
      <c r="K53" s="121">
        <f>INT((Game_Plan_2026[[#This Row],[End Date]] - Game_Plan_2026[[#This Row],[Initial Date]] - WEEKDAY(Game_Plan_2026[[#This Row],[Initial Date]], 2)) / 7) + 1</f>
        <v>0</v>
      </c>
      <c r="L53" s="51"/>
      <c r="M53" s="51"/>
      <c r="N53" s="51"/>
      <c r="O53" s="51"/>
      <c r="P53" s="51"/>
      <c r="Q53" s="51"/>
      <c r="R53" s="51"/>
      <c r="S53" s="51"/>
      <c r="T53" s="51"/>
      <c r="U53" s="51"/>
      <c r="V53" s="51"/>
      <c r="W53" s="51"/>
      <c r="X53" s="51"/>
      <c r="Y53" s="59" t="b">
        <f>SUM(Game_Plan_2026[[#This Row],[Jan]:[Dec]])=Game_Plan_2026[[#This Row],[Total Budget]]</f>
        <v>1</v>
      </c>
      <c r="Z53" s="75"/>
      <c r="AA53" s="75">
        <f>Game_Plan_2026[[#This Row],[Total Weeks]]-Game_Plan_2026[[#This Row],[Total WOA]]</f>
        <v>0</v>
      </c>
      <c r="AB53" s="58"/>
      <c r="AC53" s="60"/>
      <c r="AD53" s="60"/>
      <c r="AH53" s="7"/>
    </row>
    <row r="54" spans="1:34" ht="21" customHeight="1">
      <c r="A54" s="89"/>
      <c r="B54" s="91"/>
      <c r="C54" s="93"/>
      <c r="D54" s="93"/>
      <c r="E54" s="55"/>
      <c r="F54" s="55"/>
      <c r="G54" s="54"/>
      <c r="H54" s="54"/>
      <c r="I54" s="57"/>
      <c r="J54" s="57"/>
      <c r="K54" s="121">
        <f>INT((Game_Plan_2026[[#This Row],[End Date]] - Game_Plan_2026[[#This Row],[Initial Date]] - WEEKDAY(Game_Plan_2026[[#This Row],[Initial Date]], 2)) / 7) + 1</f>
        <v>0</v>
      </c>
      <c r="L54" s="51"/>
      <c r="M54" s="51"/>
      <c r="N54" s="51"/>
      <c r="O54" s="51"/>
      <c r="P54" s="51"/>
      <c r="Q54" s="51"/>
      <c r="R54" s="51"/>
      <c r="S54" s="51"/>
      <c r="T54" s="51"/>
      <c r="U54" s="51"/>
      <c r="V54" s="51"/>
      <c r="W54" s="51"/>
      <c r="X54" s="51"/>
      <c r="Y54" s="59" t="b">
        <f>SUM(Game_Plan_2026[[#This Row],[Jan]:[Dec]])=Game_Plan_2026[[#This Row],[Total Budget]]</f>
        <v>1</v>
      </c>
      <c r="Z54" s="75"/>
      <c r="AA54" s="75">
        <f>Game_Plan_2026[[#This Row],[Total Weeks]]-Game_Plan_2026[[#This Row],[Total WOA]]</f>
        <v>0</v>
      </c>
      <c r="AB54" s="58"/>
      <c r="AC54" s="60"/>
      <c r="AD54" s="60"/>
      <c r="AH54" s="7"/>
    </row>
    <row r="55" spans="1:34" ht="21" customHeight="1">
      <c r="A55" s="90"/>
      <c r="B55" s="92"/>
      <c r="C55" s="94"/>
      <c r="D55" s="94"/>
      <c r="E55" s="55"/>
      <c r="F55" s="55"/>
      <c r="G55" s="54"/>
      <c r="H55" s="54"/>
      <c r="I55" s="57"/>
      <c r="J55" s="57"/>
      <c r="K55" s="121">
        <f>INT((Game_Plan_2026[[#This Row],[End Date]] - Game_Plan_2026[[#This Row],[Initial Date]] - WEEKDAY(Game_Plan_2026[[#This Row],[Initial Date]], 2)) / 7) + 1</f>
        <v>0</v>
      </c>
      <c r="L55" s="51"/>
      <c r="M55" s="51"/>
      <c r="N55" s="51"/>
      <c r="O55" s="51"/>
      <c r="P55" s="51"/>
      <c r="Q55" s="51"/>
      <c r="R55" s="51"/>
      <c r="S55" s="51"/>
      <c r="T55" s="51"/>
      <c r="U55" s="51"/>
      <c r="V55" s="51"/>
      <c r="W55" s="51"/>
      <c r="X55" s="51"/>
      <c r="Y55" s="59" t="b">
        <f>SUM(Game_Plan_2026[[#This Row],[Jan]:[Dec]])=Game_Plan_2026[[#This Row],[Total Budget]]</f>
        <v>1</v>
      </c>
      <c r="Z55" s="75"/>
      <c r="AA55" s="75">
        <f>Game_Plan_2026[[#This Row],[Total Weeks]]-Game_Plan_2026[[#This Row],[Total WOA]]</f>
        <v>0</v>
      </c>
      <c r="AB55" s="58"/>
      <c r="AC55" s="60"/>
      <c r="AD55" s="60"/>
      <c r="AH55" s="7"/>
    </row>
    <row r="56" spans="1:34" ht="21" customHeight="1">
      <c r="A56" s="89"/>
      <c r="B56" s="91"/>
      <c r="C56" s="93"/>
      <c r="D56" s="93"/>
      <c r="E56" s="55"/>
      <c r="F56" s="55"/>
      <c r="G56" s="54"/>
      <c r="H56" s="54"/>
      <c r="I56" s="57"/>
      <c r="J56" s="57"/>
      <c r="K56" s="121">
        <f>INT((Game_Plan_2026[[#This Row],[End Date]] - Game_Plan_2026[[#This Row],[Initial Date]] - WEEKDAY(Game_Plan_2026[[#This Row],[Initial Date]], 2)) / 7) + 1</f>
        <v>0</v>
      </c>
      <c r="L56" s="51"/>
      <c r="M56" s="51"/>
      <c r="N56" s="51"/>
      <c r="O56" s="51"/>
      <c r="P56" s="51"/>
      <c r="Q56" s="51"/>
      <c r="R56" s="51"/>
      <c r="S56" s="51"/>
      <c r="T56" s="51"/>
      <c r="U56" s="51"/>
      <c r="V56" s="51"/>
      <c r="W56" s="51"/>
      <c r="X56" s="51"/>
      <c r="Y56" s="59" t="b">
        <f>SUM(Game_Plan_2026[[#This Row],[Jan]:[Dec]])=Game_Plan_2026[[#This Row],[Total Budget]]</f>
        <v>1</v>
      </c>
      <c r="Z56" s="75"/>
      <c r="AA56" s="75">
        <f>Game_Plan_2026[[#This Row],[Total Weeks]]-Game_Plan_2026[[#This Row],[Total WOA]]</f>
        <v>0</v>
      </c>
      <c r="AB56" s="58"/>
      <c r="AC56" s="60"/>
      <c r="AD56" s="60"/>
      <c r="AH56" s="7"/>
    </row>
    <row r="57" spans="1:34" ht="21" customHeight="1">
      <c r="A57" s="90"/>
      <c r="B57" s="92"/>
      <c r="C57" s="94"/>
      <c r="D57" s="94"/>
      <c r="E57" s="55"/>
      <c r="F57" s="55"/>
      <c r="G57" s="54"/>
      <c r="H57" s="54"/>
      <c r="I57" s="57"/>
      <c r="J57" s="57"/>
      <c r="K57" s="121">
        <f>INT((Game_Plan_2026[[#This Row],[End Date]] - Game_Plan_2026[[#This Row],[Initial Date]] - WEEKDAY(Game_Plan_2026[[#This Row],[Initial Date]], 2)) / 7) + 1</f>
        <v>0</v>
      </c>
      <c r="L57" s="51"/>
      <c r="M57" s="51"/>
      <c r="N57" s="51"/>
      <c r="O57" s="51"/>
      <c r="P57" s="51"/>
      <c r="Q57" s="51"/>
      <c r="R57" s="51"/>
      <c r="S57" s="51"/>
      <c r="T57" s="51"/>
      <c r="U57" s="51"/>
      <c r="V57" s="51"/>
      <c r="W57" s="51"/>
      <c r="X57" s="51"/>
      <c r="Y57" s="59" t="b">
        <f>SUM(Game_Plan_2026[[#This Row],[Jan]:[Dec]])=Game_Plan_2026[[#This Row],[Total Budget]]</f>
        <v>1</v>
      </c>
      <c r="Z57" s="75"/>
      <c r="AA57" s="75">
        <f>Game_Plan_2026[[#This Row],[Total Weeks]]-Game_Plan_2026[[#This Row],[Total WOA]]</f>
        <v>0</v>
      </c>
      <c r="AB57" s="58"/>
      <c r="AC57" s="60"/>
      <c r="AD57" s="60"/>
      <c r="AH57" s="7"/>
    </row>
    <row r="58" spans="1:34" ht="21" customHeight="1">
      <c r="A58" s="89"/>
      <c r="B58" s="91"/>
      <c r="C58" s="93"/>
      <c r="D58" s="93"/>
      <c r="E58" s="55"/>
      <c r="F58" s="55"/>
      <c r="G58" s="54"/>
      <c r="H58" s="54"/>
      <c r="I58" s="57"/>
      <c r="J58" s="57"/>
      <c r="K58" s="121">
        <f>INT((Game_Plan_2026[[#This Row],[End Date]] - Game_Plan_2026[[#This Row],[Initial Date]] - WEEKDAY(Game_Plan_2026[[#This Row],[Initial Date]], 2)) / 7) + 1</f>
        <v>0</v>
      </c>
      <c r="L58" s="51"/>
      <c r="M58" s="51"/>
      <c r="N58" s="51"/>
      <c r="O58" s="51"/>
      <c r="P58" s="51"/>
      <c r="Q58" s="51"/>
      <c r="R58" s="51"/>
      <c r="S58" s="51"/>
      <c r="T58" s="51"/>
      <c r="U58" s="51"/>
      <c r="V58" s="51"/>
      <c r="W58" s="51"/>
      <c r="X58" s="51"/>
      <c r="Y58" s="59" t="b">
        <f>SUM(Game_Plan_2026[[#This Row],[Jan]:[Dec]])=Game_Plan_2026[[#This Row],[Total Budget]]</f>
        <v>1</v>
      </c>
      <c r="Z58" s="75"/>
      <c r="AA58" s="75">
        <f>Game_Plan_2026[[#This Row],[Total Weeks]]-Game_Plan_2026[[#This Row],[Total WOA]]</f>
        <v>0</v>
      </c>
      <c r="AB58" s="58"/>
      <c r="AC58" s="60"/>
      <c r="AD58" s="60"/>
      <c r="AH58" s="7"/>
    </row>
    <row r="59" spans="1:34" ht="21" customHeight="1">
      <c r="A59" s="90"/>
      <c r="B59" s="92"/>
      <c r="C59" s="94"/>
      <c r="D59" s="94"/>
      <c r="E59" s="55"/>
      <c r="F59" s="55"/>
      <c r="G59" s="54"/>
      <c r="H59" s="54"/>
      <c r="I59" s="57"/>
      <c r="J59" s="57"/>
      <c r="K59" s="121">
        <f>INT((Game_Plan_2026[[#This Row],[End Date]] - Game_Plan_2026[[#This Row],[Initial Date]] - WEEKDAY(Game_Plan_2026[[#This Row],[Initial Date]], 2)) / 7) + 1</f>
        <v>0</v>
      </c>
      <c r="L59" s="51"/>
      <c r="M59" s="51"/>
      <c r="N59" s="51"/>
      <c r="O59" s="51"/>
      <c r="P59" s="51"/>
      <c r="Q59" s="51"/>
      <c r="R59" s="51"/>
      <c r="S59" s="51"/>
      <c r="T59" s="51"/>
      <c r="U59" s="51"/>
      <c r="V59" s="51"/>
      <c r="W59" s="51"/>
      <c r="X59" s="51"/>
      <c r="Y59" s="59" t="b">
        <f>SUM(Game_Plan_2026[[#This Row],[Jan]:[Dec]])=Game_Plan_2026[[#This Row],[Total Budget]]</f>
        <v>1</v>
      </c>
      <c r="Z59" s="75"/>
      <c r="AA59" s="75">
        <f>Game_Plan_2026[[#This Row],[Total Weeks]]-Game_Plan_2026[[#This Row],[Total WOA]]</f>
        <v>0</v>
      </c>
      <c r="AB59" s="58"/>
      <c r="AC59" s="60"/>
      <c r="AD59" s="60"/>
      <c r="AH59" s="7"/>
    </row>
    <row r="60" spans="1:34" ht="21" customHeight="1">
      <c r="A60" s="89"/>
      <c r="B60" s="91"/>
      <c r="C60" s="93"/>
      <c r="D60" s="93"/>
      <c r="E60" s="55"/>
      <c r="F60" s="55"/>
      <c r="G60" s="54"/>
      <c r="H60" s="54"/>
      <c r="I60" s="57"/>
      <c r="J60" s="57"/>
      <c r="K60" s="121">
        <f>INT((Game_Plan_2026[[#This Row],[End Date]] - Game_Plan_2026[[#This Row],[Initial Date]] - WEEKDAY(Game_Plan_2026[[#This Row],[Initial Date]], 2)) / 7) + 1</f>
        <v>0</v>
      </c>
      <c r="L60" s="51"/>
      <c r="M60" s="51"/>
      <c r="N60" s="51"/>
      <c r="O60" s="51"/>
      <c r="P60" s="51"/>
      <c r="Q60" s="51"/>
      <c r="R60" s="51"/>
      <c r="S60" s="51"/>
      <c r="T60" s="51"/>
      <c r="U60" s="51"/>
      <c r="V60" s="51"/>
      <c r="W60" s="51"/>
      <c r="X60" s="51"/>
      <c r="Y60" s="59" t="b">
        <f>SUM(Game_Plan_2026[[#This Row],[Jan]:[Dec]])=Game_Plan_2026[[#This Row],[Total Budget]]</f>
        <v>1</v>
      </c>
      <c r="Z60" s="75"/>
      <c r="AA60" s="75">
        <f>Game_Plan_2026[[#This Row],[Total Weeks]]-Game_Plan_2026[[#This Row],[Total WOA]]</f>
        <v>0</v>
      </c>
      <c r="AB60" s="58"/>
      <c r="AC60" s="60"/>
      <c r="AD60" s="60"/>
      <c r="AH60" s="7"/>
    </row>
    <row r="61" spans="1:34" ht="21" customHeight="1">
      <c r="A61" s="90"/>
      <c r="B61" s="92"/>
      <c r="C61" s="94"/>
      <c r="D61" s="94"/>
      <c r="E61" s="55"/>
      <c r="F61" s="55"/>
      <c r="G61" s="54"/>
      <c r="H61" s="54"/>
      <c r="I61" s="57"/>
      <c r="J61" s="57"/>
      <c r="K61" s="121">
        <f>INT((Game_Plan_2026[[#This Row],[End Date]] - Game_Plan_2026[[#This Row],[Initial Date]] - WEEKDAY(Game_Plan_2026[[#This Row],[Initial Date]], 2)) / 7) + 1</f>
        <v>0</v>
      </c>
      <c r="L61" s="51"/>
      <c r="M61" s="51"/>
      <c r="N61" s="51"/>
      <c r="O61" s="51"/>
      <c r="P61" s="51"/>
      <c r="Q61" s="51"/>
      <c r="R61" s="51"/>
      <c r="S61" s="51"/>
      <c r="T61" s="51"/>
      <c r="U61" s="51"/>
      <c r="V61" s="51"/>
      <c r="W61" s="51"/>
      <c r="X61" s="51"/>
      <c r="Y61" s="59" t="b">
        <f>SUM(Game_Plan_2026[[#This Row],[Jan]:[Dec]])=Game_Plan_2026[[#This Row],[Total Budget]]</f>
        <v>1</v>
      </c>
      <c r="Z61" s="75"/>
      <c r="AA61" s="75">
        <f>Game_Plan_2026[[#This Row],[Total Weeks]]-Game_Plan_2026[[#This Row],[Total WOA]]</f>
        <v>0</v>
      </c>
      <c r="AB61" s="58"/>
      <c r="AC61" s="60"/>
      <c r="AD61" s="60"/>
      <c r="AH61" s="7"/>
    </row>
    <row r="62" spans="1:34" ht="21" customHeight="1">
      <c r="A62" s="89"/>
      <c r="B62" s="91"/>
      <c r="C62" s="93"/>
      <c r="D62" s="93"/>
      <c r="E62" s="55"/>
      <c r="F62" s="55"/>
      <c r="G62" s="54"/>
      <c r="H62" s="54"/>
      <c r="I62" s="57"/>
      <c r="J62" s="57"/>
      <c r="K62" s="121">
        <f>INT((Game_Plan_2026[[#This Row],[End Date]] - Game_Plan_2026[[#This Row],[Initial Date]] - WEEKDAY(Game_Plan_2026[[#This Row],[Initial Date]], 2)) / 7) + 1</f>
        <v>0</v>
      </c>
      <c r="L62" s="51"/>
      <c r="M62" s="51"/>
      <c r="N62" s="51"/>
      <c r="O62" s="51"/>
      <c r="P62" s="51"/>
      <c r="Q62" s="51"/>
      <c r="R62" s="51"/>
      <c r="S62" s="51"/>
      <c r="T62" s="51"/>
      <c r="U62" s="51"/>
      <c r="V62" s="51"/>
      <c r="W62" s="51"/>
      <c r="X62" s="51"/>
      <c r="Y62" s="59" t="b">
        <f>SUM(Game_Plan_2026[[#This Row],[Jan]:[Dec]])=Game_Plan_2026[[#This Row],[Total Budget]]</f>
        <v>1</v>
      </c>
      <c r="Z62" s="75"/>
      <c r="AA62" s="75">
        <f>Game_Plan_2026[[#This Row],[Total Weeks]]-Game_Plan_2026[[#This Row],[Total WOA]]</f>
        <v>0</v>
      </c>
      <c r="AB62" s="58"/>
      <c r="AC62" s="60"/>
      <c r="AD62" s="60"/>
      <c r="AH62" s="7"/>
    </row>
    <row r="63" spans="1:34" ht="21" customHeight="1">
      <c r="A63" s="90"/>
      <c r="B63" s="92"/>
      <c r="C63" s="94"/>
      <c r="D63" s="94"/>
      <c r="E63" s="55"/>
      <c r="F63" s="55"/>
      <c r="G63" s="54"/>
      <c r="H63" s="54"/>
      <c r="I63" s="57"/>
      <c r="J63" s="57"/>
      <c r="K63" s="121">
        <f>INT((Game_Plan_2026[[#This Row],[End Date]] - Game_Plan_2026[[#This Row],[Initial Date]] - WEEKDAY(Game_Plan_2026[[#This Row],[Initial Date]], 2)) / 7) + 1</f>
        <v>0</v>
      </c>
      <c r="L63" s="51"/>
      <c r="M63" s="51"/>
      <c r="N63" s="51"/>
      <c r="O63" s="51"/>
      <c r="P63" s="51"/>
      <c r="Q63" s="51"/>
      <c r="R63" s="51"/>
      <c r="S63" s="51"/>
      <c r="T63" s="51"/>
      <c r="U63" s="51"/>
      <c r="V63" s="51"/>
      <c r="W63" s="51"/>
      <c r="X63" s="51"/>
      <c r="Y63" s="59" t="b">
        <f>SUM(Game_Plan_2026[[#This Row],[Jan]:[Dec]])=Game_Plan_2026[[#This Row],[Total Budget]]</f>
        <v>1</v>
      </c>
      <c r="Z63" s="75"/>
      <c r="AA63" s="75">
        <f>Game_Plan_2026[[#This Row],[Total Weeks]]-Game_Plan_2026[[#This Row],[Total WOA]]</f>
        <v>0</v>
      </c>
      <c r="AB63" s="58"/>
      <c r="AC63" s="60"/>
      <c r="AD63" s="60"/>
      <c r="AH63" s="7"/>
    </row>
    <row r="64" spans="1:34" ht="21" customHeight="1">
      <c r="A64" s="89"/>
      <c r="B64" s="91"/>
      <c r="C64" s="93"/>
      <c r="D64" s="93"/>
      <c r="E64" s="55"/>
      <c r="F64" s="55"/>
      <c r="G64" s="54"/>
      <c r="H64" s="54"/>
      <c r="I64" s="57"/>
      <c r="J64" s="57"/>
      <c r="K64" s="121">
        <f>INT((Game_Plan_2026[[#This Row],[End Date]] - Game_Plan_2026[[#This Row],[Initial Date]] - WEEKDAY(Game_Plan_2026[[#This Row],[Initial Date]], 2)) / 7) + 1</f>
        <v>0</v>
      </c>
      <c r="L64" s="51"/>
      <c r="M64" s="51"/>
      <c r="N64" s="51"/>
      <c r="O64" s="51"/>
      <c r="P64" s="51"/>
      <c r="Q64" s="51"/>
      <c r="R64" s="51"/>
      <c r="S64" s="51"/>
      <c r="T64" s="51"/>
      <c r="U64" s="51"/>
      <c r="V64" s="51"/>
      <c r="W64" s="51"/>
      <c r="X64" s="51"/>
      <c r="Y64" s="59" t="b">
        <f>SUM(Game_Plan_2026[[#This Row],[Jan]:[Dec]])=Game_Plan_2026[[#This Row],[Total Budget]]</f>
        <v>1</v>
      </c>
      <c r="Z64" s="75"/>
      <c r="AA64" s="75">
        <f>Game_Plan_2026[[#This Row],[Total Weeks]]-Game_Plan_2026[[#This Row],[Total WOA]]</f>
        <v>0</v>
      </c>
      <c r="AB64" s="58"/>
      <c r="AC64" s="60"/>
      <c r="AD64" s="60"/>
      <c r="AH64" s="7"/>
    </row>
    <row r="65" spans="1:34" ht="21" customHeight="1">
      <c r="A65" s="90"/>
      <c r="B65" s="92"/>
      <c r="C65" s="94"/>
      <c r="D65" s="94"/>
      <c r="E65" s="55"/>
      <c r="F65" s="55"/>
      <c r="G65" s="54"/>
      <c r="H65" s="54"/>
      <c r="I65" s="57"/>
      <c r="J65" s="57"/>
      <c r="K65" s="121">
        <f>INT((Game_Plan_2026[[#This Row],[End Date]] - Game_Plan_2026[[#This Row],[Initial Date]] - WEEKDAY(Game_Plan_2026[[#This Row],[Initial Date]], 2)) / 7) + 1</f>
        <v>0</v>
      </c>
      <c r="L65" s="51"/>
      <c r="M65" s="51"/>
      <c r="N65" s="51"/>
      <c r="O65" s="51"/>
      <c r="P65" s="51"/>
      <c r="Q65" s="51"/>
      <c r="R65" s="51"/>
      <c r="S65" s="51"/>
      <c r="T65" s="51"/>
      <c r="U65" s="51"/>
      <c r="V65" s="51"/>
      <c r="W65" s="51"/>
      <c r="X65" s="51"/>
      <c r="Y65" s="59" t="b">
        <f>SUM(Game_Plan_2026[[#This Row],[Jan]:[Dec]])=Game_Plan_2026[[#This Row],[Total Budget]]</f>
        <v>1</v>
      </c>
      <c r="Z65" s="75"/>
      <c r="AA65" s="75">
        <f>Game_Plan_2026[[#This Row],[Total Weeks]]-Game_Plan_2026[[#This Row],[Total WOA]]</f>
        <v>0</v>
      </c>
      <c r="AB65" s="58"/>
      <c r="AC65" s="60"/>
      <c r="AD65" s="60"/>
      <c r="AH65" s="7"/>
    </row>
    <row r="66" spans="1:34" ht="21" customHeight="1">
      <c r="A66" s="89"/>
      <c r="B66" s="91"/>
      <c r="C66" s="93"/>
      <c r="D66" s="93"/>
      <c r="E66" s="55"/>
      <c r="F66" s="55"/>
      <c r="G66" s="54"/>
      <c r="H66" s="54"/>
      <c r="I66" s="57"/>
      <c r="J66" s="57"/>
      <c r="K66" s="121">
        <f>INT((Game_Plan_2026[[#This Row],[End Date]] - Game_Plan_2026[[#This Row],[Initial Date]] - WEEKDAY(Game_Plan_2026[[#This Row],[Initial Date]], 2)) / 7) + 1</f>
        <v>0</v>
      </c>
      <c r="L66" s="51"/>
      <c r="M66" s="51"/>
      <c r="N66" s="51"/>
      <c r="O66" s="51"/>
      <c r="P66" s="51"/>
      <c r="Q66" s="51"/>
      <c r="R66" s="51"/>
      <c r="S66" s="51"/>
      <c r="T66" s="51"/>
      <c r="U66" s="51"/>
      <c r="V66" s="51"/>
      <c r="W66" s="51"/>
      <c r="X66" s="51"/>
      <c r="Y66" s="59" t="b">
        <f>SUM(Game_Plan_2026[[#This Row],[Jan]:[Dec]])=Game_Plan_2026[[#This Row],[Total Budget]]</f>
        <v>1</v>
      </c>
      <c r="Z66" s="75"/>
      <c r="AA66" s="75">
        <f>Game_Plan_2026[[#This Row],[Total Weeks]]-Game_Plan_2026[[#This Row],[Total WOA]]</f>
        <v>0</v>
      </c>
      <c r="AB66" s="58"/>
      <c r="AC66" s="60"/>
      <c r="AD66" s="60"/>
      <c r="AH66" s="7"/>
    </row>
    <row r="67" spans="1:34" ht="21" customHeight="1">
      <c r="A67" s="90"/>
      <c r="B67" s="92"/>
      <c r="C67" s="94"/>
      <c r="D67" s="94"/>
      <c r="E67" s="55"/>
      <c r="F67" s="55"/>
      <c r="G67" s="54"/>
      <c r="H67" s="54"/>
      <c r="I67" s="57"/>
      <c r="J67" s="57"/>
      <c r="K67" s="121">
        <f>INT((Game_Plan_2026[[#This Row],[End Date]] - Game_Plan_2026[[#This Row],[Initial Date]] - WEEKDAY(Game_Plan_2026[[#This Row],[Initial Date]], 2)) / 7) + 1</f>
        <v>0</v>
      </c>
      <c r="L67" s="51"/>
      <c r="M67" s="51"/>
      <c r="N67" s="51"/>
      <c r="O67" s="51"/>
      <c r="P67" s="51"/>
      <c r="Q67" s="51"/>
      <c r="R67" s="51"/>
      <c r="S67" s="51"/>
      <c r="T67" s="51"/>
      <c r="U67" s="51"/>
      <c r="V67" s="51"/>
      <c r="W67" s="51"/>
      <c r="X67" s="51"/>
      <c r="Y67" s="59" t="b">
        <f>SUM(Game_Plan_2026[[#This Row],[Jan]:[Dec]])=Game_Plan_2026[[#This Row],[Total Budget]]</f>
        <v>1</v>
      </c>
      <c r="Z67" s="75"/>
      <c r="AA67" s="75">
        <f>Game_Plan_2026[[#This Row],[Total Weeks]]-Game_Plan_2026[[#This Row],[Total WOA]]</f>
        <v>0</v>
      </c>
      <c r="AB67" s="58"/>
      <c r="AC67" s="60"/>
      <c r="AD67" s="60"/>
      <c r="AH67" s="7"/>
    </row>
    <row r="68" spans="1:34" ht="21" customHeight="1">
      <c r="A68" s="89"/>
      <c r="B68" s="91"/>
      <c r="C68" s="93"/>
      <c r="D68" s="93"/>
      <c r="E68" s="55"/>
      <c r="F68" s="55"/>
      <c r="G68" s="54"/>
      <c r="H68" s="54"/>
      <c r="I68" s="57"/>
      <c r="J68" s="57"/>
      <c r="K68" s="121">
        <f>INT((Game_Plan_2026[[#This Row],[End Date]] - Game_Plan_2026[[#This Row],[Initial Date]] - WEEKDAY(Game_Plan_2026[[#This Row],[Initial Date]], 2)) / 7) + 1</f>
        <v>0</v>
      </c>
      <c r="L68" s="51"/>
      <c r="M68" s="51"/>
      <c r="N68" s="51"/>
      <c r="O68" s="51"/>
      <c r="P68" s="51"/>
      <c r="Q68" s="51"/>
      <c r="R68" s="51"/>
      <c r="S68" s="51"/>
      <c r="T68" s="51"/>
      <c r="U68" s="51"/>
      <c r="V68" s="51"/>
      <c r="W68" s="51"/>
      <c r="X68" s="51"/>
      <c r="Y68" s="59" t="b">
        <f>SUM(Game_Plan_2026[[#This Row],[Jan]:[Dec]])=Game_Plan_2026[[#This Row],[Total Budget]]</f>
        <v>1</v>
      </c>
      <c r="Z68" s="75"/>
      <c r="AA68" s="75">
        <f>Game_Plan_2026[[#This Row],[Total Weeks]]-Game_Plan_2026[[#This Row],[Total WOA]]</f>
        <v>0</v>
      </c>
      <c r="AB68" s="58"/>
      <c r="AC68" s="60"/>
      <c r="AD68" s="60"/>
      <c r="AH68" s="7"/>
    </row>
    <row r="69" spans="1:34" ht="21" customHeight="1">
      <c r="A69" s="90"/>
      <c r="B69" s="92"/>
      <c r="C69" s="94"/>
      <c r="D69" s="94"/>
      <c r="E69" s="55"/>
      <c r="F69" s="55"/>
      <c r="G69" s="54"/>
      <c r="H69" s="54"/>
      <c r="I69" s="57"/>
      <c r="J69" s="57"/>
      <c r="K69" s="121">
        <f>INT((Game_Plan_2026[[#This Row],[End Date]] - Game_Plan_2026[[#This Row],[Initial Date]] - WEEKDAY(Game_Plan_2026[[#This Row],[Initial Date]], 2)) / 7) + 1</f>
        <v>0</v>
      </c>
      <c r="L69" s="51"/>
      <c r="M69" s="51"/>
      <c r="N69" s="51"/>
      <c r="O69" s="51"/>
      <c r="P69" s="51"/>
      <c r="Q69" s="51"/>
      <c r="R69" s="51"/>
      <c r="S69" s="51"/>
      <c r="T69" s="51"/>
      <c r="U69" s="51"/>
      <c r="V69" s="51"/>
      <c r="W69" s="51"/>
      <c r="X69" s="51"/>
      <c r="Y69" s="59" t="b">
        <f>SUM(Game_Plan_2026[[#This Row],[Jan]:[Dec]])=Game_Plan_2026[[#This Row],[Total Budget]]</f>
        <v>1</v>
      </c>
      <c r="Z69" s="75"/>
      <c r="AA69" s="75">
        <f>Game_Plan_2026[[#This Row],[Total Weeks]]-Game_Plan_2026[[#This Row],[Total WOA]]</f>
        <v>0</v>
      </c>
      <c r="AB69" s="58"/>
      <c r="AC69" s="60"/>
      <c r="AD69" s="60"/>
      <c r="AH69" s="7"/>
    </row>
    <row r="70" spans="1:34" ht="21" customHeight="1">
      <c r="A70" s="89"/>
      <c r="B70" s="91"/>
      <c r="C70" s="93"/>
      <c r="D70" s="93"/>
      <c r="E70" s="55"/>
      <c r="F70" s="55"/>
      <c r="G70" s="54"/>
      <c r="H70" s="54"/>
      <c r="I70" s="57"/>
      <c r="J70" s="57"/>
      <c r="K70" s="121">
        <f>INT((Game_Plan_2026[[#This Row],[End Date]] - Game_Plan_2026[[#This Row],[Initial Date]] - WEEKDAY(Game_Plan_2026[[#This Row],[Initial Date]], 2)) / 7) + 1</f>
        <v>0</v>
      </c>
      <c r="L70" s="51"/>
      <c r="M70" s="51"/>
      <c r="N70" s="51"/>
      <c r="O70" s="51"/>
      <c r="P70" s="51"/>
      <c r="Q70" s="51"/>
      <c r="R70" s="51"/>
      <c r="S70" s="51"/>
      <c r="T70" s="51"/>
      <c r="U70" s="51"/>
      <c r="V70" s="51"/>
      <c r="W70" s="51"/>
      <c r="X70" s="51"/>
      <c r="Y70" s="59" t="b">
        <f>SUM(Game_Plan_2026[[#This Row],[Jan]:[Dec]])=Game_Plan_2026[[#This Row],[Total Budget]]</f>
        <v>1</v>
      </c>
      <c r="Z70" s="75"/>
      <c r="AA70" s="75">
        <f>Game_Plan_2026[[#This Row],[Total Weeks]]-Game_Plan_2026[[#This Row],[Total WOA]]</f>
        <v>0</v>
      </c>
      <c r="AB70" s="58"/>
      <c r="AC70" s="60"/>
      <c r="AD70" s="60"/>
      <c r="AH70" s="7"/>
    </row>
    <row r="71" spans="1:34" ht="21" customHeight="1">
      <c r="A71" s="90"/>
      <c r="B71" s="92"/>
      <c r="C71" s="94"/>
      <c r="D71" s="94"/>
      <c r="E71" s="55"/>
      <c r="F71" s="55"/>
      <c r="G71" s="54"/>
      <c r="H71" s="54"/>
      <c r="I71" s="57"/>
      <c r="J71" s="57"/>
      <c r="K71" s="121">
        <f>INT((Game_Plan_2026[[#This Row],[End Date]] - Game_Plan_2026[[#This Row],[Initial Date]] - WEEKDAY(Game_Plan_2026[[#This Row],[Initial Date]], 2)) / 7) + 1</f>
        <v>0</v>
      </c>
      <c r="L71" s="51"/>
      <c r="M71" s="51"/>
      <c r="N71" s="51"/>
      <c r="O71" s="51"/>
      <c r="P71" s="51"/>
      <c r="Q71" s="51"/>
      <c r="R71" s="51"/>
      <c r="S71" s="51"/>
      <c r="T71" s="51"/>
      <c r="U71" s="51"/>
      <c r="V71" s="51"/>
      <c r="W71" s="51"/>
      <c r="X71" s="51"/>
      <c r="Y71" s="59" t="b">
        <f>SUM(Game_Plan_2026[[#This Row],[Jan]:[Dec]])=Game_Plan_2026[[#This Row],[Total Budget]]</f>
        <v>1</v>
      </c>
      <c r="Z71" s="75"/>
      <c r="AA71" s="75">
        <f>Game_Plan_2026[[#This Row],[Total Weeks]]-Game_Plan_2026[[#This Row],[Total WOA]]</f>
        <v>0</v>
      </c>
      <c r="AB71" s="58"/>
      <c r="AC71" s="60"/>
      <c r="AD71" s="60"/>
      <c r="AH71" s="7"/>
    </row>
    <row r="72" spans="1:34" ht="21" customHeight="1">
      <c r="A72" s="89"/>
      <c r="B72" s="91"/>
      <c r="C72" s="93"/>
      <c r="D72" s="93"/>
      <c r="E72" s="55"/>
      <c r="F72" s="55"/>
      <c r="G72" s="54"/>
      <c r="H72" s="54"/>
      <c r="I72" s="57"/>
      <c r="J72" s="57"/>
      <c r="K72" s="121">
        <f>INT((Game_Plan_2026[[#This Row],[End Date]] - Game_Plan_2026[[#This Row],[Initial Date]] - WEEKDAY(Game_Plan_2026[[#This Row],[Initial Date]], 2)) / 7) + 1</f>
        <v>0</v>
      </c>
      <c r="L72" s="51"/>
      <c r="M72" s="51"/>
      <c r="N72" s="51"/>
      <c r="O72" s="51"/>
      <c r="P72" s="51"/>
      <c r="Q72" s="51"/>
      <c r="R72" s="51"/>
      <c r="S72" s="51"/>
      <c r="T72" s="51"/>
      <c r="U72" s="51"/>
      <c r="V72" s="51"/>
      <c r="W72" s="51"/>
      <c r="X72" s="51"/>
      <c r="Y72" s="59" t="b">
        <f>SUM(Game_Plan_2026[[#This Row],[Jan]:[Dec]])=Game_Plan_2026[[#This Row],[Total Budget]]</f>
        <v>1</v>
      </c>
      <c r="Z72" s="75"/>
      <c r="AA72" s="75">
        <f>Game_Plan_2026[[#This Row],[Total Weeks]]-Game_Plan_2026[[#This Row],[Total WOA]]</f>
        <v>0</v>
      </c>
      <c r="AB72" s="58"/>
      <c r="AC72" s="60"/>
      <c r="AD72" s="60"/>
      <c r="AH72" s="7"/>
    </row>
    <row r="73" spans="1:34" ht="21" customHeight="1">
      <c r="A73" s="90"/>
      <c r="B73" s="92"/>
      <c r="C73" s="94"/>
      <c r="D73" s="94"/>
      <c r="E73" s="55"/>
      <c r="F73" s="55"/>
      <c r="G73" s="54"/>
      <c r="H73" s="54"/>
      <c r="I73" s="57"/>
      <c r="J73" s="57"/>
      <c r="K73" s="121">
        <f>INT((Game_Plan_2026[[#This Row],[End Date]] - Game_Plan_2026[[#This Row],[Initial Date]] - WEEKDAY(Game_Plan_2026[[#This Row],[Initial Date]], 2)) / 7) + 1</f>
        <v>0</v>
      </c>
      <c r="L73" s="51"/>
      <c r="M73" s="51"/>
      <c r="N73" s="51"/>
      <c r="O73" s="51"/>
      <c r="P73" s="51"/>
      <c r="Q73" s="51"/>
      <c r="R73" s="51"/>
      <c r="S73" s="51"/>
      <c r="T73" s="51"/>
      <c r="U73" s="51"/>
      <c r="V73" s="51"/>
      <c r="W73" s="51"/>
      <c r="X73" s="51"/>
      <c r="Y73" s="59" t="b">
        <f>SUM(Game_Plan_2026[[#This Row],[Jan]:[Dec]])=Game_Plan_2026[[#This Row],[Total Budget]]</f>
        <v>1</v>
      </c>
      <c r="Z73" s="75"/>
      <c r="AA73" s="75">
        <f>Game_Plan_2026[[#This Row],[Total Weeks]]-Game_Plan_2026[[#This Row],[Total WOA]]</f>
        <v>0</v>
      </c>
      <c r="AB73" s="58"/>
      <c r="AC73" s="60"/>
      <c r="AD73" s="60"/>
      <c r="AH73" s="7"/>
    </row>
    <row r="74" spans="1:34" ht="21" customHeight="1">
      <c r="A74" s="89"/>
      <c r="B74" s="91"/>
      <c r="C74" s="93"/>
      <c r="D74" s="93"/>
      <c r="E74" s="55"/>
      <c r="F74" s="55"/>
      <c r="G74" s="54"/>
      <c r="H74" s="54"/>
      <c r="I74" s="57"/>
      <c r="J74" s="57"/>
      <c r="K74" s="121">
        <f>INT((Game_Plan_2026[[#This Row],[End Date]] - Game_Plan_2026[[#This Row],[Initial Date]] - WEEKDAY(Game_Plan_2026[[#This Row],[Initial Date]], 2)) / 7) + 1</f>
        <v>0</v>
      </c>
      <c r="L74" s="51"/>
      <c r="M74" s="51"/>
      <c r="N74" s="51"/>
      <c r="O74" s="51"/>
      <c r="P74" s="51"/>
      <c r="Q74" s="51"/>
      <c r="R74" s="51"/>
      <c r="S74" s="51"/>
      <c r="T74" s="51"/>
      <c r="U74" s="51"/>
      <c r="V74" s="51"/>
      <c r="W74" s="51"/>
      <c r="X74" s="51"/>
      <c r="Y74" s="59" t="b">
        <f>SUM(Game_Plan_2026[[#This Row],[Jan]:[Dec]])=Game_Plan_2026[[#This Row],[Total Budget]]</f>
        <v>1</v>
      </c>
      <c r="Z74" s="75"/>
      <c r="AA74" s="75">
        <f>Game_Plan_2026[[#This Row],[Total Weeks]]-Game_Plan_2026[[#This Row],[Total WOA]]</f>
        <v>0</v>
      </c>
      <c r="AB74" s="58"/>
      <c r="AC74" s="60"/>
      <c r="AD74" s="60"/>
      <c r="AH74" s="7"/>
    </row>
    <row r="75" spans="1:34" ht="21" customHeight="1">
      <c r="A75" s="90"/>
      <c r="B75" s="92"/>
      <c r="C75" s="94"/>
      <c r="D75" s="94"/>
      <c r="E75" s="55"/>
      <c r="F75" s="55"/>
      <c r="G75" s="54"/>
      <c r="H75" s="54"/>
      <c r="I75" s="57"/>
      <c r="J75" s="57"/>
      <c r="K75" s="121">
        <f>INT((Game_Plan_2026[[#This Row],[End Date]] - Game_Plan_2026[[#This Row],[Initial Date]] - WEEKDAY(Game_Plan_2026[[#This Row],[Initial Date]], 2)) / 7) + 1</f>
        <v>0</v>
      </c>
      <c r="L75" s="51"/>
      <c r="M75" s="51"/>
      <c r="N75" s="51"/>
      <c r="O75" s="51"/>
      <c r="P75" s="51"/>
      <c r="Q75" s="51"/>
      <c r="R75" s="51"/>
      <c r="S75" s="51"/>
      <c r="T75" s="51"/>
      <c r="U75" s="51"/>
      <c r="V75" s="51"/>
      <c r="W75" s="51"/>
      <c r="X75" s="51"/>
      <c r="Y75" s="59" t="b">
        <f>SUM(Game_Plan_2026[[#This Row],[Jan]:[Dec]])=Game_Plan_2026[[#This Row],[Total Budget]]</f>
        <v>1</v>
      </c>
      <c r="Z75" s="75"/>
      <c r="AA75" s="75">
        <f>Game_Plan_2026[[#This Row],[Total Weeks]]-Game_Plan_2026[[#This Row],[Total WOA]]</f>
        <v>0</v>
      </c>
      <c r="AB75" s="58"/>
      <c r="AC75" s="60"/>
      <c r="AD75" s="60"/>
      <c r="AH75" s="7"/>
    </row>
    <row r="76" spans="1:34" ht="21" customHeight="1">
      <c r="A76" s="89"/>
      <c r="B76" s="91"/>
      <c r="C76" s="93"/>
      <c r="D76" s="93"/>
      <c r="E76" s="55"/>
      <c r="F76" s="55"/>
      <c r="G76" s="54"/>
      <c r="H76" s="54"/>
      <c r="I76" s="57"/>
      <c r="J76" s="57"/>
      <c r="K76" s="121">
        <f>INT((Game_Plan_2026[[#This Row],[End Date]] - Game_Plan_2026[[#This Row],[Initial Date]] - WEEKDAY(Game_Plan_2026[[#This Row],[Initial Date]], 2)) / 7) + 1</f>
        <v>0</v>
      </c>
      <c r="L76" s="51"/>
      <c r="M76" s="51"/>
      <c r="N76" s="51"/>
      <c r="O76" s="51"/>
      <c r="P76" s="51"/>
      <c r="Q76" s="51"/>
      <c r="R76" s="51"/>
      <c r="S76" s="51"/>
      <c r="T76" s="51"/>
      <c r="U76" s="51"/>
      <c r="V76" s="51"/>
      <c r="W76" s="51"/>
      <c r="X76" s="51"/>
      <c r="Y76" s="59" t="b">
        <f>SUM(Game_Plan_2026[[#This Row],[Jan]:[Dec]])=Game_Plan_2026[[#This Row],[Total Budget]]</f>
        <v>1</v>
      </c>
      <c r="Z76" s="75"/>
      <c r="AA76" s="75">
        <f>Game_Plan_2026[[#This Row],[Total Weeks]]-Game_Plan_2026[[#This Row],[Total WOA]]</f>
        <v>0</v>
      </c>
      <c r="AB76" s="58"/>
      <c r="AC76" s="60"/>
      <c r="AD76" s="60"/>
      <c r="AH76" s="7"/>
    </row>
    <row r="77" spans="1:34" ht="21" customHeight="1">
      <c r="A77" s="90"/>
      <c r="B77" s="92"/>
      <c r="C77" s="94"/>
      <c r="D77" s="94"/>
      <c r="E77" s="55"/>
      <c r="F77" s="55"/>
      <c r="G77" s="54"/>
      <c r="H77" s="54"/>
      <c r="I77" s="57"/>
      <c r="J77" s="57"/>
      <c r="K77" s="121">
        <f>INT((Game_Plan_2026[[#This Row],[End Date]] - Game_Plan_2026[[#This Row],[Initial Date]] - WEEKDAY(Game_Plan_2026[[#This Row],[Initial Date]], 2)) / 7) + 1</f>
        <v>0</v>
      </c>
      <c r="L77" s="51"/>
      <c r="M77" s="51"/>
      <c r="N77" s="51"/>
      <c r="O77" s="51"/>
      <c r="P77" s="51"/>
      <c r="Q77" s="51"/>
      <c r="R77" s="51"/>
      <c r="S77" s="51"/>
      <c r="T77" s="51"/>
      <c r="U77" s="51"/>
      <c r="V77" s="51"/>
      <c r="W77" s="51"/>
      <c r="X77" s="51"/>
      <c r="Y77" s="59" t="b">
        <f>SUM(Game_Plan_2026[[#This Row],[Jan]:[Dec]])=Game_Plan_2026[[#This Row],[Total Budget]]</f>
        <v>1</v>
      </c>
      <c r="Z77" s="75"/>
      <c r="AA77" s="75">
        <f>Game_Plan_2026[[#This Row],[Total Weeks]]-Game_Plan_2026[[#This Row],[Total WOA]]</f>
        <v>0</v>
      </c>
      <c r="AB77" s="58"/>
      <c r="AC77" s="60"/>
      <c r="AD77" s="60"/>
      <c r="AH77" s="7"/>
    </row>
    <row r="78" spans="1:34" ht="21" customHeight="1">
      <c r="A78" s="89"/>
      <c r="B78" s="91"/>
      <c r="C78" s="93"/>
      <c r="D78" s="93"/>
      <c r="E78" s="55"/>
      <c r="F78" s="55"/>
      <c r="G78" s="54"/>
      <c r="H78" s="54"/>
      <c r="I78" s="57"/>
      <c r="J78" s="57"/>
      <c r="K78" s="121">
        <f>INT((Game_Plan_2026[[#This Row],[End Date]] - Game_Plan_2026[[#This Row],[Initial Date]] - WEEKDAY(Game_Plan_2026[[#This Row],[Initial Date]], 2)) / 7) + 1</f>
        <v>0</v>
      </c>
      <c r="L78" s="51"/>
      <c r="M78" s="51"/>
      <c r="N78" s="51"/>
      <c r="O78" s="51"/>
      <c r="P78" s="51"/>
      <c r="Q78" s="51"/>
      <c r="R78" s="51"/>
      <c r="S78" s="51"/>
      <c r="T78" s="51"/>
      <c r="U78" s="51"/>
      <c r="V78" s="51"/>
      <c r="W78" s="51"/>
      <c r="X78" s="51"/>
      <c r="Y78" s="59" t="b">
        <f>SUM(Game_Plan_2026[[#This Row],[Jan]:[Dec]])=Game_Plan_2026[[#This Row],[Total Budget]]</f>
        <v>1</v>
      </c>
      <c r="Z78" s="75"/>
      <c r="AA78" s="75">
        <f>Game_Plan_2026[[#This Row],[Total Weeks]]-Game_Plan_2026[[#This Row],[Total WOA]]</f>
        <v>0</v>
      </c>
      <c r="AB78" s="58"/>
      <c r="AC78" s="60"/>
      <c r="AD78" s="60"/>
      <c r="AH78" s="7"/>
    </row>
    <row r="79" spans="1:34" ht="21" customHeight="1">
      <c r="A79" s="90"/>
      <c r="B79" s="92"/>
      <c r="C79" s="94"/>
      <c r="D79" s="94"/>
      <c r="E79" s="55"/>
      <c r="F79" s="55"/>
      <c r="G79" s="54"/>
      <c r="H79" s="54"/>
      <c r="I79" s="57"/>
      <c r="J79" s="57"/>
      <c r="K79" s="121">
        <f>INT((Game_Plan_2026[[#This Row],[End Date]] - Game_Plan_2026[[#This Row],[Initial Date]] - WEEKDAY(Game_Plan_2026[[#This Row],[Initial Date]], 2)) / 7) + 1</f>
        <v>0</v>
      </c>
      <c r="L79" s="51"/>
      <c r="M79" s="51"/>
      <c r="N79" s="51"/>
      <c r="O79" s="51"/>
      <c r="P79" s="51"/>
      <c r="Q79" s="51"/>
      <c r="R79" s="51"/>
      <c r="S79" s="51"/>
      <c r="T79" s="51"/>
      <c r="U79" s="51"/>
      <c r="V79" s="51"/>
      <c r="W79" s="51"/>
      <c r="X79" s="51"/>
      <c r="Y79" s="59" t="b">
        <f>SUM(Game_Plan_2026[[#This Row],[Jan]:[Dec]])=Game_Plan_2026[[#This Row],[Total Budget]]</f>
        <v>1</v>
      </c>
      <c r="Z79" s="75"/>
      <c r="AA79" s="75">
        <f>Game_Plan_2026[[#This Row],[Total Weeks]]-Game_Plan_2026[[#This Row],[Total WOA]]</f>
        <v>0</v>
      </c>
      <c r="AB79" s="58"/>
      <c r="AC79" s="60"/>
      <c r="AD79" s="60"/>
      <c r="AH79" s="7"/>
    </row>
    <row r="80" spans="1:34" ht="21" customHeight="1">
      <c r="A80" s="89"/>
      <c r="B80" s="91"/>
      <c r="C80" s="93"/>
      <c r="D80" s="93"/>
      <c r="E80" s="55"/>
      <c r="F80" s="55"/>
      <c r="G80" s="54"/>
      <c r="H80" s="54"/>
      <c r="I80" s="57"/>
      <c r="J80" s="57"/>
      <c r="K80" s="121">
        <f>INT((Game_Plan_2026[[#This Row],[End Date]] - Game_Plan_2026[[#This Row],[Initial Date]] - WEEKDAY(Game_Plan_2026[[#This Row],[Initial Date]], 2)) / 7) + 1</f>
        <v>0</v>
      </c>
      <c r="L80" s="51"/>
      <c r="M80" s="51"/>
      <c r="N80" s="51"/>
      <c r="O80" s="51"/>
      <c r="P80" s="51"/>
      <c r="Q80" s="51"/>
      <c r="R80" s="51"/>
      <c r="S80" s="51"/>
      <c r="T80" s="51"/>
      <c r="U80" s="51"/>
      <c r="V80" s="51"/>
      <c r="W80" s="51"/>
      <c r="X80" s="51"/>
      <c r="Y80" s="59" t="b">
        <f>SUM(Game_Plan_2026[[#This Row],[Jan]:[Dec]])=Game_Plan_2026[[#This Row],[Total Budget]]</f>
        <v>1</v>
      </c>
      <c r="Z80" s="75"/>
      <c r="AA80" s="75">
        <f>Game_Plan_2026[[#This Row],[Total Weeks]]-Game_Plan_2026[[#This Row],[Total WOA]]</f>
        <v>0</v>
      </c>
      <c r="AB80" s="58"/>
      <c r="AC80" s="60"/>
      <c r="AD80" s="60"/>
      <c r="AH80" s="7"/>
    </row>
    <row r="81" spans="1:34" ht="21" customHeight="1">
      <c r="A81" s="90"/>
      <c r="B81" s="92"/>
      <c r="C81" s="94"/>
      <c r="D81" s="94"/>
      <c r="E81" s="55"/>
      <c r="F81" s="55"/>
      <c r="G81" s="54"/>
      <c r="H81" s="54"/>
      <c r="I81" s="57"/>
      <c r="J81" s="57"/>
      <c r="K81" s="121">
        <f>INT((Game_Plan_2026[[#This Row],[End Date]] - Game_Plan_2026[[#This Row],[Initial Date]] - WEEKDAY(Game_Plan_2026[[#This Row],[Initial Date]], 2)) / 7) + 1</f>
        <v>0</v>
      </c>
      <c r="L81" s="51"/>
      <c r="M81" s="51"/>
      <c r="N81" s="51"/>
      <c r="O81" s="51"/>
      <c r="P81" s="51"/>
      <c r="Q81" s="51"/>
      <c r="R81" s="51"/>
      <c r="S81" s="51"/>
      <c r="T81" s="51"/>
      <c r="U81" s="51"/>
      <c r="V81" s="51"/>
      <c r="W81" s="51"/>
      <c r="X81" s="51"/>
      <c r="Y81" s="59" t="b">
        <f>SUM(Game_Plan_2026[[#This Row],[Jan]:[Dec]])=Game_Plan_2026[[#This Row],[Total Budget]]</f>
        <v>1</v>
      </c>
      <c r="Z81" s="75"/>
      <c r="AA81" s="75">
        <f>Game_Plan_2026[[#This Row],[Total Weeks]]-Game_Plan_2026[[#This Row],[Total WOA]]</f>
        <v>0</v>
      </c>
      <c r="AB81" s="58"/>
      <c r="AC81" s="60"/>
      <c r="AD81" s="60"/>
      <c r="AH81" s="7"/>
    </row>
    <row r="82" spans="1:34" ht="21" customHeight="1">
      <c r="A82" s="89"/>
      <c r="B82" s="91"/>
      <c r="C82" s="93"/>
      <c r="D82" s="93"/>
      <c r="E82" s="55"/>
      <c r="F82" s="55"/>
      <c r="G82" s="54"/>
      <c r="H82" s="54"/>
      <c r="I82" s="57"/>
      <c r="J82" s="57"/>
      <c r="K82" s="121">
        <f>INT((Game_Plan_2026[[#This Row],[End Date]] - Game_Plan_2026[[#This Row],[Initial Date]] - WEEKDAY(Game_Plan_2026[[#This Row],[Initial Date]], 2)) / 7) + 1</f>
        <v>0</v>
      </c>
      <c r="L82" s="51"/>
      <c r="M82" s="51"/>
      <c r="N82" s="51"/>
      <c r="O82" s="51"/>
      <c r="P82" s="51"/>
      <c r="Q82" s="51"/>
      <c r="R82" s="51"/>
      <c r="S82" s="51"/>
      <c r="T82" s="51"/>
      <c r="U82" s="51"/>
      <c r="V82" s="51"/>
      <c r="W82" s="51"/>
      <c r="X82" s="51"/>
      <c r="Y82" s="59" t="b">
        <f>SUM(Game_Plan_2026[[#This Row],[Jan]:[Dec]])=Game_Plan_2026[[#This Row],[Total Budget]]</f>
        <v>1</v>
      </c>
      <c r="Z82" s="75"/>
      <c r="AA82" s="75">
        <f>Game_Plan_2026[[#This Row],[Total Weeks]]-Game_Plan_2026[[#This Row],[Total WOA]]</f>
        <v>0</v>
      </c>
      <c r="AB82" s="58"/>
      <c r="AC82" s="60"/>
      <c r="AD82" s="60"/>
      <c r="AH82" s="7"/>
    </row>
    <row r="83" spans="1:34" ht="21" customHeight="1">
      <c r="A83" s="90"/>
      <c r="B83" s="92"/>
      <c r="C83" s="94"/>
      <c r="D83" s="94"/>
      <c r="E83" s="55"/>
      <c r="F83" s="55"/>
      <c r="G83" s="54"/>
      <c r="H83" s="54"/>
      <c r="I83" s="57"/>
      <c r="J83" s="57"/>
      <c r="K83" s="121">
        <f>INT((Game_Plan_2026[[#This Row],[End Date]] - Game_Plan_2026[[#This Row],[Initial Date]] - WEEKDAY(Game_Plan_2026[[#This Row],[Initial Date]], 2)) / 7) + 1</f>
        <v>0</v>
      </c>
      <c r="L83" s="51"/>
      <c r="M83" s="51"/>
      <c r="N83" s="51"/>
      <c r="O83" s="51"/>
      <c r="P83" s="51"/>
      <c r="Q83" s="51"/>
      <c r="R83" s="51"/>
      <c r="S83" s="51"/>
      <c r="T83" s="51"/>
      <c r="U83" s="51"/>
      <c r="V83" s="51"/>
      <c r="W83" s="51"/>
      <c r="X83" s="51"/>
      <c r="Y83" s="59" t="b">
        <f>SUM(Game_Plan_2026[[#This Row],[Jan]:[Dec]])=Game_Plan_2026[[#This Row],[Total Budget]]</f>
        <v>1</v>
      </c>
      <c r="Z83" s="75"/>
      <c r="AA83" s="75">
        <f>Game_Plan_2026[[#This Row],[Total Weeks]]-Game_Plan_2026[[#This Row],[Total WOA]]</f>
        <v>0</v>
      </c>
      <c r="AB83" s="58"/>
      <c r="AC83" s="60"/>
      <c r="AD83" s="60"/>
      <c r="AH83" s="7"/>
    </row>
    <row r="84" spans="1:34" ht="21" customHeight="1">
      <c r="A84" s="89"/>
      <c r="B84" s="91"/>
      <c r="C84" s="93"/>
      <c r="D84" s="93"/>
      <c r="E84" s="55"/>
      <c r="F84" s="55"/>
      <c r="G84" s="54"/>
      <c r="H84" s="54"/>
      <c r="I84" s="57"/>
      <c r="J84" s="57"/>
      <c r="K84" s="121">
        <f>INT((Game_Plan_2026[[#This Row],[End Date]] - Game_Plan_2026[[#This Row],[Initial Date]] - WEEKDAY(Game_Plan_2026[[#This Row],[Initial Date]], 2)) / 7) + 1</f>
        <v>0</v>
      </c>
      <c r="L84" s="51"/>
      <c r="M84" s="51"/>
      <c r="N84" s="51"/>
      <c r="O84" s="51"/>
      <c r="P84" s="51"/>
      <c r="Q84" s="51"/>
      <c r="R84" s="51"/>
      <c r="S84" s="51"/>
      <c r="T84" s="51"/>
      <c r="U84" s="51"/>
      <c r="V84" s="51"/>
      <c r="W84" s="51"/>
      <c r="X84" s="51"/>
      <c r="Y84" s="59" t="b">
        <f>SUM(Game_Plan_2026[[#This Row],[Jan]:[Dec]])=Game_Plan_2026[[#This Row],[Total Budget]]</f>
        <v>1</v>
      </c>
      <c r="Z84" s="75"/>
      <c r="AA84" s="75">
        <f>Game_Plan_2026[[#This Row],[Total Weeks]]-Game_Plan_2026[[#This Row],[Total WOA]]</f>
        <v>0</v>
      </c>
      <c r="AB84" s="58"/>
      <c r="AC84" s="60"/>
      <c r="AD84" s="60"/>
      <c r="AH84" s="7"/>
    </row>
    <row r="85" spans="1:34" ht="21" customHeight="1">
      <c r="A85" s="90"/>
      <c r="B85" s="92"/>
      <c r="C85" s="94"/>
      <c r="D85" s="94"/>
      <c r="E85" s="55"/>
      <c r="F85" s="55"/>
      <c r="G85" s="54"/>
      <c r="H85" s="54"/>
      <c r="I85" s="57"/>
      <c r="J85" s="57"/>
      <c r="K85" s="121">
        <f>INT((Game_Plan_2026[[#This Row],[End Date]] - Game_Plan_2026[[#This Row],[Initial Date]] - WEEKDAY(Game_Plan_2026[[#This Row],[Initial Date]], 2)) / 7) + 1</f>
        <v>0</v>
      </c>
      <c r="L85" s="51"/>
      <c r="M85" s="51"/>
      <c r="N85" s="51"/>
      <c r="O85" s="51"/>
      <c r="P85" s="51"/>
      <c r="Q85" s="51"/>
      <c r="R85" s="51"/>
      <c r="S85" s="51"/>
      <c r="T85" s="51"/>
      <c r="U85" s="51"/>
      <c r="V85" s="51"/>
      <c r="W85" s="51"/>
      <c r="X85" s="51"/>
      <c r="Y85" s="59" t="b">
        <f>SUM(Game_Plan_2026[[#This Row],[Jan]:[Dec]])=Game_Plan_2026[[#This Row],[Total Budget]]</f>
        <v>1</v>
      </c>
      <c r="Z85" s="75"/>
      <c r="AA85" s="75">
        <f>Game_Plan_2026[[#This Row],[Total Weeks]]-Game_Plan_2026[[#This Row],[Total WOA]]</f>
        <v>0</v>
      </c>
      <c r="AB85" s="58"/>
      <c r="AC85" s="60"/>
      <c r="AD85" s="60"/>
      <c r="AH85" s="7"/>
    </row>
    <row r="86" spans="1:34" ht="21" customHeight="1">
      <c r="A86" s="89"/>
      <c r="B86" s="91"/>
      <c r="C86" s="93"/>
      <c r="D86" s="93"/>
      <c r="E86" s="55"/>
      <c r="F86" s="55"/>
      <c r="G86" s="54"/>
      <c r="H86" s="54"/>
      <c r="I86" s="57"/>
      <c r="J86" s="57"/>
      <c r="K86" s="121">
        <f>INT((Game_Plan_2026[[#This Row],[End Date]] - Game_Plan_2026[[#This Row],[Initial Date]] - WEEKDAY(Game_Plan_2026[[#This Row],[Initial Date]], 2)) / 7) + 1</f>
        <v>0</v>
      </c>
      <c r="L86" s="51"/>
      <c r="M86" s="51"/>
      <c r="N86" s="51"/>
      <c r="O86" s="51"/>
      <c r="P86" s="51"/>
      <c r="Q86" s="51"/>
      <c r="R86" s="51"/>
      <c r="S86" s="51"/>
      <c r="T86" s="51"/>
      <c r="U86" s="51"/>
      <c r="V86" s="51"/>
      <c r="W86" s="51"/>
      <c r="X86" s="51"/>
      <c r="Y86" s="59" t="b">
        <f>SUM(Game_Plan_2026[[#This Row],[Jan]:[Dec]])=Game_Plan_2026[[#This Row],[Total Budget]]</f>
        <v>1</v>
      </c>
      <c r="Z86" s="75"/>
      <c r="AA86" s="75">
        <f>Game_Plan_2026[[#This Row],[Total Weeks]]-Game_Plan_2026[[#This Row],[Total WOA]]</f>
        <v>0</v>
      </c>
      <c r="AB86" s="58"/>
      <c r="AC86" s="60"/>
      <c r="AD86" s="60"/>
      <c r="AH86" s="7"/>
    </row>
    <row r="87" spans="1:34" ht="21" customHeight="1">
      <c r="A87" s="90"/>
      <c r="B87" s="92"/>
      <c r="C87" s="94"/>
      <c r="D87" s="94"/>
      <c r="E87" s="55"/>
      <c r="F87" s="55"/>
      <c r="G87" s="54"/>
      <c r="H87" s="54"/>
      <c r="I87" s="57"/>
      <c r="J87" s="57"/>
      <c r="K87" s="121">
        <f>INT((Game_Plan_2026[[#This Row],[End Date]] - Game_Plan_2026[[#This Row],[Initial Date]] - WEEKDAY(Game_Plan_2026[[#This Row],[Initial Date]], 2)) / 7) + 1</f>
        <v>0</v>
      </c>
      <c r="L87" s="51"/>
      <c r="M87" s="51"/>
      <c r="N87" s="51"/>
      <c r="O87" s="51"/>
      <c r="P87" s="51"/>
      <c r="Q87" s="51"/>
      <c r="R87" s="51"/>
      <c r="S87" s="51"/>
      <c r="T87" s="51"/>
      <c r="U87" s="51"/>
      <c r="V87" s="51"/>
      <c r="W87" s="51"/>
      <c r="X87" s="51"/>
      <c r="Y87" s="59" t="b">
        <f>SUM(Game_Plan_2026[[#This Row],[Jan]:[Dec]])=Game_Plan_2026[[#This Row],[Total Budget]]</f>
        <v>1</v>
      </c>
      <c r="Z87" s="75"/>
      <c r="AA87" s="75">
        <f>Game_Plan_2026[[#This Row],[Total Weeks]]-Game_Plan_2026[[#This Row],[Total WOA]]</f>
        <v>0</v>
      </c>
      <c r="AB87" s="58"/>
      <c r="AC87" s="60"/>
      <c r="AD87" s="60"/>
      <c r="AH87" s="7"/>
    </row>
    <row r="88" spans="1:34" ht="21" customHeight="1">
      <c r="A88" s="89"/>
      <c r="B88" s="91"/>
      <c r="C88" s="93"/>
      <c r="D88" s="93"/>
      <c r="E88" s="55"/>
      <c r="F88" s="55"/>
      <c r="G88" s="54"/>
      <c r="H88" s="54"/>
      <c r="I88" s="57"/>
      <c r="J88" s="57"/>
      <c r="K88" s="121">
        <f>INT((Game_Plan_2026[[#This Row],[End Date]] - Game_Plan_2026[[#This Row],[Initial Date]] - WEEKDAY(Game_Plan_2026[[#This Row],[Initial Date]], 2)) / 7) + 1</f>
        <v>0</v>
      </c>
      <c r="L88" s="51"/>
      <c r="M88" s="51"/>
      <c r="N88" s="51"/>
      <c r="O88" s="51"/>
      <c r="P88" s="51"/>
      <c r="Q88" s="51"/>
      <c r="R88" s="51"/>
      <c r="S88" s="51"/>
      <c r="T88" s="51"/>
      <c r="U88" s="51"/>
      <c r="V88" s="51"/>
      <c r="W88" s="51"/>
      <c r="X88" s="51"/>
      <c r="Y88" s="59" t="b">
        <f>SUM(Game_Plan_2026[[#This Row],[Jan]:[Dec]])=Game_Plan_2026[[#This Row],[Total Budget]]</f>
        <v>1</v>
      </c>
      <c r="Z88" s="75"/>
      <c r="AA88" s="75">
        <f>Game_Plan_2026[[#This Row],[Total Weeks]]-Game_Plan_2026[[#This Row],[Total WOA]]</f>
        <v>0</v>
      </c>
      <c r="AB88" s="58"/>
      <c r="AC88" s="60"/>
      <c r="AD88" s="60"/>
      <c r="AH88" s="7"/>
    </row>
    <row r="89" spans="1:34" ht="21" customHeight="1">
      <c r="A89" s="90"/>
      <c r="B89" s="92"/>
      <c r="C89" s="94"/>
      <c r="D89" s="94"/>
      <c r="E89" s="55"/>
      <c r="F89" s="55"/>
      <c r="G89" s="54"/>
      <c r="H89" s="54"/>
      <c r="I89" s="57"/>
      <c r="J89" s="57"/>
      <c r="K89" s="121">
        <f>INT((Game_Plan_2026[[#This Row],[End Date]] - Game_Plan_2026[[#This Row],[Initial Date]] - WEEKDAY(Game_Plan_2026[[#This Row],[Initial Date]], 2)) / 7) + 1</f>
        <v>0</v>
      </c>
      <c r="L89" s="51"/>
      <c r="M89" s="51"/>
      <c r="N89" s="51"/>
      <c r="O89" s="51"/>
      <c r="P89" s="51"/>
      <c r="Q89" s="51"/>
      <c r="R89" s="51"/>
      <c r="S89" s="51"/>
      <c r="T89" s="51"/>
      <c r="U89" s="51"/>
      <c r="V89" s="51"/>
      <c r="W89" s="51"/>
      <c r="X89" s="51"/>
      <c r="Y89" s="59" t="b">
        <f>SUM(Game_Plan_2026[[#This Row],[Jan]:[Dec]])=Game_Plan_2026[[#This Row],[Total Budget]]</f>
        <v>1</v>
      </c>
      <c r="Z89" s="75"/>
      <c r="AA89" s="75">
        <f>Game_Plan_2026[[#This Row],[Total Weeks]]-Game_Plan_2026[[#This Row],[Total WOA]]</f>
        <v>0</v>
      </c>
      <c r="AB89" s="58"/>
      <c r="AC89" s="60"/>
      <c r="AD89" s="60"/>
      <c r="AH89" s="7"/>
    </row>
    <row r="90" spans="1:34" ht="21" customHeight="1">
      <c r="A90" s="89"/>
      <c r="B90" s="91"/>
      <c r="C90" s="93"/>
      <c r="D90" s="93"/>
      <c r="E90" s="55"/>
      <c r="F90" s="55"/>
      <c r="G90" s="54"/>
      <c r="H90" s="54"/>
      <c r="I90" s="57"/>
      <c r="J90" s="57"/>
      <c r="K90" s="121">
        <f>INT((Game_Plan_2026[[#This Row],[End Date]] - Game_Plan_2026[[#This Row],[Initial Date]] - WEEKDAY(Game_Plan_2026[[#This Row],[Initial Date]], 2)) / 7) + 1</f>
        <v>0</v>
      </c>
      <c r="L90" s="51"/>
      <c r="M90" s="51"/>
      <c r="N90" s="51"/>
      <c r="O90" s="51"/>
      <c r="P90" s="51"/>
      <c r="Q90" s="51"/>
      <c r="R90" s="51"/>
      <c r="S90" s="51"/>
      <c r="T90" s="51"/>
      <c r="U90" s="51"/>
      <c r="V90" s="51"/>
      <c r="W90" s="51"/>
      <c r="X90" s="51"/>
      <c r="Y90" s="59" t="b">
        <f>SUM(Game_Plan_2026[[#This Row],[Jan]:[Dec]])=Game_Plan_2026[[#This Row],[Total Budget]]</f>
        <v>1</v>
      </c>
      <c r="Z90" s="75"/>
      <c r="AA90" s="75">
        <f>Game_Plan_2026[[#This Row],[Total Weeks]]-Game_Plan_2026[[#This Row],[Total WOA]]</f>
        <v>0</v>
      </c>
      <c r="AB90" s="58"/>
      <c r="AC90" s="60"/>
      <c r="AD90" s="60"/>
      <c r="AH90" s="7"/>
    </row>
    <row r="91" spans="1:34" ht="21" customHeight="1">
      <c r="A91" s="90"/>
      <c r="B91" s="92"/>
      <c r="C91" s="94"/>
      <c r="D91" s="94"/>
      <c r="E91" s="55"/>
      <c r="F91" s="55"/>
      <c r="G91" s="54"/>
      <c r="H91" s="54"/>
      <c r="I91" s="57"/>
      <c r="J91" s="57"/>
      <c r="K91" s="121">
        <f>INT((Game_Plan_2026[[#This Row],[End Date]] - Game_Plan_2026[[#This Row],[Initial Date]] - WEEKDAY(Game_Plan_2026[[#This Row],[Initial Date]], 2)) / 7) + 1</f>
        <v>0</v>
      </c>
      <c r="L91" s="51"/>
      <c r="M91" s="51"/>
      <c r="N91" s="51"/>
      <c r="O91" s="51"/>
      <c r="P91" s="51"/>
      <c r="Q91" s="51"/>
      <c r="R91" s="51"/>
      <c r="S91" s="51"/>
      <c r="T91" s="51"/>
      <c r="U91" s="51"/>
      <c r="V91" s="51"/>
      <c r="W91" s="51"/>
      <c r="X91" s="51"/>
      <c r="Y91" s="59" t="b">
        <f>SUM(Game_Plan_2026[[#This Row],[Jan]:[Dec]])=Game_Plan_2026[[#This Row],[Total Budget]]</f>
        <v>1</v>
      </c>
      <c r="Z91" s="75"/>
      <c r="AA91" s="75">
        <f>Game_Plan_2026[[#This Row],[Total Weeks]]-Game_Plan_2026[[#This Row],[Total WOA]]</f>
        <v>0</v>
      </c>
      <c r="AB91" s="58"/>
      <c r="AC91" s="60"/>
      <c r="AD91" s="60"/>
      <c r="AH91" s="7"/>
    </row>
    <row r="92" spans="1:34" ht="21" customHeight="1">
      <c r="A92" s="89"/>
      <c r="B92" s="91"/>
      <c r="C92" s="93"/>
      <c r="D92" s="93"/>
      <c r="E92" s="55"/>
      <c r="F92" s="55"/>
      <c r="G92" s="54"/>
      <c r="H92" s="54"/>
      <c r="I92" s="57"/>
      <c r="J92" s="57"/>
      <c r="K92" s="121">
        <f>INT((Game_Plan_2026[[#This Row],[End Date]] - Game_Plan_2026[[#This Row],[Initial Date]] - WEEKDAY(Game_Plan_2026[[#This Row],[Initial Date]], 2)) / 7) + 1</f>
        <v>0</v>
      </c>
      <c r="L92" s="51"/>
      <c r="M92" s="51"/>
      <c r="N92" s="51"/>
      <c r="O92" s="51"/>
      <c r="P92" s="51"/>
      <c r="Q92" s="51"/>
      <c r="R92" s="51"/>
      <c r="S92" s="51"/>
      <c r="T92" s="51"/>
      <c r="U92" s="51"/>
      <c r="V92" s="51"/>
      <c r="W92" s="51"/>
      <c r="X92" s="51"/>
      <c r="Y92" s="59" t="b">
        <f>SUM(Game_Plan_2026[[#This Row],[Jan]:[Dec]])=Game_Plan_2026[[#This Row],[Total Budget]]</f>
        <v>1</v>
      </c>
      <c r="Z92" s="75"/>
      <c r="AA92" s="75">
        <f>Game_Plan_2026[[#This Row],[Total Weeks]]-Game_Plan_2026[[#This Row],[Total WOA]]</f>
        <v>0</v>
      </c>
      <c r="AB92" s="58"/>
      <c r="AC92" s="60"/>
      <c r="AD92" s="60"/>
      <c r="AH92" s="7"/>
    </row>
    <row r="93" spans="1:34" ht="21" customHeight="1">
      <c r="A93" s="90"/>
      <c r="B93" s="92"/>
      <c r="C93" s="94"/>
      <c r="D93" s="94"/>
      <c r="E93" s="55"/>
      <c r="F93" s="55"/>
      <c r="G93" s="54"/>
      <c r="H93" s="54"/>
      <c r="I93" s="57"/>
      <c r="J93" s="57"/>
      <c r="K93" s="121">
        <f>INT((Game_Plan_2026[[#This Row],[End Date]] - Game_Plan_2026[[#This Row],[Initial Date]] - WEEKDAY(Game_Plan_2026[[#This Row],[Initial Date]], 2)) / 7) + 1</f>
        <v>0</v>
      </c>
      <c r="L93" s="51"/>
      <c r="M93" s="51"/>
      <c r="N93" s="51"/>
      <c r="O93" s="51"/>
      <c r="P93" s="51"/>
      <c r="Q93" s="51"/>
      <c r="R93" s="51"/>
      <c r="S93" s="51"/>
      <c r="T93" s="51"/>
      <c r="U93" s="51"/>
      <c r="V93" s="51"/>
      <c r="W93" s="51"/>
      <c r="X93" s="51"/>
      <c r="Y93" s="59" t="b">
        <f>SUM(Game_Plan_2026[[#This Row],[Jan]:[Dec]])=Game_Plan_2026[[#This Row],[Total Budget]]</f>
        <v>1</v>
      </c>
      <c r="Z93" s="75"/>
      <c r="AA93" s="75">
        <f>Game_Plan_2026[[#This Row],[Total Weeks]]-Game_Plan_2026[[#This Row],[Total WOA]]</f>
        <v>0</v>
      </c>
      <c r="AB93" s="58"/>
      <c r="AC93" s="60"/>
      <c r="AD93" s="60"/>
      <c r="AH93" s="7"/>
    </row>
    <row r="94" spans="1:34" ht="21" customHeight="1">
      <c r="A94" s="89"/>
      <c r="B94" s="91"/>
      <c r="C94" s="93"/>
      <c r="D94" s="93"/>
      <c r="E94" s="55"/>
      <c r="F94" s="55"/>
      <c r="G94" s="54"/>
      <c r="H94" s="54"/>
      <c r="I94" s="57"/>
      <c r="J94" s="57"/>
      <c r="K94" s="121">
        <f>INT((Game_Plan_2026[[#This Row],[End Date]] - Game_Plan_2026[[#This Row],[Initial Date]] - WEEKDAY(Game_Plan_2026[[#This Row],[Initial Date]], 2)) / 7) + 1</f>
        <v>0</v>
      </c>
      <c r="L94" s="51"/>
      <c r="M94" s="51"/>
      <c r="N94" s="51"/>
      <c r="O94" s="51"/>
      <c r="P94" s="51"/>
      <c r="Q94" s="51"/>
      <c r="R94" s="51"/>
      <c r="S94" s="51"/>
      <c r="T94" s="51"/>
      <c r="U94" s="51"/>
      <c r="V94" s="51"/>
      <c r="W94" s="51"/>
      <c r="X94" s="51"/>
      <c r="Y94" s="59" t="b">
        <f>SUM(Game_Plan_2026[[#This Row],[Jan]:[Dec]])=Game_Plan_2026[[#This Row],[Total Budget]]</f>
        <v>1</v>
      </c>
      <c r="Z94" s="75"/>
      <c r="AA94" s="75">
        <f>Game_Plan_2026[[#This Row],[Total Weeks]]-Game_Plan_2026[[#This Row],[Total WOA]]</f>
        <v>0</v>
      </c>
      <c r="AB94" s="58"/>
      <c r="AC94" s="60"/>
      <c r="AD94" s="60"/>
      <c r="AH94" s="7"/>
    </row>
    <row r="95" spans="1:34" ht="21" customHeight="1">
      <c r="A95" s="90"/>
      <c r="B95" s="92"/>
      <c r="C95" s="94"/>
      <c r="D95" s="94"/>
      <c r="E95" s="55"/>
      <c r="F95" s="55"/>
      <c r="G95" s="54"/>
      <c r="H95" s="54"/>
      <c r="I95" s="57"/>
      <c r="J95" s="57"/>
      <c r="K95" s="121">
        <f>INT((Game_Plan_2026[[#This Row],[End Date]] - Game_Plan_2026[[#This Row],[Initial Date]] - WEEKDAY(Game_Plan_2026[[#This Row],[Initial Date]], 2)) / 7) + 1</f>
        <v>0</v>
      </c>
      <c r="L95" s="51"/>
      <c r="M95" s="51"/>
      <c r="N95" s="51"/>
      <c r="O95" s="51"/>
      <c r="P95" s="51"/>
      <c r="Q95" s="51"/>
      <c r="R95" s="51"/>
      <c r="S95" s="51"/>
      <c r="T95" s="51"/>
      <c r="U95" s="51"/>
      <c r="V95" s="51"/>
      <c r="W95" s="51"/>
      <c r="X95" s="51"/>
      <c r="Y95" s="59" t="b">
        <f>SUM(Game_Plan_2026[[#This Row],[Jan]:[Dec]])=Game_Plan_2026[[#This Row],[Total Budget]]</f>
        <v>1</v>
      </c>
      <c r="Z95" s="75"/>
      <c r="AA95" s="75">
        <f>Game_Plan_2026[[#This Row],[Total Weeks]]-Game_Plan_2026[[#This Row],[Total WOA]]</f>
        <v>0</v>
      </c>
      <c r="AB95" s="58"/>
      <c r="AC95" s="60"/>
      <c r="AD95" s="60"/>
      <c r="AH95" s="7"/>
    </row>
    <row r="96" spans="1:34" ht="21" customHeight="1">
      <c r="A96" s="89"/>
      <c r="B96" s="91"/>
      <c r="C96" s="93"/>
      <c r="D96" s="93"/>
      <c r="E96" s="55"/>
      <c r="F96" s="55"/>
      <c r="G96" s="54"/>
      <c r="H96" s="54"/>
      <c r="I96" s="57"/>
      <c r="J96" s="57"/>
      <c r="K96" s="121">
        <f>INT((Game_Plan_2026[[#This Row],[End Date]] - Game_Plan_2026[[#This Row],[Initial Date]] - WEEKDAY(Game_Plan_2026[[#This Row],[Initial Date]], 2)) / 7) + 1</f>
        <v>0</v>
      </c>
      <c r="L96" s="51"/>
      <c r="M96" s="51"/>
      <c r="N96" s="51"/>
      <c r="O96" s="51"/>
      <c r="P96" s="51"/>
      <c r="Q96" s="51"/>
      <c r="R96" s="51"/>
      <c r="S96" s="51"/>
      <c r="T96" s="51"/>
      <c r="U96" s="51"/>
      <c r="V96" s="51"/>
      <c r="W96" s="51"/>
      <c r="X96" s="51"/>
      <c r="Y96" s="59" t="b">
        <f>SUM(Game_Plan_2026[[#This Row],[Jan]:[Dec]])=Game_Plan_2026[[#This Row],[Total Budget]]</f>
        <v>1</v>
      </c>
      <c r="Z96" s="75"/>
      <c r="AA96" s="75">
        <f>Game_Plan_2026[[#This Row],[Total Weeks]]-Game_Plan_2026[[#This Row],[Total WOA]]</f>
        <v>0</v>
      </c>
      <c r="AB96" s="58"/>
      <c r="AC96" s="60"/>
      <c r="AD96" s="60"/>
      <c r="AH96" s="7"/>
    </row>
    <row r="97" spans="1:34" ht="21" customHeight="1">
      <c r="A97" s="90"/>
      <c r="B97" s="92"/>
      <c r="C97" s="94"/>
      <c r="D97" s="94"/>
      <c r="E97" s="55"/>
      <c r="F97" s="55"/>
      <c r="G97" s="54"/>
      <c r="H97" s="54"/>
      <c r="I97" s="57"/>
      <c r="J97" s="57"/>
      <c r="K97" s="121">
        <f>INT((Game_Plan_2026[[#This Row],[End Date]] - Game_Plan_2026[[#This Row],[Initial Date]] - WEEKDAY(Game_Plan_2026[[#This Row],[Initial Date]], 2)) / 7) + 1</f>
        <v>0</v>
      </c>
      <c r="L97" s="51"/>
      <c r="M97" s="51"/>
      <c r="N97" s="51"/>
      <c r="O97" s="51"/>
      <c r="P97" s="51"/>
      <c r="Q97" s="51"/>
      <c r="R97" s="51"/>
      <c r="S97" s="51"/>
      <c r="T97" s="51"/>
      <c r="U97" s="51"/>
      <c r="V97" s="51"/>
      <c r="W97" s="51"/>
      <c r="X97" s="51"/>
      <c r="Y97" s="59" t="b">
        <f>SUM(Game_Plan_2026[[#This Row],[Jan]:[Dec]])=Game_Plan_2026[[#This Row],[Total Budget]]</f>
        <v>1</v>
      </c>
      <c r="Z97" s="75"/>
      <c r="AA97" s="75">
        <f>Game_Plan_2026[[#This Row],[Total Weeks]]-Game_Plan_2026[[#This Row],[Total WOA]]</f>
        <v>0</v>
      </c>
      <c r="AB97" s="58"/>
      <c r="AC97" s="60"/>
      <c r="AD97" s="60"/>
      <c r="AH97" s="7"/>
    </row>
    <row r="98" spans="1:34" ht="21" customHeight="1">
      <c r="A98" s="89"/>
      <c r="B98" s="91"/>
      <c r="C98" s="93"/>
      <c r="D98" s="93"/>
      <c r="E98" s="55"/>
      <c r="F98" s="55"/>
      <c r="G98" s="54"/>
      <c r="H98" s="54"/>
      <c r="I98" s="57"/>
      <c r="J98" s="57"/>
      <c r="K98" s="121">
        <f>INT((Game_Plan_2026[[#This Row],[End Date]] - Game_Plan_2026[[#This Row],[Initial Date]] - WEEKDAY(Game_Plan_2026[[#This Row],[Initial Date]], 2)) / 7) + 1</f>
        <v>0</v>
      </c>
      <c r="L98" s="51"/>
      <c r="M98" s="51"/>
      <c r="N98" s="51"/>
      <c r="O98" s="51"/>
      <c r="P98" s="51"/>
      <c r="Q98" s="51"/>
      <c r="R98" s="51"/>
      <c r="S98" s="51"/>
      <c r="T98" s="51"/>
      <c r="U98" s="51"/>
      <c r="V98" s="51"/>
      <c r="W98" s="51"/>
      <c r="X98" s="51"/>
      <c r="Y98" s="59" t="b">
        <f>SUM(Game_Plan_2026[[#This Row],[Jan]:[Dec]])=Game_Plan_2026[[#This Row],[Total Budget]]</f>
        <v>1</v>
      </c>
      <c r="Z98" s="75"/>
      <c r="AA98" s="75">
        <f>Game_Plan_2026[[#This Row],[Total Weeks]]-Game_Plan_2026[[#This Row],[Total WOA]]</f>
        <v>0</v>
      </c>
      <c r="AB98" s="58"/>
      <c r="AC98" s="60"/>
      <c r="AD98" s="60"/>
      <c r="AH98" s="7"/>
    </row>
    <row r="99" spans="1:34" ht="21" customHeight="1">
      <c r="A99" s="90"/>
      <c r="B99" s="92"/>
      <c r="C99" s="94"/>
      <c r="D99" s="94"/>
      <c r="E99" s="55"/>
      <c r="F99" s="55"/>
      <c r="G99" s="54"/>
      <c r="H99" s="54"/>
      <c r="I99" s="57"/>
      <c r="J99" s="57"/>
      <c r="K99" s="121">
        <f>INT((Game_Plan_2026[[#This Row],[End Date]] - Game_Plan_2026[[#This Row],[Initial Date]] - WEEKDAY(Game_Plan_2026[[#This Row],[Initial Date]], 2)) / 7) + 1</f>
        <v>0</v>
      </c>
      <c r="L99" s="51"/>
      <c r="M99" s="51"/>
      <c r="N99" s="51"/>
      <c r="O99" s="51"/>
      <c r="P99" s="51"/>
      <c r="Q99" s="51"/>
      <c r="R99" s="51"/>
      <c r="S99" s="51"/>
      <c r="T99" s="51"/>
      <c r="U99" s="51"/>
      <c r="V99" s="51"/>
      <c r="W99" s="51"/>
      <c r="X99" s="51"/>
      <c r="Y99" s="59" t="b">
        <f>SUM(Game_Plan_2026[[#This Row],[Jan]:[Dec]])=Game_Plan_2026[[#This Row],[Total Budget]]</f>
        <v>1</v>
      </c>
      <c r="Z99" s="75"/>
      <c r="AA99" s="75">
        <f>Game_Plan_2026[[#This Row],[Total Weeks]]-Game_Plan_2026[[#This Row],[Total WOA]]</f>
        <v>0</v>
      </c>
      <c r="AB99" s="58"/>
      <c r="AC99" s="60"/>
      <c r="AD99" s="60"/>
      <c r="AH99" s="7"/>
    </row>
    <row r="100" spans="1:34" ht="21" customHeight="1">
      <c r="A100" s="89"/>
      <c r="B100" s="91"/>
      <c r="C100" s="93"/>
      <c r="D100" s="93"/>
      <c r="E100" s="55"/>
      <c r="F100" s="55"/>
      <c r="G100" s="54"/>
      <c r="H100" s="54"/>
      <c r="I100" s="57"/>
      <c r="J100" s="57"/>
      <c r="K100" s="121">
        <f>INT((Game_Plan_2026[[#This Row],[End Date]] - Game_Plan_2026[[#This Row],[Initial Date]] - WEEKDAY(Game_Plan_2026[[#This Row],[Initial Date]], 2)) / 7) + 1</f>
        <v>0</v>
      </c>
      <c r="L100" s="51"/>
      <c r="M100" s="51"/>
      <c r="N100" s="51"/>
      <c r="O100" s="51"/>
      <c r="P100" s="51"/>
      <c r="Q100" s="51"/>
      <c r="R100" s="51"/>
      <c r="S100" s="51"/>
      <c r="T100" s="51"/>
      <c r="U100" s="51"/>
      <c r="V100" s="51"/>
      <c r="W100" s="51"/>
      <c r="X100" s="51"/>
      <c r="Y100" s="59" t="b">
        <f>SUM(Game_Plan_2026[[#This Row],[Jan]:[Dec]])=Game_Plan_2026[[#This Row],[Total Budget]]</f>
        <v>1</v>
      </c>
      <c r="Z100" s="75"/>
      <c r="AA100" s="75">
        <f>Game_Plan_2026[[#This Row],[Total Weeks]]-Game_Plan_2026[[#This Row],[Total WOA]]</f>
        <v>0</v>
      </c>
      <c r="AB100" s="58"/>
      <c r="AC100" s="60"/>
      <c r="AD100" s="60"/>
      <c r="AH100" s="7"/>
    </row>
    <row r="101" spans="1:34" ht="21" customHeight="1">
      <c r="A101" s="90"/>
      <c r="B101" s="92"/>
      <c r="C101" s="94"/>
      <c r="D101" s="94"/>
      <c r="E101" s="55"/>
      <c r="F101" s="55"/>
      <c r="G101" s="54"/>
      <c r="H101" s="54"/>
      <c r="I101" s="57"/>
      <c r="J101" s="57"/>
      <c r="K101" s="121">
        <f>INT((Game_Plan_2026[[#This Row],[End Date]] - Game_Plan_2026[[#This Row],[Initial Date]] - WEEKDAY(Game_Plan_2026[[#This Row],[Initial Date]], 2)) / 7) + 1</f>
        <v>0</v>
      </c>
      <c r="L101" s="51"/>
      <c r="M101" s="51"/>
      <c r="N101" s="51"/>
      <c r="O101" s="51"/>
      <c r="P101" s="51"/>
      <c r="Q101" s="51"/>
      <c r="R101" s="51"/>
      <c r="S101" s="51"/>
      <c r="T101" s="51"/>
      <c r="U101" s="51"/>
      <c r="V101" s="51"/>
      <c r="W101" s="51"/>
      <c r="X101" s="51"/>
      <c r="Y101" s="59" t="b">
        <f>SUM(Game_Plan_2026[[#This Row],[Jan]:[Dec]])=Game_Plan_2026[[#This Row],[Total Budget]]</f>
        <v>1</v>
      </c>
      <c r="Z101" s="75"/>
      <c r="AA101" s="75">
        <f>Game_Plan_2026[[#This Row],[Total Weeks]]-Game_Plan_2026[[#This Row],[Total WOA]]</f>
        <v>0</v>
      </c>
      <c r="AB101" s="58"/>
      <c r="AC101" s="60"/>
      <c r="AD101" s="60"/>
      <c r="AH101" s="7"/>
    </row>
    <row r="102" spans="1:34" ht="21" customHeight="1">
      <c r="A102" s="89"/>
      <c r="B102" s="91"/>
      <c r="C102" s="93"/>
      <c r="D102" s="93"/>
      <c r="E102" s="55"/>
      <c r="F102" s="55"/>
      <c r="G102" s="54"/>
      <c r="H102" s="54"/>
      <c r="I102" s="57"/>
      <c r="J102" s="57"/>
      <c r="K102" s="121">
        <f>INT((Game_Plan_2026[[#This Row],[End Date]] - Game_Plan_2026[[#This Row],[Initial Date]] - WEEKDAY(Game_Plan_2026[[#This Row],[Initial Date]], 2)) / 7) + 1</f>
        <v>0</v>
      </c>
      <c r="L102" s="51"/>
      <c r="M102" s="51"/>
      <c r="N102" s="51"/>
      <c r="O102" s="51"/>
      <c r="P102" s="51"/>
      <c r="Q102" s="51"/>
      <c r="R102" s="51"/>
      <c r="S102" s="51"/>
      <c r="T102" s="51"/>
      <c r="U102" s="51"/>
      <c r="V102" s="51"/>
      <c r="W102" s="51"/>
      <c r="X102" s="51"/>
      <c r="Y102" s="59" t="b">
        <f>SUM(Game_Plan_2026[[#This Row],[Jan]:[Dec]])=Game_Plan_2026[[#This Row],[Total Budget]]</f>
        <v>1</v>
      </c>
      <c r="Z102" s="75"/>
      <c r="AA102" s="75">
        <f>Game_Plan_2026[[#This Row],[Total Weeks]]-Game_Plan_2026[[#This Row],[Total WOA]]</f>
        <v>0</v>
      </c>
      <c r="AB102" s="58"/>
      <c r="AC102" s="60"/>
      <c r="AD102" s="60"/>
      <c r="AH102" s="7"/>
    </row>
    <row r="103" spans="1:34" ht="21" customHeight="1">
      <c r="A103" s="90"/>
      <c r="B103" s="92"/>
      <c r="C103" s="94"/>
      <c r="D103" s="94"/>
      <c r="E103" s="55"/>
      <c r="F103" s="55"/>
      <c r="G103" s="54"/>
      <c r="H103" s="54"/>
      <c r="I103" s="57"/>
      <c r="J103" s="57"/>
      <c r="K103" s="121">
        <f>INT((Game_Plan_2026[[#This Row],[End Date]] - Game_Plan_2026[[#This Row],[Initial Date]] - WEEKDAY(Game_Plan_2026[[#This Row],[Initial Date]], 2)) / 7) + 1</f>
        <v>0</v>
      </c>
      <c r="L103" s="51"/>
      <c r="M103" s="51"/>
      <c r="N103" s="51"/>
      <c r="O103" s="51"/>
      <c r="P103" s="51"/>
      <c r="Q103" s="51"/>
      <c r="R103" s="51"/>
      <c r="S103" s="51"/>
      <c r="T103" s="51"/>
      <c r="U103" s="51"/>
      <c r="V103" s="51"/>
      <c r="W103" s="51"/>
      <c r="X103" s="51"/>
      <c r="Y103" s="59" t="b">
        <f>SUM(Game_Plan_2026[[#This Row],[Jan]:[Dec]])=Game_Plan_2026[[#This Row],[Total Budget]]</f>
        <v>1</v>
      </c>
      <c r="Z103" s="75"/>
      <c r="AA103" s="75">
        <f>Game_Plan_2026[[#This Row],[Total Weeks]]-Game_Plan_2026[[#This Row],[Total WOA]]</f>
        <v>0</v>
      </c>
      <c r="AB103" s="58"/>
      <c r="AC103" s="60"/>
      <c r="AD103" s="60"/>
      <c r="AH103" s="7"/>
    </row>
    <row r="104" spans="1:34" ht="21" customHeight="1">
      <c r="A104" s="89"/>
      <c r="B104" s="91"/>
      <c r="C104" s="93"/>
      <c r="D104" s="93"/>
      <c r="E104" s="55"/>
      <c r="F104" s="55"/>
      <c r="G104" s="54"/>
      <c r="H104" s="54"/>
      <c r="I104" s="57"/>
      <c r="J104" s="57"/>
      <c r="K104" s="121">
        <f>INT((Game_Plan_2026[[#This Row],[End Date]] - Game_Plan_2026[[#This Row],[Initial Date]] - WEEKDAY(Game_Plan_2026[[#This Row],[Initial Date]], 2)) / 7) + 1</f>
        <v>0</v>
      </c>
      <c r="L104" s="51"/>
      <c r="M104" s="51"/>
      <c r="N104" s="51"/>
      <c r="O104" s="51"/>
      <c r="P104" s="51"/>
      <c r="Q104" s="51"/>
      <c r="R104" s="51"/>
      <c r="S104" s="51"/>
      <c r="T104" s="51"/>
      <c r="U104" s="51"/>
      <c r="V104" s="51"/>
      <c r="W104" s="51"/>
      <c r="X104" s="51"/>
      <c r="Y104" s="59" t="b">
        <f>SUM(Game_Plan_2026[[#This Row],[Jan]:[Dec]])=Game_Plan_2026[[#This Row],[Total Budget]]</f>
        <v>1</v>
      </c>
      <c r="Z104" s="75"/>
      <c r="AA104" s="75">
        <f>Game_Plan_2026[[#This Row],[Total Weeks]]-Game_Plan_2026[[#This Row],[Total WOA]]</f>
        <v>0</v>
      </c>
      <c r="AB104" s="58"/>
      <c r="AC104" s="60"/>
      <c r="AD104" s="60"/>
      <c r="AH104" s="7"/>
    </row>
    <row r="105" spans="1:34" ht="21" customHeight="1">
      <c r="A105" s="90"/>
      <c r="B105" s="92"/>
      <c r="C105" s="94"/>
      <c r="D105" s="94"/>
      <c r="E105" s="55"/>
      <c r="F105" s="55"/>
      <c r="G105" s="54"/>
      <c r="H105" s="54"/>
      <c r="I105" s="57"/>
      <c r="J105" s="57"/>
      <c r="K105" s="121">
        <f>INT((Game_Plan_2026[[#This Row],[End Date]] - Game_Plan_2026[[#This Row],[Initial Date]] - WEEKDAY(Game_Plan_2026[[#This Row],[Initial Date]], 2)) / 7) + 1</f>
        <v>0</v>
      </c>
      <c r="L105" s="51"/>
      <c r="M105" s="51"/>
      <c r="N105" s="51"/>
      <c r="O105" s="51"/>
      <c r="P105" s="51"/>
      <c r="Q105" s="51"/>
      <c r="R105" s="51"/>
      <c r="S105" s="51"/>
      <c r="T105" s="51"/>
      <c r="U105" s="51"/>
      <c r="V105" s="51"/>
      <c r="W105" s="51"/>
      <c r="X105" s="51"/>
      <c r="Y105" s="59" t="b">
        <f>SUM(Game_Plan_2026[[#This Row],[Jan]:[Dec]])=Game_Plan_2026[[#This Row],[Total Budget]]</f>
        <v>1</v>
      </c>
      <c r="Z105" s="75"/>
      <c r="AA105" s="75">
        <f>Game_Plan_2026[[#This Row],[Total Weeks]]-Game_Plan_2026[[#This Row],[Total WOA]]</f>
        <v>0</v>
      </c>
      <c r="AB105" s="58"/>
      <c r="AC105" s="60"/>
      <c r="AD105" s="60"/>
      <c r="AH105" s="7"/>
    </row>
    <row r="106" spans="1:34" ht="21" customHeight="1">
      <c r="A106" s="89"/>
      <c r="B106" s="91"/>
      <c r="C106" s="93"/>
      <c r="D106" s="93"/>
      <c r="E106" s="55"/>
      <c r="F106" s="55"/>
      <c r="G106" s="54"/>
      <c r="H106" s="54"/>
      <c r="I106" s="57"/>
      <c r="J106" s="57"/>
      <c r="K106" s="121">
        <f>INT((Game_Plan_2026[[#This Row],[End Date]] - Game_Plan_2026[[#This Row],[Initial Date]] - WEEKDAY(Game_Plan_2026[[#This Row],[Initial Date]], 2)) / 7) + 1</f>
        <v>0</v>
      </c>
      <c r="L106" s="51"/>
      <c r="M106" s="51"/>
      <c r="N106" s="51"/>
      <c r="O106" s="51"/>
      <c r="P106" s="51"/>
      <c r="Q106" s="51"/>
      <c r="R106" s="51"/>
      <c r="S106" s="51"/>
      <c r="T106" s="51"/>
      <c r="U106" s="51"/>
      <c r="V106" s="51"/>
      <c r="W106" s="51"/>
      <c r="X106" s="51"/>
      <c r="Y106" s="59" t="b">
        <f>SUM(Game_Plan_2026[[#This Row],[Jan]:[Dec]])=Game_Plan_2026[[#This Row],[Total Budget]]</f>
        <v>1</v>
      </c>
      <c r="Z106" s="75"/>
      <c r="AA106" s="75">
        <f>Game_Plan_2026[[#This Row],[Total Weeks]]-Game_Plan_2026[[#This Row],[Total WOA]]</f>
        <v>0</v>
      </c>
      <c r="AB106" s="58"/>
      <c r="AC106" s="60"/>
      <c r="AD106" s="60"/>
      <c r="AH106" s="7"/>
    </row>
    <row r="107" spans="1:34" ht="21" customHeight="1">
      <c r="A107" s="90"/>
      <c r="B107" s="92"/>
      <c r="C107" s="94"/>
      <c r="D107" s="94"/>
      <c r="E107" s="55"/>
      <c r="F107" s="55"/>
      <c r="G107" s="54"/>
      <c r="H107" s="54"/>
      <c r="I107" s="57"/>
      <c r="J107" s="57"/>
      <c r="K107" s="121">
        <f>INT((Game_Plan_2026[[#This Row],[End Date]] - Game_Plan_2026[[#This Row],[Initial Date]] - WEEKDAY(Game_Plan_2026[[#This Row],[Initial Date]], 2)) / 7) + 1</f>
        <v>0</v>
      </c>
      <c r="L107" s="51"/>
      <c r="M107" s="51"/>
      <c r="N107" s="51"/>
      <c r="O107" s="51"/>
      <c r="P107" s="51"/>
      <c r="Q107" s="51"/>
      <c r="R107" s="51"/>
      <c r="S107" s="51"/>
      <c r="T107" s="51"/>
      <c r="U107" s="51"/>
      <c r="V107" s="51"/>
      <c r="W107" s="51"/>
      <c r="X107" s="51"/>
      <c r="Y107" s="59" t="b">
        <f>SUM(Game_Plan_2026[[#This Row],[Jan]:[Dec]])=Game_Plan_2026[[#This Row],[Total Budget]]</f>
        <v>1</v>
      </c>
      <c r="Z107" s="75"/>
      <c r="AA107" s="75">
        <f>Game_Plan_2026[[#This Row],[Total Weeks]]-Game_Plan_2026[[#This Row],[Total WOA]]</f>
        <v>0</v>
      </c>
      <c r="AB107" s="58"/>
      <c r="AC107" s="60"/>
      <c r="AD107" s="60"/>
      <c r="AH107" s="7"/>
    </row>
    <row r="108" spans="1:34" ht="21" customHeight="1">
      <c r="A108" s="89"/>
      <c r="B108" s="91"/>
      <c r="C108" s="93"/>
      <c r="D108" s="93"/>
      <c r="E108" s="55"/>
      <c r="F108" s="55"/>
      <c r="G108" s="54"/>
      <c r="H108" s="54"/>
      <c r="I108" s="57"/>
      <c r="J108" s="57"/>
      <c r="K108" s="121">
        <f>INT((Game_Plan_2026[[#This Row],[End Date]] - Game_Plan_2026[[#This Row],[Initial Date]] - WEEKDAY(Game_Plan_2026[[#This Row],[Initial Date]], 2)) / 7) + 1</f>
        <v>0</v>
      </c>
      <c r="L108" s="51"/>
      <c r="M108" s="51"/>
      <c r="N108" s="51"/>
      <c r="O108" s="51"/>
      <c r="P108" s="51"/>
      <c r="Q108" s="51"/>
      <c r="R108" s="51"/>
      <c r="S108" s="51"/>
      <c r="T108" s="51"/>
      <c r="U108" s="51"/>
      <c r="V108" s="51"/>
      <c r="W108" s="51"/>
      <c r="X108" s="51"/>
      <c r="Y108" s="59" t="b">
        <f>SUM(Game_Plan_2026[[#This Row],[Jan]:[Dec]])=Game_Plan_2026[[#This Row],[Total Budget]]</f>
        <v>1</v>
      </c>
      <c r="Z108" s="75"/>
      <c r="AA108" s="75">
        <f>Game_Plan_2026[[#This Row],[Total Weeks]]-Game_Plan_2026[[#This Row],[Total WOA]]</f>
        <v>0</v>
      </c>
      <c r="AB108" s="58"/>
      <c r="AC108" s="60"/>
      <c r="AD108" s="60"/>
      <c r="AH108" s="7"/>
    </row>
    <row r="109" spans="1:34" ht="21" customHeight="1">
      <c r="A109" s="90"/>
      <c r="B109" s="92"/>
      <c r="C109" s="94"/>
      <c r="D109" s="94"/>
      <c r="E109" s="55"/>
      <c r="F109" s="55"/>
      <c r="G109" s="54"/>
      <c r="H109" s="54"/>
      <c r="I109" s="57"/>
      <c r="J109" s="57"/>
      <c r="K109" s="121">
        <f>INT((Game_Plan_2026[[#This Row],[End Date]] - Game_Plan_2026[[#This Row],[Initial Date]] - WEEKDAY(Game_Plan_2026[[#This Row],[Initial Date]], 2)) / 7) + 1</f>
        <v>0</v>
      </c>
      <c r="L109" s="51"/>
      <c r="M109" s="51"/>
      <c r="N109" s="51"/>
      <c r="O109" s="51"/>
      <c r="P109" s="51"/>
      <c r="Q109" s="51"/>
      <c r="R109" s="51"/>
      <c r="S109" s="51"/>
      <c r="T109" s="51"/>
      <c r="U109" s="51"/>
      <c r="V109" s="51"/>
      <c r="W109" s="51"/>
      <c r="X109" s="51"/>
      <c r="Y109" s="59" t="b">
        <f>SUM(Game_Plan_2026[[#This Row],[Jan]:[Dec]])=Game_Plan_2026[[#This Row],[Total Budget]]</f>
        <v>1</v>
      </c>
      <c r="Z109" s="75"/>
      <c r="AA109" s="75">
        <f>Game_Plan_2026[[#This Row],[Total Weeks]]-Game_Plan_2026[[#This Row],[Total WOA]]</f>
        <v>0</v>
      </c>
      <c r="AB109" s="58"/>
      <c r="AC109" s="60"/>
      <c r="AD109" s="60"/>
      <c r="AH109" s="7"/>
    </row>
    <row r="110" spans="1:34" ht="21" customHeight="1">
      <c r="A110" s="89"/>
      <c r="B110" s="91"/>
      <c r="C110" s="93"/>
      <c r="D110" s="93"/>
      <c r="E110" s="55"/>
      <c r="F110" s="55"/>
      <c r="G110" s="54"/>
      <c r="H110" s="54"/>
      <c r="I110" s="57"/>
      <c r="J110" s="57"/>
      <c r="K110" s="121">
        <f>INT((Game_Plan_2026[[#This Row],[End Date]] - Game_Plan_2026[[#This Row],[Initial Date]] - WEEKDAY(Game_Plan_2026[[#This Row],[Initial Date]], 2)) / 7) + 1</f>
        <v>0</v>
      </c>
      <c r="L110" s="51"/>
      <c r="M110" s="51"/>
      <c r="N110" s="51"/>
      <c r="O110" s="51"/>
      <c r="P110" s="51"/>
      <c r="Q110" s="51"/>
      <c r="R110" s="51"/>
      <c r="S110" s="51"/>
      <c r="T110" s="51"/>
      <c r="U110" s="51"/>
      <c r="V110" s="51"/>
      <c r="W110" s="51"/>
      <c r="X110" s="51"/>
      <c r="Y110" s="59" t="b">
        <f>SUM(Game_Plan_2026[[#This Row],[Jan]:[Dec]])=Game_Plan_2026[[#This Row],[Total Budget]]</f>
        <v>1</v>
      </c>
      <c r="Z110" s="75"/>
      <c r="AA110" s="75">
        <f>Game_Plan_2026[[#This Row],[Total Weeks]]-Game_Plan_2026[[#This Row],[Total WOA]]</f>
        <v>0</v>
      </c>
      <c r="AB110" s="58"/>
      <c r="AC110" s="60"/>
      <c r="AD110" s="60"/>
      <c r="AH110" s="7"/>
    </row>
    <row r="111" spans="1:34" ht="21" customHeight="1">
      <c r="A111" s="90"/>
      <c r="B111" s="92"/>
      <c r="C111" s="94"/>
      <c r="D111" s="94"/>
      <c r="E111" s="55"/>
      <c r="F111" s="55"/>
      <c r="G111" s="54"/>
      <c r="H111" s="54"/>
      <c r="I111" s="57"/>
      <c r="J111" s="57"/>
      <c r="K111" s="121">
        <f>INT((Game_Plan_2026[[#This Row],[End Date]] - Game_Plan_2026[[#This Row],[Initial Date]] - WEEKDAY(Game_Plan_2026[[#This Row],[Initial Date]], 2)) / 7) + 1</f>
        <v>0</v>
      </c>
      <c r="L111" s="51"/>
      <c r="M111" s="51"/>
      <c r="N111" s="51"/>
      <c r="O111" s="51"/>
      <c r="P111" s="51"/>
      <c r="Q111" s="51"/>
      <c r="R111" s="51"/>
      <c r="S111" s="51"/>
      <c r="T111" s="51"/>
      <c r="U111" s="51"/>
      <c r="V111" s="51"/>
      <c r="W111" s="51"/>
      <c r="X111" s="51"/>
      <c r="Y111" s="59" t="b">
        <f>SUM(Game_Plan_2026[[#This Row],[Jan]:[Dec]])=Game_Plan_2026[[#This Row],[Total Budget]]</f>
        <v>1</v>
      </c>
      <c r="Z111" s="75"/>
      <c r="AA111" s="75">
        <f>Game_Plan_2026[[#This Row],[Total Weeks]]-Game_Plan_2026[[#This Row],[Total WOA]]</f>
        <v>0</v>
      </c>
      <c r="AB111" s="58"/>
      <c r="AC111" s="60"/>
      <c r="AD111" s="60"/>
      <c r="AH111" s="7"/>
    </row>
    <row r="112" spans="1:34" ht="21" customHeight="1">
      <c r="A112" s="89"/>
      <c r="B112" s="91"/>
      <c r="C112" s="93"/>
      <c r="D112" s="93"/>
      <c r="E112" s="55"/>
      <c r="F112" s="55"/>
      <c r="G112" s="54"/>
      <c r="H112" s="54"/>
      <c r="I112" s="57"/>
      <c r="J112" s="57"/>
      <c r="K112" s="121">
        <f>INT((Game_Plan_2026[[#This Row],[End Date]] - Game_Plan_2026[[#This Row],[Initial Date]] - WEEKDAY(Game_Plan_2026[[#This Row],[Initial Date]], 2)) / 7) + 1</f>
        <v>0</v>
      </c>
      <c r="L112" s="51"/>
      <c r="M112" s="51"/>
      <c r="N112" s="51"/>
      <c r="O112" s="51"/>
      <c r="P112" s="51"/>
      <c r="Q112" s="51"/>
      <c r="R112" s="51"/>
      <c r="S112" s="51"/>
      <c r="T112" s="51"/>
      <c r="U112" s="51"/>
      <c r="V112" s="51"/>
      <c r="W112" s="51"/>
      <c r="X112" s="51"/>
      <c r="Y112" s="59" t="b">
        <f>SUM(Game_Plan_2026[[#This Row],[Jan]:[Dec]])=Game_Plan_2026[[#This Row],[Total Budget]]</f>
        <v>1</v>
      </c>
      <c r="Z112" s="75"/>
      <c r="AA112" s="75">
        <f>Game_Plan_2026[[#This Row],[Total Weeks]]-Game_Plan_2026[[#This Row],[Total WOA]]</f>
        <v>0</v>
      </c>
      <c r="AB112" s="58"/>
      <c r="AC112" s="60"/>
      <c r="AD112" s="60"/>
      <c r="AH112" s="7"/>
    </row>
    <row r="113" spans="1:34" ht="21" customHeight="1">
      <c r="A113" s="90"/>
      <c r="B113" s="92"/>
      <c r="C113" s="94"/>
      <c r="D113" s="94"/>
      <c r="E113" s="55"/>
      <c r="F113" s="55"/>
      <c r="G113" s="54"/>
      <c r="H113" s="54"/>
      <c r="I113" s="57"/>
      <c r="J113" s="57"/>
      <c r="K113" s="121">
        <f>INT((Game_Plan_2026[[#This Row],[End Date]] - Game_Plan_2026[[#This Row],[Initial Date]] - WEEKDAY(Game_Plan_2026[[#This Row],[Initial Date]], 2)) / 7) + 1</f>
        <v>0</v>
      </c>
      <c r="L113" s="51"/>
      <c r="M113" s="51"/>
      <c r="N113" s="51"/>
      <c r="O113" s="51"/>
      <c r="P113" s="51"/>
      <c r="Q113" s="51"/>
      <c r="R113" s="51"/>
      <c r="S113" s="51"/>
      <c r="T113" s="51"/>
      <c r="U113" s="51"/>
      <c r="V113" s="51"/>
      <c r="W113" s="51"/>
      <c r="X113" s="51"/>
      <c r="Y113" s="59" t="b">
        <f>SUM(Game_Plan_2026[[#This Row],[Jan]:[Dec]])=Game_Plan_2026[[#This Row],[Total Budget]]</f>
        <v>1</v>
      </c>
      <c r="Z113" s="75"/>
      <c r="AA113" s="75">
        <f>Game_Plan_2026[[#This Row],[Total Weeks]]-Game_Plan_2026[[#This Row],[Total WOA]]</f>
        <v>0</v>
      </c>
      <c r="AB113" s="58"/>
      <c r="AC113" s="60"/>
      <c r="AD113" s="60"/>
      <c r="AH113" s="7"/>
    </row>
    <row r="114" spans="1:34" ht="21" customHeight="1">
      <c r="A114" s="89"/>
      <c r="B114" s="91"/>
      <c r="C114" s="93"/>
      <c r="D114" s="93"/>
      <c r="E114" s="55"/>
      <c r="F114" s="55"/>
      <c r="G114" s="54"/>
      <c r="H114" s="54"/>
      <c r="I114" s="57"/>
      <c r="J114" s="57"/>
      <c r="K114" s="121">
        <f>INT((Game_Plan_2026[[#This Row],[End Date]] - Game_Plan_2026[[#This Row],[Initial Date]] - WEEKDAY(Game_Plan_2026[[#This Row],[Initial Date]], 2)) / 7) + 1</f>
        <v>0</v>
      </c>
      <c r="L114" s="51"/>
      <c r="M114" s="51"/>
      <c r="N114" s="51"/>
      <c r="O114" s="51"/>
      <c r="P114" s="51"/>
      <c r="Q114" s="51"/>
      <c r="R114" s="51"/>
      <c r="S114" s="51"/>
      <c r="T114" s="51"/>
      <c r="U114" s="51"/>
      <c r="V114" s="51"/>
      <c r="W114" s="51"/>
      <c r="X114" s="51"/>
      <c r="Y114" s="59" t="b">
        <f>SUM(Game_Plan_2026[[#This Row],[Jan]:[Dec]])=Game_Plan_2026[[#This Row],[Total Budget]]</f>
        <v>1</v>
      </c>
      <c r="Z114" s="75"/>
      <c r="AA114" s="75">
        <f>Game_Plan_2026[[#This Row],[Total Weeks]]-Game_Plan_2026[[#This Row],[Total WOA]]</f>
        <v>0</v>
      </c>
      <c r="AB114" s="58"/>
      <c r="AC114" s="60"/>
      <c r="AD114" s="60"/>
      <c r="AH114" s="7"/>
    </row>
    <row r="115" spans="1:34" ht="21" customHeight="1">
      <c r="A115" s="90"/>
      <c r="B115" s="92"/>
      <c r="C115" s="94"/>
      <c r="D115" s="94"/>
      <c r="E115" s="55"/>
      <c r="F115" s="55"/>
      <c r="G115" s="54"/>
      <c r="H115" s="54"/>
      <c r="I115" s="57"/>
      <c r="J115" s="57"/>
      <c r="K115" s="121">
        <f>INT((Game_Plan_2026[[#This Row],[End Date]] - Game_Plan_2026[[#This Row],[Initial Date]] - WEEKDAY(Game_Plan_2026[[#This Row],[Initial Date]], 2)) / 7) + 1</f>
        <v>0</v>
      </c>
      <c r="L115" s="51"/>
      <c r="M115" s="51"/>
      <c r="N115" s="51"/>
      <c r="O115" s="51"/>
      <c r="P115" s="51"/>
      <c r="Q115" s="51"/>
      <c r="R115" s="51"/>
      <c r="S115" s="51"/>
      <c r="T115" s="51"/>
      <c r="U115" s="51"/>
      <c r="V115" s="51"/>
      <c r="W115" s="51"/>
      <c r="X115" s="51"/>
      <c r="Y115" s="59" t="b">
        <f>SUM(Game_Plan_2026[[#This Row],[Jan]:[Dec]])=Game_Plan_2026[[#This Row],[Total Budget]]</f>
        <v>1</v>
      </c>
      <c r="Z115" s="75"/>
      <c r="AA115" s="75">
        <f>Game_Plan_2026[[#This Row],[Total Weeks]]-Game_Plan_2026[[#This Row],[Total WOA]]</f>
        <v>0</v>
      </c>
      <c r="AB115" s="58"/>
      <c r="AC115" s="60"/>
      <c r="AD115" s="60"/>
      <c r="AH115" s="7"/>
    </row>
    <row r="116" spans="1:34" ht="21" customHeight="1">
      <c r="A116" s="89"/>
      <c r="B116" s="91"/>
      <c r="C116" s="93"/>
      <c r="D116" s="93"/>
      <c r="E116" s="55"/>
      <c r="F116" s="55"/>
      <c r="G116" s="54"/>
      <c r="H116" s="54"/>
      <c r="I116" s="57"/>
      <c r="J116" s="57"/>
      <c r="K116" s="121">
        <f>INT((Game_Plan_2026[[#This Row],[End Date]] - Game_Plan_2026[[#This Row],[Initial Date]] - WEEKDAY(Game_Plan_2026[[#This Row],[Initial Date]], 2)) / 7) + 1</f>
        <v>0</v>
      </c>
      <c r="L116" s="51"/>
      <c r="M116" s="51"/>
      <c r="N116" s="51"/>
      <c r="O116" s="51"/>
      <c r="P116" s="51"/>
      <c r="Q116" s="51"/>
      <c r="R116" s="51"/>
      <c r="S116" s="51"/>
      <c r="T116" s="51"/>
      <c r="U116" s="51"/>
      <c r="V116" s="51"/>
      <c r="W116" s="51"/>
      <c r="X116" s="51"/>
      <c r="Y116" s="59" t="b">
        <f>SUM(Game_Plan_2026[[#This Row],[Jan]:[Dec]])=Game_Plan_2026[[#This Row],[Total Budget]]</f>
        <v>1</v>
      </c>
      <c r="Z116" s="75"/>
      <c r="AA116" s="75">
        <f>Game_Plan_2026[[#This Row],[Total Weeks]]-Game_Plan_2026[[#This Row],[Total WOA]]</f>
        <v>0</v>
      </c>
      <c r="AB116" s="58"/>
      <c r="AC116" s="60"/>
      <c r="AD116" s="60"/>
      <c r="AH116" s="7"/>
    </row>
    <row r="117" spans="1:34" ht="21" customHeight="1">
      <c r="A117" s="90"/>
      <c r="B117" s="92"/>
      <c r="C117" s="94"/>
      <c r="D117" s="94"/>
      <c r="E117" s="55"/>
      <c r="F117" s="55"/>
      <c r="G117" s="54"/>
      <c r="H117" s="54"/>
      <c r="I117" s="57"/>
      <c r="J117" s="57"/>
      <c r="K117" s="121">
        <f>INT((Game_Plan_2026[[#This Row],[End Date]] - Game_Plan_2026[[#This Row],[Initial Date]] - WEEKDAY(Game_Plan_2026[[#This Row],[Initial Date]], 2)) / 7) + 1</f>
        <v>0</v>
      </c>
      <c r="L117" s="51"/>
      <c r="M117" s="51"/>
      <c r="N117" s="51"/>
      <c r="O117" s="51"/>
      <c r="P117" s="51"/>
      <c r="Q117" s="51"/>
      <c r="R117" s="51"/>
      <c r="S117" s="51"/>
      <c r="T117" s="51"/>
      <c r="U117" s="51"/>
      <c r="V117" s="51"/>
      <c r="W117" s="51"/>
      <c r="X117" s="51"/>
      <c r="Y117" s="59" t="b">
        <f>SUM(Game_Plan_2026[[#This Row],[Jan]:[Dec]])=Game_Plan_2026[[#This Row],[Total Budget]]</f>
        <v>1</v>
      </c>
      <c r="Z117" s="75"/>
      <c r="AA117" s="75">
        <f>Game_Plan_2026[[#This Row],[Total Weeks]]-Game_Plan_2026[[#This Row],[Total WOA]]</f>
        <v>0</v>
      </c>
      <c r="AB117" s="58"/>
      <c r="AC117" s="60"/>
      <c r="AD117" s="60"/>
      <c r="AH117" s="7"/>
    </row>
    <row r="118" spans="1:34" ht="21" customHeight="1">
      <c r="A118" s="89"/>
      <c r="B118" s="91"/>
      <c r="C118" s="93"/>
      <c r="D118" s="93"/>
      <c r="E118" s="55"/>
      <c r="F118" s="55"/>
      <c r="G118" s="54"/>
      <c r="H118" s="54"/>
      <c r="I118" s="57"/>
      <c r="J118" s="57"/>
      <c r="K118" s="121">
        <f>INT((Game_Plan_2026[[#This Row],[End Date]] - Game_Plan_2026[[#This Row],[Initial Date]] - WEEKDAY(Game_Plan_2026[[#This Row],[Initial Date]], 2)) / 7) + 1</f>
        <v>0</v>
      </c>
      <c r="L118" s="51"/>
      <c r="M118" s="51"/>
      <c r="N118" s="51"/>
      <c r="O118" s="51"/>
      <c r="P118" s="51"/>
      <c r="Q118" s="51"/>
      <c r="R118" s="51"/>
      <c r="S118" s="51"/>
      <c r="T118" s="51"/>
      <c r="U118" s="51"/>
      <c r="V118" s="51"/>
      <c r="W118" s="51"/>
      <c r="X118" s="51"/>
      <c r="Y118" s="59" t="b">
        <f>SUM(Game_Plan_2026[[#This Row],[Jan]:[Dec]])=Game_Plan_2026[[#This Row],[Total Budget]]</f>
        <v>1</v>
      </c>
      <c r="Z118" s="75"/>
      <c r="AA118" s="75">
        <f>Game_Plan_2026[[#This Row],[Total Weeks]]-Game_Plan_2026[[#This Row],[Total WOA]]</f>
        <v>0</v>
      </c>
      <c r="AB118" s="58"/>
      <c r="AC118" s="60"/>
      <c r="AD118" s="60"/>
      <c r="AH118" s="7"/>
    </row>
    <row r="119" spans="1:34" ht="21" customHeight="1">
      <c r="A119" s="90"/>
      <c r="B119" s="92"/>
      <c r="C119" s="94"/>
      <c r="D119" s="94"/>
      <c r="E119" s="55"/>
      <c r="F119" s="55"/>
      <c r="G119" s="54"/>
      <c r="H119" s="54"/>
      <c r="I119" s="57"/>
      <c r="J119" s="57"/>
      <c r="K119" s="121">
        <f>INT((Game_Plan_2026[[#This Row],[End Date]] - Game_Plan_2026[[#This Row],[Initial Date]] - WEEKDAY(Game_Plan_2026[[#This Row],[Initial Date]], 2)) / 7) + 1</f>
        <v>0</v>
      </c>
      <c r="L119" s="51"/>
      <c r="M119" s="51"/>
      <c r="N119" s="51"/>
      <c r="O119" s="51"/>
      <c r="P119" s="51"/>
      <c r="Q119" s="51"/>
      <c r="R119" s="51"/>
      <c r="S119" s="51"/>
      <c r="T119" s="51"/>
      <c r="U119" s="51"/>
      <c r="V119" s="51"/>
      <c r="W119" s="51"/>
      <c r="X119" s="51"/>
      <c r="Y119" s="59" t="b">
        <f>SUM(Game_Plan_2026[[#This Row],[Jan]:[Dec]])=Game_Plan_2026[[#This Row],[Total Budget]]</f>
        <v>1</v>
      </c>
      <c r="Z119" s="75"/>
      <c r="AA119" s="75">
        <f>Game_Plan_2026[[#This Row],[Total Weeks]]-Game_Plan_2026[[#This Row],[Total WOA]]</f>
        <v>0</v>
      </c>
      <c r="AB119" s="58"/>
      <c r="AC119" s="60"/>
      <c r="AD119" s="60"/>
      <c r="AH119" s="7"/>
    </row>
    <row r="120" spans="1:34" ht="21" customHeight="1">
      <c r="A120" s="89"/>
      <c r="B120" s="91"/>
      <c r="C120" s="93"/>
      <c r="D120" s="93"/>
      <c r="E120" s="55"/>
      <c r="F120" s="55"/>
      <c r="G120" s="54"/>
      <c r="H120" s="54"/>
      <c r="I120" s="57"/>
      <c r="J120" s="57"/>
      <c r="K120" s="121">
        <f>INT((Game_Plan_2026[[#This Row],[End Date]] - Game_Plan_2026[[#This Row],[Initial Date]] - WEEKDAY(Game_Plan_2026[[#This Row],[Initial Date]], 2)) / 7) + 1</f>
        <v>0</v>
      </c>
      <c r="L120" s="51"/>
      <c r="M120" s="51"/>
      <c r="N120" s="51"/>
      <c r="O120" s="51"/>
      <c r="P120" s="51"/>
      <c r="Q120" s="51"/>
      <c r="R120" s="51"/>
      <c r="S120" s="51"/>
      <c r="T120" s="51"/>
      <c r="U120" s="51"/>
      <c r="V120" s="51"/>
      <c r="W120" s="51"/>
      <c r="X120" s="51"/>
      <c r="Y120" s="59" t="b">
        <f>SUM(Game_Plan_2026[[#This Row],[Jan]:[Dec]])=Game_Plan_2026[[#This Row],[Total Budget]]</f>
        <v>1</v>
      </c>
      <c r="Z120" s="75"/>
      <c r="AA120" s="75">
        <f>Game_Plan_2026[[#This Row],[Total Weeks]]-Game_Plan_2026[[#This Row],[Total WOA]]</f>
        <v>0</v>
      </c>
      <c r="AB120" s="58"/>
      <c r="AC120" s="60"/>
      <c r="AD120" s="60"/>
      <c r="AH120" s="7"/>
    </row>
    <row r="121" spans="1:34" ht="21" customHeight="1">
      <c r="A121" s="90"/>
      <c r="B121" s="92"/>
      <c r="C121" s="94"/>
      <c r="D121" s="94"/>
      <c r="E121" s="55"/>
      <c r="F121" s="55"/>
      <c r="G121" s="54"/>
      <c r="H121" s="54"/>
      <c r="I121" s="57"/>
      <c r="J121" s="57"/>
      <c r="K121" s="121">
        <f>INT((Game_Plan_2026[[#This Row],[End Date]] - Game_Plan_2026[[#This Row],[Initial Date]] - WEEKDAY(Game_Plan_2026[[#This Row],[Initial Date]], 2)) / 7) + 1</f>
        <v>0</v>
      </c>
      <c r="L121" s="51"/>
      <c r="M121" s="51"/>
      <c r="N121" s="51"/>
      <c r="O121" s="51"/>
      <c r="P121" s="51"/>
      <c r="Q121" s="51"/>
      <c r="R121" s="51"/>
      <c r="S121" s="51"/>
      <c r="T121" s="51"/>
      <c r="U121" s="51"/>
      <c r="V121" s="51"/>
      <c r="W121" s="51"/>
      <c r="X121" s="51"/>
      <c r="Y121" s="59" t="b">
        <f>SUM(Game_Plan_2026[[#This Row],[Jan]:[Dec]])=Game_Plan_2026[[#This Row],[Total Budget]]</f>
        <v>1</v>
      </c>
      <c r="Z121" s="75"/>
      <c r="AA121" s="75">
        <f>Game_Plan_2026[[#This Row],[Total Weeks]]-Game_Plan_2026[[#This Row],[Total WOA]]</f>
        <v>0</v>
      </c>
      <c r="AB121" s="58"/>
      <c r="AC121" s="60"/>
      <c r="AD121" s="60"/>
      <c r="AH121" s="7"/>
    </row>
    <row r="122" spans="1:34" ht="21" customHeight="1">
      <c r="A122" s="89"/>
      <c r="B122" s="91"/>
      <c r="C122" s="93"/>
      <c r="D122" s="93"/>
      <c r="E122" s="55"/>
      <c r="F122" s="55"/>
      <c r="G122" s="54"/>
      <c r="H122" s="54"/>
      <c r="I122" s="57"/>
      <c r="J122" s="57"/>
      <c r="K122" s="121">
        <f>INT((Game_Plan_2026[[#This Row],[End Date]] - Game_Plan_2026[[#This Row],[Initial Date]] - WEEKDAY(Game_Plan_2026[[#This Row],[Initial Date]], 2)) / 7) + 1</f>
        <v>0</v>
      </c>
      <c r="L122" s="51"/>
      <c r="M122" s="51"/>
      <c r="N122" s="51"/>
      <c r="O122" s="51"/>
      <c r="P122" s="51"/>
      <c r="Q122" s="51"/>
      <c r="R122" s="51"/>
      <c r="S122" s="51"/>
      <c r="T122" s="51"/>
      <c r="U122" s="51"/>
      <c r="V122" s="51"/>
      <c r="W122" s="51"/>
      <c r="X122" s="51"/>
      <c r="Y122" s="59" t="b">
        <f>SUM(Game_Plan_2026[[#This Row],[Jan]:[Dec]])=Game_Plan_2026[[#This Row],[Total Budget]]</f>
        <v>1</v>
      </c>
      <c r="Z122" s="75"/>
      <c r="AA122" s="75">
        <f>Game_Plan_2026[[#This Row],[Total Weeks]]-Game_Plan_2026[[#This Row],[Total WOA]]</f>
        <v>0</v>
      </c>
      <c r="AB122" s="58"/>
      <c r="AC122" s="60"/>
      <c r="AD122" s="60"/>
      <c r="AH122" s="7"/>
    </row>
    <row r="123" spans="1:34" ht="21" customHeight="1">
      <c r="A123" s="90"/>
      <c r="B123" s="92"/>
      <c r="C123" s="94"/>
      <c r="D123" s="94"/>
      <c r="E123" s="55"/>
      <c r="F123" s="55"/>
      <c r="G123" s="54"/>
      <c r="H123" s="54"/>
      <c r="I123" s="57"/>
      <c r="J123" s="57"/>
      <c r="K123" s="121">
        <f>INT((Game_Plan_2026[[#This Row],[End Date]] - Game_Plan_2026[[#This Row],[Initial Date]] - WEEKDAY(Game_Plan_2026[[#This Row],[Initial Date]], 2)) / 7) + 1</f>
        <v>0</v>
      </c>
      <c r="L123" s="51"/>
      <c r="M123" s="51"/>
      <c r="N123" s="51"/>
      <c r="O123" s="51"/>
      <c r="P123" s="51"/>
      <c r="Q123" s="51"/>
      <c r="R123" s="51"/>
      <c r="S123" s="51"/>
      <c r="T123" s="51"/>
      <c r="U123" s="51"/>
      <c r="V123" s="51"/>
      <c r="W123" s="51"/>
      <c r="X123" s="51"/>
      <c r="Y123" s="59" t="b">
        <f>SUM(Game_Plan_2026[[#This Row],[Jan]:[Dec]])=Game_Plan_2026[[#This Row],[Total Budget]]</f>
        <v>1</v>
      </c>
      <c r="Z123" s="75"/>
      <c r="AA123" s="75">
        <f>Game_Plan_2026[[#This Row],[Total Weeks]]-Game_Plan_2026[[#This Row],[Total WOA]]</f>
        <v>0</v>
      </c>
      <c r="AB123" s="58"/>
      <c r="AC123" s="60"/>
      <c r="AD123" s="60"/>
      <c r="AH123" s="7"/>
    </row>
    <row r="124" spans="1:34" ht="21" customHeight="1">
      <c r="A124" s="89"/>
      <c r="B124" s="91"/>
      <c r="C124" s="93"/>
      <c r="D124" s="93"/>
      <c r="E124" s="55"/>
      <c r="F124" s="55"/>
      <c r="G124" s="54"/>
      <c r="H124" s="54"/>
      <c r="I124" s="57"/>
      <c r="J124" s="57"/>
      <c r="K124" s="121">
        <f>INT((Game_Plan_2026[[#This Row],[End Date]] - Game_Plan_2026[[#This Row],[Initial Date]] - WEEKDAY(Game_Plan_2026[[#This Row],[Initial Date]], 2)) / 7) + 1</f>
        <v>0</v>
      </c>
      <c r="L124" s="51"/>
      <c r="M124" s="51"/>
      <c r="N124" s="51"/>
      <c r="O124" s="51"/>
      <c r="P124" s="51"/>
      <c r="Q124" s="51"/>
      <c r="R124" s="51"/>
      <c r="S124" s="51"/>
      <c r="T124" s="51"/>
      <c r="U124" s="51"/>
      <c r="V124" s="51"/>
      <c r="W124" s="51"/>
      <c r="X124" s="51"/>
      <c r="Y124" s="59" t="b">
        <f>SUM(Game_Plan_2026[[#This Row],[Jan]:[Dec]])=Game_Plan_2026[[#This Row],[Total Budget]]</f>
        <v>1</v>
      </c>
      <c r="Z124" s="75"/>
      <c r="AA124" s="75">
        <f>Game_Plan_2026[[#This Row],[Total Weeks]]-Game_Plan_2026[[#This Row],[Total WOA]]</f>
        <v>0</v>
      </c>
      <c r="AB124" s="58"/>
      <c r="AC124" s="60"/>
      <c r="AD124" s="60"/>
      <c r="AH124" s="7"/>
    </row>
    <row r="125" spans="1:34" ht="21" customHeight="1">
      <c r="A125" s="90"/>
      <c r="B125" s="92"/>
      <c r="C125" s="94"/>
      <c r="D125" s="94"/>
      <c r="E125" s="55"/>
      <c r="F125" s="55"/>
      <c r="G125" s="54"/>
      <c r="H125" s="54"/>
      <c r="I125" s="57"/>
      <c r="J125" s="57"/>
      <c r="K125" s="121">
        <f>INT((Game_Plan_2026[[#This Row],[End Date]] - Game_Plan_2026[[#This Row],[Initial Date]] - WEEKDAY(Game_Plan_2026[[#This Row],[Initial Date]], 2)) / 7) + 1</f>
        <v>0</v>
      </c>
      <c r="L125" s="51"/>
      <c r="M125" s="51"/>
      <c r="N125" s="51"/>
      <c r="O125" s="51"/>
      <c r="P125" s="51"/>
      <c r="Q125" s="51"/>
      <c r="R125" s="51"/>
      <c r="S125" s="51"/>
      <c r="T125" s="51"/>
      <c r="U125" s="51"/>
      <c r="V125" s="51"/>
      <c r="W125" s="51"/>
      <c r="X125" s="51"/>
      <c r="Y125" s="59" t="b">
        <f>SUM(Game_Plan_2026[[#This Row],[Jan]:[Dec]])=Game_Plan_2026[[#This Row],[Total Budget]]</f>
        <v>1</v>
      </c>
      <c r="Z125" s="75"/>
      <c r="AA125" s="75">
        <f>Game_Plan_2026[[#This Row],[Total Weeks]]-Game_Plan_2026[[#This Row],[Total WOA]]</f>
        <v>0</v>
      </c>
      <c r="AB125" s="58"/>
      <c r="AC125" s="60"/>
      <c r="AD125" s="60"/>
      <c r="AH125" s="7"/>
    </row>
    <row r="126" spans="1:34" ht="21" customHeight="1">
      <c r="A126" s="89"/>
      <c r="B126" s="91"/>
      <c r="C126" s="93"/>
      <c r="D126" s="93"/>
      <c r="E126" s="55"/>
      <c r="F126" s="55"/>
      <c r="G126" s="54"/>
      <c r="H126" s="54"/>
      <c r="I126" s="57"/>
      <c r="J126" s="57"/>
      <c r="K126" s="121">
        <f>INT((Game_Plan_2026[[#This Row],[End Date]] - Game_Plan_2026[[#This Row],[Initial Date]] - WEEKDAY(Game_Plan_2026[[#This Row],[Initial Date]], 2)) / 7) + 1</f>
        <v>0</v>
      </c>
      <c r="L126" s="51"/>
      <c r="M126" s="51"/>
      <c r="N126" s="51"/>
      <c r="O126" s="51"/>
      <c r="P126" s="51"/>
      <c r="Q126" s="51"/>
      <c r="R126" s="51"/>
      <c r="S126" s="51"/>
      <c r="T126" s="51"/>
      <c r="U126" s="51"/>
      <c r="V126" s="51"/>
      <c r="W126" s="51"/>
      <c r="X126" s="51"/>
      <c r="Y126" s="59" t="b">
        <f>SUM(Game_Plan_2026[[#This Row],[Jan]:[Dec]])=Game_Plan_2026[[#This Row],[Total Budget]]</f>
        <v>1</v>
      </c>
      <c r="Z126" s="75"/>
      <c r="AA126" s="75">
        <f>Game_Plan_2026[[#This Row],[Total Weeks]]-Game_Plan_2026[[#This Row],[Total WOA]]</f>
        <v>0</v>
      </c>
      <c r="AB126" s="58"/>
      <c r="AC126" s="60"/>
      <c r="AD126" s="60"/>
      <c r="AH126" s="7"/>
    </row>
    <row r="127" spans="1:34" ht="21" customHeight="1">
      <c r="A127" s="90"/>
      <c r="B127" s="92"/>
      <c r="C127" s="94"/>
      <c r="D127" s="94"/>
      <c r="E127" s="55"/>
      <c r="F127" s="55"/>
      <c r="G127" s="54"/>
      <c r="H127" s="54"/>
      <c r="I127" s="57"/>
      <c r="J127" s="57"/>
      <c r="K127" s="121">
        <f>INT((Game_Plan_2026[[#This Row],[End Date]] - Game_Plan_2026[[#This Row],[Initial Date]] - WEEKDAY(Game_Plan_2026[[#This Row],[Initial Date]], 2)) / 7) + 1</f>
        <v>0</v>
      </c>
      <c r="L127" s="51"/>
      <c r="M127" s="51"/>
      <c r="N127" s="51"/>
      <c r="O127" s="51"/>
      <c r="P127" s="51"/>
      <c r="Q127" s="51"/>
      <c r="R127" s="51"/>
      <c r="S127" s="51"/>
      <c r="T127" s="51"/>
      <c r="U127" s="51"/>
      <c r="V127" s="51"/>
      <c r="W127" s="51"/>
      <c r="X127" s="51"/>
      <c r="Y127" s="59" t="b">
        <f>SUM(Game_Plan_2026[[#This Row],[Jan]:[Dec]])=Game_Plan_2026[[#This Row],[Total Budget]]</f>
        <v>1</v>
      </c>
      <c r="Z127" s="75"/>
      <c r="AA127" s="75">
        <f>Game_Plan_2026[[#This Row],[Total Weeks]]-Game_Plan_2026[[#This Row],[Total WOA]]</f>
        <v>0</v>
      </c>
      <c r="AB127" s="58"/>
      <c r="AC127" s="60"/>
      <c r="AD127" s="60"/>
      <c r="AH127" s="7"/>
    </row>
    <row r="128" spans="1:34" ht="21" customHeight="1">
      <c r="A128" s="89"/>
      <c r="B128" s="91"/>
      <c r="C128" s="93"/>
      <c r="D128" s="93"/>
      <c r="E128" s="55"/>
      <c r="F128" s="55"/>
      <c r="G128" s="54"/>
      <c r="H128" s="54"/>
      <c r="I128" s="57"/>
      <c r="J128" s="57"/>
      <c r="K128" s="121">
        <f>INT((Game_Plan_2026[[#This Row],[End Date]] - Game_Plan_2026[[#This Row],[Initial Date]] - WEEKDAY(Game_Plan_2026[[#This Row],[Initial Date]], 2)) / 7) + 1</f>
        <v>0</v>
      </c>
      <c r="L128" s="51"/>
      <c r="M128" s="51"/>
      <c r="N128" s="51"/>
      <c r="O128" s="51"/>
      <c r="P128" s="51"/>
      <c r="Q128" s="51"/>
      <c r="R128" s="51"/>
      <c r="S128" s="51"/>
      <c r="T128" s="51"/>
      <c r="U128" s="51"/>
      <c r="V128" s="51"/>
      <c r="W128" s="51"/>
      <c r="X128" s="51"/>
      <c r="Y128" s="59" t="b">
        <f>SUM(Game_Plan_2026[[#This Row],[Jan]:[Dec]])=Game_Plan_2026[[#This Row],[Total Budget]]</f>
        <v>1</v>
      </c>
      <c r="Z128" s="75"/>
      <c r="AA128" s="75">
        <f>Game_Plan_2026[[#This Row],[Total Weeks]]-Game_Plan_2026[[#This Row],[Total WOA]]</f>
        <v>0</v>
      </c>
      <c r="AB128" s="58"/>
      <c r="AC128" s="60"/>
      <c r="AD128" s="60"/>
      <c r="AH128" s="7"/>
    </row>
    <row r="129" spans="1:34" ht="21" customHeight="1">
      <c r="A129" s="90"/>
      <c r="B129" s="92"/>
      <c r="C129" s="94"/>
      <c r="D129" s="94"/>
      <c r="E129" s="55"/>
      <c r="F129" s="55"/>
      <c r="G129" s="54"/>
      <c r="H129" s="54"/>
      <c r="I129" s="57"/>
      <c r="J129" s="57"/>
      <c r="K129" s="121">
        <f>INT((Game_Plan_2026[[#This Row],[End Date]] - Game_Plan_2026[[#This Row],[Initial Date]] - WEEKDAY(Game_Plan_2026[[#This Row],[Initial Date]], 2)) / 7) + 1</f>
        <v>0</v>
      </c>
      <c r="L129" s="51"/>
      <c r="M129" s="51"/>
      <c r="N129" s="51"/>
      <c r="O129" s="51"/>
      <c r="P129" s="51"/>
      <c r="Q129" s="51"/>
      <c r="R129" s="51"/>
      <c r="S129" s="51"/>
      <c r="T129" s="51"/>
      <c r="U129" s="51"/>
      <c r="V129" s="51"/>
      <c r="W129" s="51"/>
      <c r="X129" s="51"/>
      <c r="Y129" s="59" t="b">
        <f>SUM(Game_Plan_2026[[#This Row],[Jan]:[Dec]])=Game_Plan_2026[[#This Row],[Total Budget]]</f>
        <v>1</v>
      </c>
      <c r="Z129" s="75"/>
      <c r="AA129" s="75">
        <f>Game_Plan_2026[[#This Row],[Total Weeks]]-Game_Plan_2026[[#This Row],[Total WOA]]</f>
        <v>0</v>
      </c>
      <c r="AB129" s="58"/>
      <c r="AC129" s="60"/>
      <c r="AD129" s="60"/>
      <c r="AH129" s="7"/>
    </row>
    <row r="130" spans="1:34" ht="21" customHeight="1">
      <c r="A130" s="89"/>
      <c r="B130" s="91"/>
      <c r="C130" s="93"/>
      <c r="D130" s="93"/>
      <c r="E130" s="55"/>
      <c r="F130" s="55"/>
      <c r="G130" s="54"/>
      <c r="H130" s="54"/>
      <c r="I130" s="57"/>
      <c r="J130" s="57"/>
      <c r="K130" s="121">
        <f>INT((Game_Plan_2026[[#This Row],[End Date]] - Game_Plan_2026[[#This Row],[Initial Date]] - WEEKDAY(Game_Plan_2026[[#This Row],[Initial Date]], 2)) / 7) + 1</f>
        <v>0</v>
      </c>
      <c r="L130" s="51"/>
      <c r="M130" s="51"/>
      <c r="N130" s="51"/>
      <c r="O130" s="51"/>
      <c r="P130" s="51"/>
      <c r="Q130" s="51"/>
      <c r="R130" s="51"/>
      <c r="S130" s="51"/>
      <c r="T130" s="51"/>
      <c r="U130" s="51"/>
      <c r="V130" s="51"/>
      <c r="W130" s="51"/>
      <c r="X130" s="51"/>
      <c r="Y130" s="59" t="b">
        <f>SUM(Game_Plan_2026[[#This Row],[Jan]:[Dec]])=Game_Plan_2026[[#This Row],[Total Budget]]</f>
        <v>1</v>
      </c>
      <c r="Z130" s="75"/>
      <c r="AA130" s="75">
        <f>Game_Plan_2026[[#This Row],[Total Weeks]]-Game_Plan_2026[[#This Row],[Total WOA]]</f>
        <v>0</v>
      </c>
      <c r="AB130" s="58"/>
      <c r="AC130" s="60"/>
      <c r="AD130" s="60"/>
      <c r="AH130" s="7"/>
    </row>
    <row r="131" spans="1:34" ht="21" customHeight="1">
      <c r="A131" s="90"/>
      <c r="B131" s="92"/>
      <c r="C131" s="94"/>
      <c r="D131" s="94"/>
      <c r="E131" s="55"/>
      <c r="F131" s="55"/>
      <c r="G131" s="54"/>
      <c r="H131" s="54"/>
      <c r="I131" s="57"/>
      <c r="J131" s="57"/>
      <c r="K131" s="121">
        <f>INT((Game_Plan_2026[[#This Row],[End Date]] - Game_Plan_2026[[#This Row],[Initial Date]] - WEEKDAY(Game_Plan_2026[[#This Row],[Initial Date]], 2)) / 7) + 1</f>
        <v>0</v>
      </c>
      <c r="L131" s="51"/>
      <c r="M131" s="51"/>
      <c r="N131" s="51"/>
      <c r="O131" s="51"/>
      <c r="P131" s="51"/>
      <c r="Q131" s="51"/>
      <c r="R131" s="51"/>
      <c r="S131" s="51"/>
      <c r="T131" s="51"/>
      <c r="U131" s="51"/>
      <c r="V131" s="51"/>
      <c r="W131" s="51"/>
      <c r="X131" s="51"/>
      <c r="Y131" s="59" t="b">
        <f>SUM(Game_Plan_2026[[#This Row],[Jan]:[Dec]])=Game_Plan_2026[[#This Row],[Total Budget]]</f>
        <v>1</v>
      </c>
      <c r="Z131" s="75"/>
      <c r="AA131" s="75">
        <f>Game_Plan_2026[[#This Row],[Total Weeks]]-Game_Plan_2026[[#This Row],[Total WOA]]</f>
        <v>0</v>
      </c>
      <c r="AB131" s="58"/>
      <c r="AC131" s="60"/>
      <c r="AD131" s="60"/>
      <c r="AH131" s="7"/>
    </row>
    <row r="132" spans="1:34" ht="21" customHeight="1">
      <c r="A132" s="89"/>
      <c r="B132" s="91"/>
      <c r="C132" s="93"/>
      <c r="D132" s="93"/>
      <c r="E132" s="55"/>
      <c r="F132" s="55"/>
      <c r="G132" s="54"/>
      <c r="H132" s="54"/>
      <c r="I132" s="57"/>
      <c r="J132" s="57"/>
      <c r="K132" s="121">
        <f>INT((Game_Plan_2026[[#This Row],[End Date]] - Game_Plan_2026[[#This Row],[Initial Date]] - WEEKDAY(Game_Plan_2026[[#This Row],[Initial Date]], 2)) / 7) + 1</f>
        <v>0</v>
      </c>
      <c r="L132" s="51"/>
      <c r="M132" s="51"/>
      <c r="N132" s="51"/>
      <c r="O132" s="51"/>
      <c r="P132" s="51"/>
      <c r="Q132" s="51"/>
      <c r="R132" s="51"/>
      <c r="S132" s="51"/>
      <c r="T132" s="51"/>
      <c r="U132" s="51"/>
      <c r="V132" s="51"/>
      <c r="W132" s="51"/>
      <c r="X132" s="51"/>
      <c r="Y132" s="59" t="b">
        <f>SUM(Game_Plan_2026[[#This Row],[Jan]:[Dec]])=Game_Plan_2026[[#This Row],[Total Budget]]</f>
        <v>1</v>
      </c>
      <c r="Z132" s="75"/>
      <c r="AA132" s="75">
        <f>Game_Plan_2026[[#This Row],[Total Weeks]]-Game_Plan_2026[[#This Row],[Total WOA]]</f>
        <v>0</v>
      </c>
      <c r="AB132" s="58"/>
      <c r="AC132" s="60"/>
      <c r="AD132" s="60"/>
      <c r="AH132" s="7"/>
    </row>
    <row r="133" spans="1:34" ht="21" customHeight="1">
      <c r="A133" s="90"/>
      <c r="B133" s="92"/>
      <c r="C133" s="94"/>
      <c r="D133" s="94"/>
      <c r="E133" s="55"/>
      <c r="F133" s="55"/>
      <c r="G133" s="54"/>
      <c r="H133" s="54"/>
      <c r="I133" s="57"/>
      <c r="J133" s="57"/>
      <c r="K133" s="121">
        <f>INT((Game_Plan_2026[[#This Row],[End Date]] - Game_Plan_2026[[#This Row],[Initial Date]] - WEEKDAY(Game_Plan_2026[[#This Row],[Initial Date]], 2)) / 7) + 1</f>
        <v>0</v>
      </c>
      <c r="L133" s="51"/>
      <c r="M133" s="51"/>
      <c r="N133" s="51"/>
      <c r="O133" s="51"/>
      <c r="P133" s="51"/>
      <c r="Q133" s="51"/>
      <c r="R133" s="51"/>
      <c r="S133" s="51"/>
      <c r="T133" s="51"/>
      <c r="U133" s="51"/>
      <c r="V133" s="51"/>
      <c r="W133" s="51"/>
      <c r="X133" s="51"/>
      <c r="Y133" s="59" t="b">
        <f>SUM(Game_Plan_2026[[#This Row],[Jan]:[Dec]])=Game_Plan_2026[[#This Row],[Total Budget]]</f>
        <v>1</v>
      </c>
      <c r="Z133" s="75"/>
      <c r="AA133" s="75">
        <f>Game_Plan_2026[[#This Row],[Total Weeks]]-Game_Plan_2026[[#This Row],[Total WOA]]</f>
        <v>0</v>
      </c>
      <c r="AB133" s="58"/>
      <c r="AC133" s="60"/>
      <c r="AD133" s="60"/>
      <c r="AH133" s="7"/>
    </row>
    <row r="134" spans="1:34" ht="21" customHeight="1">
      <c r="A134" s="89"/>
      <c r="B134" s="91"/>
      <c r="C134" s="93"/>
      <c r="D134" s="93"/>
      <c r="E134" s="55"/>
      <c r="F134" s="55"/>
      <c r="G134" s="54"/>
      <c r="H134" s="54"/>
      <c r="I134" s="57"/>
      <c r="J134" s="57"/>
      <c r="K134" s="121">
        <f>INT((Game_Plan_2026[[#This Row],[End Date]] - Game_Plan_2026[[#This Row],[Initial Date]] - WEEKDAY(Game_Plan_2026[[#This Row],[Initial Date]], 2)) / 7) + 1</f>
        <v>0</v>
      </c>
      <c r="L134" s="51"/>
      <c r="M134" s="51"/>
      <c r="N134" s="51"/>
      <c r="O134" s="51"/>
      <c r="P134" s="51"/>
      <c r="Q134" s="51"/>
      <c r="R134" s="51"/>
      <c r="S134" s="51"/>
      <c r="T134" s="51"/>
      <c r="U134" s="51"/>
      <c r="V134" s="51"/>
      <c r="W134" s="51"/>
      <c r="X134" s="51"/>
      <c r="Y134" s="59" t="b">
        <f>SUM(Game_Plan_2026[[#This Row],[Jan]:[Dec]])=Game_Plan_2026[[#This Row],[Total Budget]]</f>
        <v>1</v>
      </c>
      <c r="Z134" s="75"/>
      <c r="AA134" s="75">
        <f>Game_Plan_2026[[#This Row],[Total Weeks]]-Game_Plan_2026[[#This Row],[Total WOA]]</f>
        <v>0</v>
      </c>
      <c r="AB134" s="58"/>
      <c r="AC134" s="60"/>
      <c r="AD134" s="60"/>
      <c r="AH134" s="7"/>
    </row>
    <row r="135" spans="1:34" ht="21" customHeight="1">
      <c r="A135" s="90"/>
      <c r="B135" s="92"/>
      <c r="C135" s="94"/>
      <c r="D135" s="94"/>
      <c r="E135" s="55"/>
      <c r="F135" s="55"/>
      <c r="G135" s="54"/>
      <c r="H135" s="54"/>
      <c r="I135" s="57"/>
      <c r="J135" s="57"/>
      <c r="K135" s="121">
        <f>INT((Game_Plan_2026[[#This Row],[End Date]] - Game_Plan_2026[[#This Row],[Initial Date]] - WEEKDAY(Game_Plan_2026[[#This Row],[Initial Date]], 2)) / 7) + 1</f>
        <v>0</v>
      </c>
      <c r="L135" s="51"/>
      <c r="M135" s="51"/>
      <c r="N135" s="51"/>
      <c r="O135" s="51"/>
      <c r="P135" s="51"/>
      <c r="Q135" s="51"/>
      <c r="R135" s="51"/>
      <c r="S135" s="51"/>
      <c r="T135" s="51"/>
      <c r="U135" s="51"/>
      <c r="V135" s="51"/>
      <c r="W135" s="51"/>
      <c r="X135" s="51"/>
      <c r="Y135" s="59" t="b">
        <f>SUM(Game_Plan_2026[[#This Row],[Jan]:[Dec]])=Game_Plan_2026[[#This Row],[Total Budget]]</f>
        <v>1</v>
      </c>
      <c r="Z135" s="75"/>
      <c r="AA135" s="75">
        <f>Game_Plan_2026[[#This Row],[Total Weeks]]-Game_Plan_2026[[#This Row],[Total WOA]]</f>
        <v>0</v>
      </c>
      <c r="AB135" s="58"/>
      <c r="AC135" s="60"/>
      <c r="AD135" s="60"/>
      <c r="AH135" s="7"/>
    </row>
    <row r="136" spans="1:34" ht="21" customHeight="1">
      <c r="A136" s="89"/>
      <c r="B136" s="91"/>
      <c r="C136" s="93"/>
      <c r="D136" s="93"/>
      <c r="E136" s="55"/>
      <c r="F136" s="55"/>
      <c r="G136" s="54"/>
      <c r="H136" s="54"/>
      <c r="I136" s="57"/>
      <c r="J136" s="57"/>
      <c r="K136" s="121">
        <f>INT((Game_Plan_2026[[#This Row],[End Date]] - Game_Plan_2026[[#This Row],[Initial Date]] - WEEKDAY(Game_Plan_2026[[#This Row],[Initial Date]], 2)) / 7) + 1</f>
        <v>0</v>
      </c>
      <c r="L136" s="51"/>
      <c r="M136" s="51"/>
      <c r="N136" s="51"/>
      <c r="O136" s="51"/>
      <c r="P136" s="51"/>
      <c r="Q136" s="51"/>
      <c r="R136" s="51"/>
      <c r="S136" s="51"/>
      <c r="T136" s="51"/>
      <c r="U136" s="51"/>
      <c r="V136" s="51"/>
      <c r="W136" s="51"/>
      <c r="X136" s="51"/>
      <c r="Y136" s="59" t="b">
        <f>SUM(Game_Plan_2026[[#This Row],[Jan]:[Dec]])=Game_Plan_2026[[#This Row],[Total Budget]]</f>
        <v>1</v>
      </c>
      <c r="Z136" s="75"/>
      <c r="AA136" s="75">
        <f>Game_Plan_2026[[#This Row],[Total Weeks]]-Game_Plan_2026[[#This Row],[Total WOA]]</f>
        <v>0</v>
      </c>
      <c r="AB136" s="58"/>
      <c r="AC136" s="60"/>
      <c r="AD136" s="60"/>
      <c r="AH136" s="7"/>
    </row>
    <row r="137" spans="1:34" ht="21" customHeight="1">
      <c r="A137" s="90"/>
      <c r="B137" s="92"/>
      <c r="C137" s="94"/>
      <c r="D137" s="94"/>
      <c r="E137" s="55"/>
      <c r="F137" s="55"/>
      <c r="G137" s="54"/>
      <c r="H137" s="54"/>
      <c r="I137" s="57"/>
      <c r="J137" s="57"/>
      <c r="K137" s="121">
        <f>INT((Game_Plan_2026[[#This Row],[End Date]] - Game_Plan_2026[[#This Row],[Initial Date]] - WEEKDAY(Game_Plan_2026[[#This Row],[Initial Date]], 2)) / 7) + 1</f>
        <v>0</v>
      </c>
      <c r="L137" s="51"/>
      <c r="M137" s="51"/>
      <c r="N137" s="51"/>
      <c r="O137" s="51"/>
      <c r="P137" s="51"/>
      <c r="Q137" s="51"/>
      <c r="R137" s="51"/>
      <c r="S137" s="51"/>
      <c r="T137" s="51"/>
      <c r="U137" s="51"/>
      <c r="V137" s="51"/>
      <c r="W137" s="51"/>
      <c r="X137" s="51"/>
      <c r="Y137" s="59" t="b">
        <f>SUM(Game_Plan_2026[[#This Row],[Jan]:[Dec]])=Game_Plan_2026[[#This Row],[Total Budget]]</f>
        <v>1</v>
      </c>
      <c r="Z137" s="75"/>
      <c r="AA137" s="75">
        <f>Game_Plan_2026[[#This Row],[Total Weeks]]-Game_Plan_2026[[#This Row],[Total WOA]]</f>
        <v>0</v>
      </c>
      <c r="AB137" s="58"/>
      <c r="AC137" s="60"/>
      <c r="AD137" s="60"/>
      <c r="AH137" s="7"/>
    </row>
    <row r="138" spans="1:34" ht="21" customHeight="1">
      <c r="A138" s="89"/>
      <c r="B138" s="91"/>
      <c r="C138" s="93"/>
      <c r="D138" s="93"/>
      <c r="E138" s="55"/>
      <c r="F138" s="55"/>
      <c r="G138" s="54"/>
      <c r="H138" s="54"/>
      <c r="I138" s="57"/>
      <c r="J138" s="57"/>
      <c r="K138" s="121">
        <f>INT((Game_Plan_2026[[#This Row],[End Date]] - Game_Plan_2026[[#This Row],[Initial Date]] - WEEKDAY(Game_Plan_2026[[#This Row],[Initial Date]], 2)) / 7) + 1</f>
        <v>0</v>
      </c>
      <c r="L138" s="51"/>
      <c r="M138" s="51"/>
      <c r="N138" s="51"/>
      <c r="O138" s="51"/>
      <c r="P138" s="51"/>
      <c r="Q138" s="51"/>
      <c r="R138" s="51"/>
      <c r="S138" s="51"/>
      <c r="T138" s="51"/>
      <c r="U138" s="51"/>
      <c r="V138" s="51"/>
      <c r="W138" s="51"/>
      <c r="X138" s="51"/>
      <c r="Y138" s="59" t="b">
        <f>SUM(Game_Plan_2026[[#This Row],[Jan]:[Dec]])=Game_Plan_2026[[#This Row],[Total Budget]]</f>
        <v>1</v>
      </c>
      <c r="Z138" s="75"/>
      <c r="AA138" s="75">
        <f>Game_Plan_2026[[#This Row],[Total Weeks]]-Game_Plan_2026[[#This Row],[Total WOA]]</f>
        <v>0</v>
      </c>
      <c r="AB138" s="58"/>
      <c r="AC138" s="60"/>
      <c r="AD138" s="60"/>
      <c r="AH138" s="7"/>
    </row>
    <row r="139" spans="1:34" ht="21" customHeight="1">
      <c r="A139" s="90"/>
      <c r="B139" s="92"/>
      <c r="C139" s="94"/>
      <c r="D139" s="94"/>
      <c r="E139" s="55"/>
      <c r="F139" s="55"/>
      <c r="G139" s="54"/>
      <c r="H139" s="54"/>
      <c r="I139" s="57"/>
      <c r="J139" s="57"/>
      <c r="K139" s="121">
        <f>INT((Game_Plan_2026[[#This Row],[End Date]] - Game_Plan_2026[[#This Row],[Initial Date]] - WEEKDAY(Game_Plan_2026[[#This Row],[Initial Date]], 2)) / 7) + 1</f>
        <v>0</v>
      </c>
      <c r="L139" s="51"/>
      <c r="M139" s="51"/>
      <c r="N139" s="51"/>
      <c r="O139" s="51"/>
      <c r="P139" s="51"/>
      <c r="Q139" s="51"/>
      <c r="R139" s="51"/>
      <c r="S139" s="51"/>
      <c r="T139" s="51"/>
      <c r="U139" s="51"/>
      <c r="V139" s="51"/>
      <c r="W139" s="51"/>
      <c r="X139" s="51"/>
      <c r="Y139" s="59" t="b">
        <f>SUM(Game_Plan_2026[[#This Row],[Jan]:[Dec]])=Game_Plan_2026[[#This Row],[Total Budget]]</f>
        <v>1</v>
      </c>
      <c r="Z139" s="75"/>
      <c r="AA139" s="75">
        <f>Game_Plan_2026[[#This Row],[Total Weeks]]-Game_Plan_2026[[#This Row],[Total WOA]]</f>
        <v>0</v>
      </c>
      <c r="AB139" s="58"/>
      <c r="AC139" s="60"/>
      <c r="AD139" s="60"/>
      <c r="AH139" s="7"/>
    </row>
    <row r="140" spans="1:34" ht="21" customHeight="1">
      <c r="A140" s="89"/>
      <c r="B140" s="91"/>
      <c r="C140" s="93"/>
      <c r="D140" s="93"/>
      <c r="E140" s="55"/>
      <c r="F140" s="55"/>
      <c r="G140" s="54"/>
      <c r="H140" s="54"/>
      <c r="I140" s="57"/>
      <c r="J140" s="57"/>
      <c r="K140" s="121">
        <f>INT((Game_Plan_2026[[#This Row],[End Date]] - Game_Plan_2026[[#This Row],[Initial Date]] - WEEKDAY(Game_Plan_2026[[#This Row],[Initial Date]], 2)) / 7) + 1</f>
        <v>0</v>
      </c>
      <c r="L140" s="51"/>
      <c r="M140" s="51"/>
      <c r="N140" s="51"/>
      <c r="O140" s="51"/>
      <c r="P140" s="51"/>
      <c r="Q140" s="51"/>
      <c r="R140" s="51"/>
      <c r="S140" s="51"/>
      <c r="T140" s="51"/>
      <c r="U140" s="51"/>
      <c r="V140" s="51"/>
      <c r="W140" s="51"/>
      <c r="X140" s="51"/>
      <c r="Y140" s="59" t="b">
        <f>SUM(Game_Plan_2026[[#This Row],[Jan]:[Dec]])=Game_Plan_2026[[#This Row],[Total Budget]]</f>
        <v>1</v>
      </c>
      <c r="Z140" s="75"/>
      <c r="AA140" s="75">
        <f>Game_Plan_2026[[#This Row],[Total Weeks]]-Game_Plan_2026[[#This Row],[Total WOA]]</f>
        <v>0</v>
      </c>
      <c r="AB140" s="58"/>
      <c r="AC140" s="60"/>
      <c r="AD140" s="60"/>
      <c r="AH140" s="7"/>
    </row>
    <row r="141" spans="1:34" ht="21" customHeight="1">
      <c r="A141" s="90"/>
      <c r="B141" s="92"/>
      <c r="C141" s="94"/>
      <c r="D141" s="94"/>
      <c r="E141" s="55"/>
      <c r="F141" s="55"/>
      <c r="G141" s="54"/>
      <c r="H141" s="54"/>
      <c r="I141" s="57"/>
      <c r="J141" s="57"/>
      <c r="K141" s="121">
        <f>INT((Game_Plan_2026[[#This Row],[End Date]] - Game_Plan_2026[[#This Row],[Initial Date]] - WEEKDAY(Game_Plan_2026[[#This Row],[Initial Date]], 2)) / 7) + 1</f>
        <v>0</v>
      </c>
      <c r="L141" s="51"/>
      <c r="M141" s="51"/>
      <c r="N141" s="51"/>
      <c r="O141" s="51"/>
      <c r="P141" s="51"/>
      <c r="Q141" s="51"/>
      <c r="R141" s="51"/>
      <c r="S141" s="51"/>
      <c r="T141" s="51"/>
      <c r="U141" s="51"/>
      <c r="V141" s="51"/>
      <c r="W141" s="51"/>
      <c r="X141" s="51"/>
      <c r="Y141" s="59" t="b">
        <f>SUM(Game_Plan_2026[[#This Row],[Jan]:[Dec]])=Game_Plan_2026[[#This Row],[Total Budget]]</f>
        <v>1</v>
      </c>
      <c r="Z141" s="75"/>
      <c r="AA141" s="75">
        <f>Game_Plan_2026[[#This Row],[Total Weeks]]-Game_Plan_2026[[#This Row],[Total WOA]]</f>
        <v>0</v>
      </c>
      <c r="AB141" s="58"/>
      <c r="AC141" s="60"/>
      <c r="AD141" s="60"/>
      <c r="AH141" s="7"/>
    </row>
    <row r="142" spans="1:34" ht="21" customHeight="1">
      <c r="A142" s="89"/>
      <c r="B142" s="91"/>
      <c r="C142" s="93"/>
      <c r="D142" s="93"/>
      <c r="E142" s="55"/>
      <c r="F142" s="55"/>
      <c r="G142" s="54"/>
      <c r="H142" s="54"/>
      <c r="I142" s="57"/>
      <c r="J142" s="57"/>
      <c r="K142" s="121">
        <f>INT((Game_Plan_2026[[#This Row],[End Date]] - Game_Plan_2026[[#This Row],[Initial Date]] - WEEKDAY(Game_Plan_2026[[#This Row],[Initial Date]], 2)) / 7) + 1</f>
        <v>0</v>
      </c>
      <c r="L142" s="51"/>
      <c r="M142" s="51"/>
      <c r="N142" s="51"/>
      <c r="O142" s="51"/>
      <c r="P142" s="51"/>
      <c r="Q142" s="51"/>
      <c r="R142" s="51"/>
      <c r="S142" s="51"/>
      <c r="T142" s="51"/>
      <c r="U142" s="51"/>
      <c r="V142" s="51"/>
      <c r="W142" s="51"/>
      <c r="X142" s="51"/>
      <c r="Y142" s="59" t="b">
        <f>SUM(Game_Plan_2026[[#This Row],[Jan]:[Dec]])=Game_Plan_2026[[#This Row],[Total Budget]]</f>
        <v>1</v>
      </c>
      <c r="Z142" s="75"/>
      <c r="AA142" s="75">
        <f>Game_Plan_2026[[#This Row],[Total Weeks]]-Game_Plan_2026[[#This Row],[Total WOA]]</f>
        <v>0</v>
      </c>
      <c r="AB142" s="58"/>
      <c r="AC142" s="60"/>
      <c r="AD142" s="60"/>
      <c r="AH142" s="7"/>
    </row>
    <row r="143" spans="1:34" ht="21" customHeight="1">
      <c r="A143" s="90"/>
      <c r="B143" s="92"/>
      <c r="C143" s="94"/>
      <c r="D143" s="94"/>
      <c r="E143" s="55"/>
      <c r="F143" s="55"/>
      <c r="G143" s="54"/>
      <c r="H143" s="54"/>
      <c r="I143" s="57"/>
      <c r="J143" s="57"/>
      <c r="K143" s="121">
        <f>INT((Game_Plan_2026[[#This Row],[End Date]] - Game_Plan_2026[[#This Row],[Initial Date]] - WEEKDAY(Game_Plan_2026[[#This Row],[Initial Date]], 2)) / 7) + 1</f>
        <v>0</v>
      </c>
      <c r="L143" s="51"/>
      <c r="M143" s="51"/>
      <c r="N143" s="51"/>
      <c r="O143" s="51"/>
      <c r="P143" s="51"/>
      <c r="Q143" s="51"/>
      <c r="R143" s="51"/>
      <c r="S143" s="51"/>
      <c r="T143" s="51"/>
      <c r="U143" s="51"/>
      <c r="V143" s="51"/>
      <c r="W143" s="51"/>
      <c r="X143" s="51"/>
      <c r="Y143" s="59" t="b">
        <f>SUM(Game_Plan_2026[[#This Row],[Jan]:[Dec]])=Game_Plan_2026[[#This Row],[Total Budget]]</f>
        <v>1</v>
      </c>
      <c r="Z143" s="75"/>
      <c r="AA143" s="75">
        <f>Game_Plan_2026[[#This Row],[Total Weeks]]-Game_Plan_2026[[#This Row],[Total WOA]]</f>
        <v>0</v>
      </c>
      <c r="AB143" s="58"/>
      <c r="AC143" s="60"/>
      <c r="AD143" s="60"/>
      <c r="AH143" s="7"/>
    </row>
    <row r="144" spans="1:34" ht="21" customHeight="1">
      <c r="A144" s="89"/>
      <c r="B144" s="91"/>
      <c r="C144" s="93"/>
      <c r="D144" s="93"/>
      <c r="E144" s="55"/>
      <c r="F144" s="55"/>
      <c r="G144" s="54"/>
      <c r="H144" s="54"/>
      <c r="I144" s="57"/>
      <c r="J144" s="57"/>
      <c r="K144" s="121">
        <f>INT((Game_Plan_2026[[#This Row],[End Date]] - Game_Plan_2026[[#This Row],[Initial Date]] - WEEKDAY(Game_Plan_2026[[#This Row],[Initial Date]], 2)) / 7) + 1</f>
        <v>0</v>
      </c>
      <c r="L144" s="51"/>
      <c r="M144" s="51"/>
      <c r="N144" s="51"/>
      <c r="O144" s="51"/>
      <c r="P144" s="51"/>
      <c r="Q144" s="51"/>
      <c r="R144" s="51"/>
      <c r="S144" s="51"/>
      <c r="T144" s="51"/>
      <c r="U144" s="51"/>
      <c r="V144" s="51"/>
      <c r="W144" s="51"/>
      <c r="X144" s="51"/>
      <c r="Y144" s="59" t="b">
        <f>SUM(Game_Plan_2026[[#This Row],[Jan]:[Dec]])=Game_Plan_2026[[#This Row],[Total Budget]]</f>
        <v>1</v>
      </c>
      <c r="Z144" s="75"/>
      <c r="AA144" s="75">
        <f>Game_Plan_2026[[#This Row],[Total Weeks]]-Game_Plan_2026[[#This Row],[Total WOA]]</f>
        <v>0</v>
      </c>
      <c r="AB144" s="58"/>
      <c r="AC144" s="60"/>
      <c r="AD144" s="60"/>
      <c r="AH144" s="7"/>
    </row>
    <row r="145" spans="1:34" ht="21" customHeight="1">
      <c r="A145" s="90"/>
      <c r="B145" s="92"/>
      <c r="C145" s="94"/>
      <c r="D145" s="94"/>
      <c r="E145" s="55"/>
      <c r="F145" s="55"/>
      <c r="G145" s="54"/>
      <c r="H145" s="54"/>
      <c r="I145" s="57"/>
      <c r="J145" s="57"/>
      <c r="K145" s="121">
        <f>INT((Game_Plan_2026[[#This Row],[End Date]] - Game_Plan_2026[[#This Row],[Initial Date]] - WEEKDAY(Game_Plan_2026[[#This Row],[Initial Date]], 2)) / 7) + 1</f>
        <v>0</v>
      </c>
      <c r="L145" s="51"/>
      <c r="M145" s="51"/>
      <c r="N145" s="51"/>
      <c r="O145" s="51"/>
      <c r="P145" s="51"/>
      <c r="Q145" s="51"/>
      <c r="R145" s="51"/>
      <c r="S145" s="51"/>
      <c r="T145" s="51"/>
      <c r="U145" s="51"/>
      <c r="V145" s="51"/>
      <c r="W145" s="51"/>
      <c r="X145" s="51"/>
      <c r="Y145" s="59" t="b">
        <f>SUM(Game_Plan_2026[[#This Row],[Jan]:[Dec]])=Game_Plan_2026[[#This Row],[Total Budget]]</f>
        <v>1</v>
      </c>
      <c r="Z145" s="75"/>
      <c r="AA145" s="75">
        <f>Game_Plan_2026[[#This Row],[Total Weeks]]-Game_Plan_2026[[#This Row],[Total WOA]]</f>
        <v>0</v>
      </c>
      <c r="AB145" s="58"/>
      <c r="AC145" s="60"/>
      <c r="AD145" s="60"/>
      <c r="AH145" s="7"/>
    </row>
    <row r="146" spans="1:34" ht="21" customHeight="1">
      <c r="A146" s="89"/>
      <c r="B146" s="91"/>
      <c r="C146" s="93"/>
      <c r="D146" s="93"/>
      <c r="E146" s="55"/>
      <c r="F146" s="55"/>
      <c r="G146" s="54"/>
      <c r="H146" s="54"/>
      <c r="I146" s="57"/>
      <c r="J146" s="57"/>
      <c r="K146" s="121">
        <f>INT((Game_Plan_2026[[#This Row],[End Date]] - Game_Plan_2026[[#This Row],[Initial Date]] - WEEKDAY(Game_Plan_2026[[#This Row],[Initial Date]], 2)) / 7) + 1</f>
        <v>0</v>
      </c>
      <c r="L146" s="51"/>
      <c r="M146" s="51"/>
      <c r="N146" s="51"/>
      <c r="O146" s="51"/>
      <c r="P146" s="51"/>
      <c r="Q146" s="51"/>
      <c r="R146" s="51"/>
      <c r="S146" s="51"/>
      <c r="T146" s="51"/>
      <c r="U146" s="51"/>
      <c r="V146" s="51"/>
      <c r="W146" s="51"/>
      <c r="X146" s="51"/>
      <c r="Y146" s="59" t="b">
        <f>SUM(Game_Plan_2026[[#This Row],[Jan]:[Dec]])=Game_Plan_2026[[#This Row],[Total Budget]]</f>
        <v>1</v>
      </c>
      <c r="Z146" s="75"/>
      <c r="AA146" s="75">
        <f>Game_Plan_2026[[#This Row],[Total Weeks]]-Game_Plan_2026[[#This Row],[Total WOA]]</f>
        <v>0</v>
      </c>
      <c r="AB146" s="58"/>
      <c r="AC146" s="60"/>
      <c r="AD146" s="60"/>
      <c r="AH146" s="7"/>
    </row>
    <row r="147" spans="1:34" ht="21" customHeight="1">
      <c r="A147" s="53"/>
      <c r="B147" s="53"/>
      <c r="C147" s="54"/>
      <c r="D147" s="53"/>
      <c r="E147" s="56"/>
      <c r="F147" s="56"/>
      <c r="G147" s="54"/>
      <c r="H147" s="54"/>
      <c r="I147" s="57"/>
      <c r="J147" s="57"/>
      <c r="K147" s="121">
        <f>INT((Game_Plan_2026[[#This Row],[End Date]] - Game_Plan_2026[[#This Row],[Initial Date]] - WEEKDAY(Game_Plan_2026[[#This Row],[Initial Date]], 2)) / 7) + 1</f>
        <v>0</v>
      </c>
      <c r="L147" s="58"/>
      <c r="M147" s="58"/>
      <c r="N147" s="58"/>
      <c r="O147" s="58"/>
      <c r="P147" s="58"/>
      <c r="Q147" s="58"/>
      <c r="R147" s="58"/>
      <c r="S147" s="58"/>
      <c r="T147" s="58"/>
      <c r="U147" s="58"/>
      <c r="V147" s="58"/>
      <c r="W147" s="58"/>
      <c r="X147" s="58"/>
      <c r="Y147" s="59" t="b">
        <f>SUM(Game_Plan_2026[[#This Row],[Jan]:[Dec]])=Game_Plan_2026[[#This Row],[Total Budget]]</f>
        <v>1</v>
      </c>
      <c r="Z147" s="75"/>
      <c r="AA147" s="75">
        <f>Game_Plan_2026[[#This Row],[Total Weeks]]-Game_Plan_2026[[#This Row],[Total WOA]]</f>
        <v>0</v>
      </c>
      <c r="AB147" s="58"/>
      <c r="AC147" s="60"/>
      <c r="AD147" s="60"/>
      <c r="AH147" s="7"/>
    </row>
    <row r="148" spans="1:34" ht="21" customHeight="1">
      <c r="A148" s="53"/>
      <c r="B148" s="53"/>
      <c r="C148" s="54"/>
      <c r="D148" s="53"/>
      <c r="E148" s="56"/>
      <c r="F148" s="56"/>
      <c r="G148" s="54"/>
      <c r="H148" s="54"/>
      <c r="I148" s="57"/>
      <c r="J148" s="57"/>
      <c r="K148" s="121">
        <f>INT((Game_Plan_2026[[#This Row],[End Date]] - Game_Plan_2026[[#This Row],[Initial Date]] - WEEKDAY(Game_Plan_2026[[#This Row],[Initial Date]], 2)) / 7) + 1</f>
        <v>0</v>
      </c>
      <c r="L148" s="58"/>
      <c r="M148" s="58"/>
      <c r="N148" s="58"/>
      <c r="O148" s="58"/>
      <c r="P148" s="58"/>
      <c r="Q148" s="58"/>
      <c r="R148" s="58"/>
      <c r="S148" s="58"/>
      <c r="T148" s="58"/>
      <c r="U148" s="58"/>
      <c r="V148" s="58"/>
      <c r="W148" s="58"/>
      <c r="X148" s="58"/>
      <c r="Y148" s="59" t="b">
        <f>SUM(Game_Plan_2026[[#This Row],[Jan]:[Dec]])=Game_Plan_2026[[#This Row],[Total Budget]]</f>
        <v>1</v>
      </c>
      <c r="Z148" s="75"/>
      <c r="AA148" s="75">
        <f>Game_Plan_2026[[#This Row],[Total Weeks]]-Game_Plan_2026[[#This Row],[Total WOA]]</f>
        <v>0</v>
      </c>
      <c r="AB148" s="58"/>
      <c r="AC148" s="60"/>
      <c r="AD148" s="60"/>
      <c r="AH148" s="7"/>
    </row>
    <row r="149" spans="1:34" ht="21" customHeight="1">
      <c r="A149" s="53"/>
      <c r="B149" s="53"/>
      <c r="C149" s="54"/>
      <c r="D149" s="53"/>
      <c r="E149" s="56"/>
      <c r="F149" s="56"/>
      <c r="G149" s="54"/>
      <c r="H149" s="54"/>
      <c r="I149" s="57"/>
      <c r="J149" s="57"/>
      <c r="K149" s="121">
        <f>INT((Game_Plan_2026[[#This Row],[End Date]] - Game_Plan_2026[[#This Row],[Initial Date]] - WEEKDAY(Game_Plan_2026[[#This Row],[Initial Date]], 2)) / 7) + 1</f>
        <v>0</v>
      </c>
      <c r="L149" s="58"/>
      <c r="M149" s="58"/>
      <c r="N149" s="58"/>
      <c r="O149" s="58"/>
      <c r="P149" s="58"/>
      <c r="Q149" s="58"/>
      <c r="R149" s="58"/>
      <c r="S149" s="58"/>
      <c r="T149" s="58"/>
      <c r="U149" s="58"/>
      <c r="V149" s="58"/>
      <c r="W149" s="58"/>
      <c r="X149" s="58"/>
      <c r="Y149" s="59" t="b">
        <f>SUM(Game_Plan_2026[[#This Row],[Jan]:[Dec]])=Game_Plan_2026[[#This Row],[Total Budget]]</f>
        <v>1</v>
      </c>
      <c r="Z149" s="75"/>
      <c r="AA149" s="75">
        <f>Game_Plan_2026[[#This Row],[Total Weeks]]-Game_Plan_2026[[#This Row],[Total WOA]]</f>
        <v>0</v>
      </c>
      <c r="AB149" s="58"/>
      <c r="AC149" s="60"/>
      <c r="AD149" s="60"/>
      <c r="AH149" s="7"/>
    </row>
    <row r="150" spans="1:34" ht="21" customHeight="1">
      <c r="A150" s="53"/>
      <c r="B150" s="53"/>
      <c r="C150" s="54"/>
      <c r="D150" s="53"/>
      <c r="E150" s="56"/>
      <c r="F150" s="56"/>
      <c r="G150" s="54"/>
      <c r="H150" s="54"/>
      <c r="I150" s="57"/>
      <c r="J150" s="57"/>
      <c r="K150" s="121">
        <f>INT((Game_Plan_2026[[#This Row],[End Date]] - Game_Plan_2026[[#This Row],[Initial Date]] - WEEKDAY(Game_Plan_2026[[#This Row],[Initial Date]], 2)) / 7) + 1</f>
        <v>0</v>
      </c>
      <c r="L150" s="58"/>
      <c r="M150" s="58"/>
      <c r="N150" s="58"/>
      <c r="O150" s="58"/>
      <c r="P150" s="58"/>
      <c r="Q150" s="58"/>
      <c r="R150" s="58"/>
      <c r="S150" s="58"/>
      <c r="T150" s="58"/>
      <c r="U150" s="58"/>
      <c r="V150" s="58"/>
      <c r="W150" s="58"/>
      <c r="X150" s="58"/>
      <c r="Y150" s="59" t="b">
        <f>SUM(Game_Plan_2026[[#This Row],[Jan]:[Dec]])=Game_Plan_2026[[#This Row],[Total Budget]]</f>
        <v>1</v>
      </c>
      <c r="Z150" s="75"/>
      <c r="AA150" s="75">
        <f>Game_Plan_2026[[#This Row],[Total Weeks]]-Game_Plan_2026[[#This Row],[Total WOA]]</f>
        <v>0</v>
      </c>
      <c r="AB150" s="58"/>
      <c r="AC150" s="60"/>
      <c r="AD150" s="60"/>
      <c r="AH150" s="7"/>
    </row>
    <row r="151" spans="1:34" ht="21" customHeight="1">
      <c r="A151" s="53"/>
      <c r="B151" s="53"/>
      <c r="C151" s="54"/>
      <c r="D151" s="53"/>
      <c r="E151" s="56"/>
      <c r="F151" s="56"/>
      <c r="G151" s="54"/>
      <c r="H151" s="54"/>
      <c r="I151" s="57"/>
      <c r="J151" s="57"/>
      <c r="K151" s="121">
        <f>INT((Game_Plan_2026[[#This Row],[End Date]] - Game_Plan_2026[[#This Row],[Initial Date]] - WEEKDAY(Game_Plan_2026[[#This Row],[Initial Date]], 2)) / 7) + 1</f>
        <v>0</v>
      </c>
      <c r="L151" s="58"/>
      <c r="M151" s="58"/>
      <c r="N151" s="58"/>
      <c r="O151" s="58"/>
      <c r="P151" s="58"/>
      <c r="Q151" s="58"/>
      <c r="R151" s="58"/>
      <c r="S151" s="58"/>
      <c r="T151" s="58"/>
      <c r="U151" s="58"/>
      <c r="V151" s="58"/>
      <c r="W151" s="58"/>
      <c r="X151" s="58"/>
      <c r="Y151" s="59" t="b">
        <f>SUM(Game_Plan_2026[[#This Row],[Jan]:[Dec]])=Game_Plan_2026[[#This Row],[Total Budget]]</f>
        <v>1</v>
      </c>
      <c r="Z151" s="75"/>
      <c r="AA151" s="75">
        <f>Game_Plan_2026[[#This Row],[Total Weeks]]-Game_Plan_2026[[#This Row],[Total WOA]]</f>
        <v>0</v>
      </c>
      <c r="AB151" s="58"/>
      <c r="AC151" s="60"/>
      <c r="AD151" s="60"/>
      <c r="AH151" s="7"/>
    </row>
    <row r="152" spans="1:34" ht="21" customHeight="1">
      <c r="A152" s="53"/>
      <c r="B152" s="53"/>
      <c r="C152" s="54"/>
      <c r="D152" s="53"/>
      <c r="E152" s="56"/>
      <c r="F152" s="56"/>
      <c r="G152" s="54"/>
      <c r="H152" s="54"/>
      <c r="I152" s="57"/>
      <c r="J152" s="57"/>
      <c r="K152" s="121">
        <f>INT((Game_Plan_2026[[#This Row],[End Date]] - Game_Plan_2026[[#This Row],[Initial Date]] - WEEKDAY(Game_Plan_2026[[#This Row],[Initial Date]], 2)) / 7) + 1</f>
        <v>0</v>
      </c>
      <c r="L152" s="58"/>
      <c r="M152" s="58"/>
      <c r="N152" s="58"/>
      <c r="O152" s="58"/>
      <c r="P152" s="58"/>
      <c r="Q152" s="58"/>
      <c r="R152" s="58"/>
      <c r="S152" s="58"/>
      <c r="T152" s="58"/>
      <c r="U152" s="58"/>
      <c r="V152" s="58"/>
      <c r="W152" s="58"/>
      <c r="X152" s="58"/>
      <c r="Y152" s="59" t="b">
        <f>SUM(Game_Plan_2026[[#This Row],[Jan]:[Dec]])=Game_Plan_2026[[#This Row],[Total Budget]]</f>
        <v>1</v>
      </c>
      <c r="Z152" s="75"/>
      <c r="AA152" s="75">
        <f>Game_Plan_2026[[#This Row],[Total Weeks]]-Game_Plan_2026[[#This Row],[Total WOA]]</f>
        <v>0</v>
      </c>
      <c r="AB152" s="58"/>
      <c r="AC152" s="60"/>
      <c r="AD152" s="60"/>
      <c r="AH152" s="7"/>
    </row>
    <row r="153" spans="1:34" ht="21" customHeight="1">
      <c r="A153" s="53"/>
      <c r="B153" s="53"/>
      <c r="C153" s="54"/>
      <c r="D153" s="53"/>
      <c r="E153" s="56"/>
      <c r="F153" s="56"/>
      <c r="G153" s="54"/>
      <c r="H153" s="54"/>
      <c r="I153" s="57"/>
      <c r="J153" s="57"/>
      <c r="K153" s="121">
        <f>INT((Game_Plan_2026[[#This Row],[End Date]] - Game_Plan_2026[[#This Row],[Initial Date]] - WEEKDAY(Game_Plan_2026[[#This Row],[Initial Date]], 2)) / 7) + 1</f>
        <v>0</v>
      </c>
      <c r="L153" s="58"/>
      <c r="M153" s="58"/>
      <c r="N153" s="58"/>
      <c r="O153" s="58"/>
      <c r="P153" s="58"/>
      <c r="Q153" s="58"/>
      <c r="R153" s="58"/>
      <c r="S153" s="58"/>
      <c r="T153" s="58"/>
      <c r="U153" s="58"/>
      <c r="V153" s="58"/>
      <c r="W153" s="58"/>
      <c r="X153" s="58"/>
      <c r="Y153" s="59" t="b">
        <f>SUM(Game_Plan_2026[[#This Row],[Jan]:[Dec]])=Game_Plan_2026[[#This Row],[Total Budget]]</f>
        <v>1</v>
      </c>
      <c r="Z153" s="75"/>
      <c r="AA153" s="75">
        <f>Game_Plan_2026[[#This Row],[Total Weeks]]-Game_Plan_2026[[#This Row],[Total WOA]]</f>
        <v>0</v>
      </c>
      <c r="AB153" s="58"/>
      <c r="AC153" s="60"/>
      <c r="AD153" s="60"/>
      <c r="AH153" s="7"/>
    </row>
    <row r="154" spans="1:34" ht="21" customHeight="1">
      <c r="A154" s="53"/>
      <c r="B154" s="53"/>
      <c r="C154" s="54"/>
      <c r="D154" s="53"/>
      <c r="E154" s="56"/>
      <c r="F154" s="56"/>
      <c r="G154" s="54"/>
      <c r="H154" s="54"/>
      <c r="I154" s="57"/>
      <c r="J154" s="57"/>
      <c r="K154" s="121">
        <f>INT((Game_Plan_2026[[#This Row],[End Date]] - Game_Plan_2026[[#This Row],[Initial Date]] - WEEKDAY(Game_Plan_2026[[#This Row],[Initial Date]], 2)) / 7) + 1</f>
        <v>0</v>
      </c>
      <c r="L154" s="58"/>
      <c r="M154" s="58"/>
      <c r="N154" s="58"/>
      <c r="O154" s="58"/>
      <c r="P154" s="58"/>
      <c r="Q154" s="58"/>
      <c r="R154" s="58"/>
      <c r="S154" s="58"/>
      <c r="T154" s="58"/>
      <c r="U154" s="58"/>
      <c r="V154" s="58"/>
      <c r="W154" s="58"/>
      <c r="X154" s="58"/>
      <c r="Y154" s="59" t="b">
        <f>SUM(Game_Plan_2026[[#This Row],[Jan]:[Dec]])=Game_Plan_2026[[#This Row],[Total Budget]]</f>
        <v>1</v>
      </c>
      <c r="Z154" s="75"/>
      <c r="AA154" s="75">
        <f>Game_Plan_2026[[#This Row],[Total Weeks]]-Game_Plan_2026[[#This Row],[Total WOA]]</f>
        <v>0</v>
      </c>
      <c r="AB154" s="58"/>
      <c r="AC154" s="60"/>
      <c r="AD154" s="60"/>
      <c r="AH154" s="7"/>
    </row>
    <row r="155" spans="1:34" ht="21" customHeight="1">
      <c r="A155" s="53"/>
      <c r="B155" s="53"/>
      <c r="C155" s="54"/>
      <c r="D155" s="53"/>
      <c r="E155" s="56"/>
      <c r="F155" s="56"/>
      <c r="G155" s="54"/>
      <c r="H155" s="54"/>
      <c r="I155" s="57"/>
      <c r="J155" s="57"/>
      <c r="K155" s="121">
        <f>INT((Game_Plan_2026[[#This Row],[End Date]] - Game_Plan_2026[[#This Row],[Initial Date]] - WEEKDAY(Game_Plan_2026[[#This Row],[Initial Date]], 2)) / 7) + 1</f>
        <v>0</v>
      </c>
      <c r="L155" s="58"/>
      <c r="M155" s="58"/>
      <c r="N155" s="58"/>
      <c r="O155" s="58"/>
      <c r="P155" s="58"/>
      <c r="Q155" s="58"/>
      <c r="R155" s="58"/>
      <c r="S155" s="58"/>
      <c r="T155" s="58"/>
      <c r="U155" s="58"/>
      <c r="V155" s="58"/>
      <c r="W155" s="58"/>
      <c r="X155" s="58"/>
      <c r="Y155" s="59" t="b">
        <f>SUM(Game_Plan_2026[[#This Row],[Jan]:[Dec]])=Game_Plan_2026[[#This Row],[Total Budget]]</f>
        <v>1</v>
      </c>
      <c r="Z155" s="75"/>
      <c r="AA155" s="75">
        <f>Game_Plan_2026[[#This Row],[Total Weeks]]-Game_Plan_2026[[#This Row],[Total WOA]]</f>
        <v>0</v>
      </c>
      <c r="AB155" s="58"/>
      <c r="AC155" s="60"/>
      <c r="AD155" s="60"/>
      <c r="AH155" s="7"/>
    </row>
    <row r="156" spans="1:34" ht="21" customHeight="1">
      <c r="A156" s="53"/>
      <c r="B156" s="53"/>
      <c r="C156" s="54"/>
      <c r="D156" s="53"/>
      <c r="E156" s="56"/>
      <c r="F156" s="56"/>
      <c r="G156" s="54"/>
      <c r="H156" s="54"/>
      <c r="I156" s="57"/>
      <c r="J156" s="57"/>
      <c r="K156" s="121">
        <f>INT((Game_Plan_2026[[#This Row],[End Date]] - Game_Plan_2026[[#This Row],[Initial Date]] - WEEKDAY(Game_Plan_2026[[#This Row],[Initial Date]], 2)) / 7) + 1</f>
        <v>0</v>
      </c>
      <c r="L156" s="58"/>
      <c r="M156" s="58"/>
      <c r="N156" s="58"/>
      <c r="O156" s="58"/>
      <c r="P156" s="58"/>
      <c r="Q156" s="58"/>
      <c r="R156" s="58"/>
      <c r="S156" s="58"/>
      <c r="T156" s="58"/>
      <c r="U156" s="58"/>
      <c r="V156" s="58"/>
      <c r="W156" s="58"/>
      <c r="X156" s="58"/>
      <c r="Y156" s="59" t="b">
        <f>SUM(Game_Plan_2026[[#This Row],[Jan]:[Dec]])=Game_Plan_2026[[#This Row],[Total Budget]]</f>
        <v>1</v>
      </c>
      <c r="Z156" s="75"/>
      <c r="AA156" s="75">
        <f>Game_Plan_2026[[#This Row],[Total Weeks]]-Game_Plan_2026[[#This Row],[Total WOA]]</f>
        <v>0</v>
      </c>
      <c r="AB156" s="58"/>
      <c r="AC156" s="60"/>
      <c r="AD156" s="60"/>
      <c r="AH156" s="7"/>
    </row>
    <row r="157" spans="1:34" ht="21" customHeight="1">
      <c r="A157" s="53"/>
      <c r="B157" s="53"/>
      <c r="C157" s="54"/>
      <c r="D157" s="53"/>
      <c r="E157" s="56"/>
      <c r="F157" s="56"/>
      <c r="G157" s="54"/>
      <c r="H157" s="54"/>
      <c r="I157" s="57"/>
      <c r="J157" s="57"/>
      <c r="K157" s="121">
        <f>INT((Game_Plan_2026[[#This Row],[End Date]] - Game_Plan_2026[[#This Row],[Initial Date]] - WEEKDAY(Game_Plan_2026[[#This Row],[Initial Date]], 2)) / 7) + 1</f>
        <v>0</v>
      </c>
      <c r="L157" s="58"/>
      <c r="M157" s="58"/>
      <c r="N157" s="58"/>
      <c r="O157" s="58"/>
      <c r="P157" s="58"/>
      <c r="Q157" s="58"/>
      <c r="R157" s="58"/>
      <c r="S157" s="58"/>
      <c r="T157" s="58"/>
      <c r="U157" s="58"/>
      <c r="V157" s="58"/>
      <c r="W157" s="58"/>
      <c r="X157" s="58"/>
      <c r="Y157" s="59" t="b">
        <f>SUM(Game_Plan_2026[[#This Row],[Jan]:[Dec]])=Game_Plan_2026[[#This Row],[Total Budget]]</f>
        <v>1</v>
      </c>
      <c r="Z157" s="75"/>
      <c r="AA157" s="75">
        <f>Game_Plan_2026[[#This Row],[Total Weeks]]-Game_Plan_2026[[#This Row],[Total WOA]]</f>
        <v>0</v>
      </c>
      <c r="AB157" s="58"/>
      <c r="AC157" s="60"/>
      <c r="AD157" s="60"/>
      <c r="AH157" s="7"/>
    </row>
    <row r="158" spans="1:34" ht="21" customHeight="1">
      <c r="A158" s="53"/>
      <c r="B158" s="53"/>
      <c r="C158" s="54"/>
      <c r="D158" s="53"/>
      <c r="E158" s="56"/>
      <c r="F158" s="56"/>
      <c r="G158" s="54"/>
      <c r="H158" s="54"/>
      <c r="I158" s="57"/>
      <c r="J158" s="57"/>
      <c r="K158" s="121">
        <f>INT((Game_Plan_2026[[#This Row],[End Date]] - Game_Plan_2026[[#This Row],[Initial Date]] - WEEKDAY(Game_Plan_2026[[#This Row],[Initial Date]], 2)) / 7) + 1</f>
        <v>0</v>
      </c>
      <c r="L158" s="58"/>
      <c r="M158" s="58"/>
      <c r="N158" s="58"/>
      <c r="O158" s="58"/>
      <c r="P158" s="58"/>
      <c r="Q158" s="58"/>
      <c r="R158" s="58"/>
      <c r="S158" s="58"/>
      <c r="T158" s="58"/>
      <c r="U158" s="58"/>
      <c r="V158" s="58"/>
      <c r="W158" s="58"/>
      <c r="X158" s="58"/>
      <c r="Y158" s="59" t="b">
        <f>SUM(Game_Plan_2026[[#This Row],[Jan]:[Dec]])=Game_Plan_2026[[#This Row],[Total Budget]]</f>
        <v>1</v>
      </c>
      <c r="Z158" s="75"/>
      <c r="AA158" s="75">
        <f>Game_Plan_2026[[#This Row],[Total Weeks]]-Game_Plan_2026[[#This Row],[Total WOA]]</f>
        <v>0</v>
      </c>
      <c r="AB158" s="61"/>
      <c r="AC158" s="60"/>
      <c r="AD158" s="62"/>
      <c r="AH158" s="7"/>
    </row>
    <row r="159" spans="1:34" ht="21" customHeight="1">
      <c r="A159" s="53"/>
      <c r="B159" s="53"/>
      <c r="C159" s="54"/>
      <c r="D159" s="53"/>
      <c r="E159" s="56"/>
      <c r="F159" s="56"/>
      <c r="G159" s="54"/>
      <c r="H159" s="54"/>
      <c r="I159" s="57"/>
      <c r="J159" s="57"/>
      <c r="K159" s="121">
        <f>INT((Game_Plan_2026[[#This Row],[End Date]] - Game_Plan_2026[[#This Row],[Initial Date]] - WEEKDAY(Game_Plan_2026[[#This Row],[Initial Date]], 2)) / 7) + 1</f>
        <v>0</v>
      </c>
      <c r="L159" s="58"/>
      <c r="M159" s="58"/>
      <c r="N159" s="58"/>
      <c r="O159" s="58"/>
      <c r="P159" s="58"/>
      <c r="Q159" s="58"/>
      <c r="R159" s="58"/>
      <c r="S159" s="58"/>
      <c r="T159" s="58"/>
      <c r="U159" s="58"/>
      <c r="V159" s="58"/>
      <c r="W159" s="58"/>
      <c r="X159" s="58"/>
      <c r="Y159" s="59" t="b">
        <f>SUM(Game_Plan_2026[[#This Row],[Jan]:[Dec]])=Game_Plan_2026[[#This Row],[Total Budget]]</f>
        <v>1</v>
      </c>
      <c r="Z159" s="75"/>
      <c r="AA159" s="75">
        <f>Game_Plan_2026[[#This Row],[Total Weeks]]-Game_Plan_2026[[#This Row],[Total WOA]]</f>
        <v>0</v>
      </c>
      <c r="AB159" s="58"/>
      <c r="AC159" s="60"/>
      <c r="AD159" s="60"/>
      <c r="AH159" s="7"/>
    </row>
    <row r="160" spans="1:34" ht="21" customHeight="1">
      <c r="A160" s="53"/>
      <c r="B160" s="53"/>
      <c r="C160" s="54"/>
      <c r="D160" s="53"/>
      <c r="E160" s="56"/>
      <c r="F160" s="56"/>
      <c r="G160" s="54"/>
      <c r="H160" s="54"/>
      <c r="I160" s="57"/>
      <c r="J160" s="57"/>
      <c r="K160" s="121">
        <f>INT((Game_Plan_2026[[#This Row],[End Date]] - Game_Plan_2026[[#This Row],[Initial Date]] - WEEKDAY(Game_Plan_2026[[#This Row],[Initial Date]], 2)) / 7) + 1</f>
        <v>0</v>
      </c>
      <c r="L160" s="58"/>
      <c r="M160" s="58"/>
      <c r="N160" s="58"/>
      <c r="O160" s="58"/>
      <c r="P160" s="58"/>
      <c r="Q160" s="58"/>
      <c r="R160" s="58"/>
      <c r="S160" s="58"/>
      <c r="T160" s="58"/>
      <c r="U160" s="58"/>
      <c r="V160" s="58"/>
      <c r="W160" s="58"/>
      <c r="X160" s="58"/>
      <c r="Y160" s="59" t="b">
        <f>SUM(Game_Plan_2026[[#This Row],[Jan]:[Dec]])=Game_Plan_2026[[#This Row],[Total Budget]]</f>
        <v>1</v>
      </c>
      <c r="Z160" s="75"/>
      <c r="AA160" s="75">
        <f>Game_Plan_2026[[#This Row],[Total Weeks]]-Game_Plan_2026[[#This Row],[Total WOA]]</f>
        <v>0</v>
      </c>
      <c r="AB160" s="58"/>
      <c r="AC160" s="60"/>
      <c r="AD160" s="60"/>
      <c r="AH160" s="7"/>
    </row>
    <row r="161" spans="1:34" ht="21" customHeight="1">
      <c r="A161" s="53"/>
      <c r="B161" s="53"/>
      <c r="C161" s="54"/>
      <c r="D161" s="53"/>
      <c r="E161" s="56"/>
      <c r="F161" s="56"/>
      <c r="G161" s="54"/>
      <c r="H161" s="54"/>
      <c r="I161" s="57"/>
      <c r="J161" s="57"/>
      <c r="K161" s="121">
        <f>INT((Game_Plan_2026[[#This Row],[End Date]] - Game_Plan_2026[[#This Row],[Initial Date]] - WEEKDAY(Game_Plan_2026[[#This Row],[Initial Date]], 2)) / 7) + 1</f>
        <v>0</v>
      </c>
      <c r="L161" s="58"/>
      <c r="M161" s="58"/>
      <c r="N161" s="58"/>
      <c r="O161" s="58"/>
      <c r="P161" s="58"/>
      <c r="Q161" s="58"/>
      <c r="R161" s="58"/>
      <c r="S161" s="58"/>
      <c r="T161" s="58"/>
      <c r="U161" s="58"/>
      <c r="V161" s="58"/>
      <c r="W161" s="58"/>
      <c r="X161" s="58"/>
      <c r="Y161" s="59" t="b">
        <f>SUM(Game_Plan_2026[[#This Row],[Jan]:[Dec]])=Game_Plan_2026[[#This Row],[Total Budget]]</f>
        <v>1</v>
      </c>
      <c r="Z161" s="75"/>
      <c r="AA161" s="75">
        <f>Game_Plan_2026[[#This Row],[Total Weeks]]-Game_Plan_2026[[#This Row],[Total WOA]]</f>
        <v>0</v>
      </c>
      <c r="AB161" s="58"/>
      <c r="AC161" s="60"/>
      <c r="AD161" s="60"/>
      <c r="AH161" s="7"/>
    </row>
    <row r="162" spans="1:34" ht="21" customHeight="1">
      <c r="A162" s="53"/>
      <c r="B162" s="53"/>
      <c r="C162" s="54"/>
      <c r="D162" s="53"/>
      <c r="E162" s="56"/>
      <c r="F162" s="56"/>
      <c r="G162" s="54"/>
      <c r="H162" s="54"/>
      <c r="I162" s="57"/>
      <c r="J162" s="57"/>
      <c r="K162" s="121">
        <f>INT((Game_Plan_2026[[#This Row],[End Date]] - Game_Plan_2026[[#This Row],[Initial Date]] - WEEKDAY(Game_Plan_2026[[#This Row],[Initial Date]], 2)) / 7) + 1</f>
        <v>0</v>
      </c>
      <c r="L162" s="58"/>
      <c r="M162" s="58"/>
      <c r="N162" s="58"/>
      <c r="O162" s="58"/>
      <c r="P162" s="58"/>
      <c r="Q162" s="58"/>
      <c r="R162" s="58"/>
      <c r="S162" s="58"/>
      <c r="T162" s="58"/>
      <c r="U162" s="58"/>
      <c r="V162" s="58"/>
      <c r="W162" s="58"/>
      <c r="X162" s="58"/>
      <c r="Y162" s="59" t="b">
        <f>SUM(Game_Plan_2026[[#This Row],[Jan]:[Dec]])=Game_Plan_2026[[#This Row],[Total Budget]]</f>
        <v>1</v>
      </c>
      <c r="Z162" s="75"/>
      <c r="AA162" s="75">
        <f>Game_Plan_2026[[#This Row],[Total Weeks]]-Game_Plan_2026[[#This Row],[Total WOA]]</f>
        <v>0</v>
      </c>
      <c r="AB162" s="58"/>
      <c r="AC162" s="60"/>
      <c r="AD162" s="60"/>
      <c r="AH162" s="7"/>
    </row>
    <row r="163" spans="1:34" ht="21" customHeight="1">
      <c r="A163" s="53"/>
      <c r="B163" s="53"/>
      <c r="C163" s="54"/>
      <c r="D163" s="53"/>
      <c r="E163" s="56"/>
      <c r="F163" s="56"/>
      <c r="G163" s="54"/>
      <c r="H163" s="54"/>
      <c r="I163" s="57"/>
      <c r="J163" s="57"/>
      <c r="K163" s="121">
        <f>INT((Game_Plan_2026[[#This Row],[End Date]] - Game_Plan_2026[[#This Row],[Initial Date]] - WEEKDAY(Game_Plan_2026[[#This Row],[Initial Date]], 2)) / 7) + 1</f>
        <v>0</v>
      </c>
      <c r="L163" s="51"/>
      <c r="M163" s="51"/>
      <c r="N163" s="51"/>
      <c r="O163" s="51"/>
      <c r="P163" s="51"/>
      <c r="Q163" s="51"/>
      <c r="R163" s="51"/>
      <c r="S163" s="51"/>
      <c r="T163" s="51"/>
      <c r="U163" s="51"/>
      <c r="V163" s="51"/>
      <c r="W163" s="51"/>
      <c r="X163" s="51"/>
      <c r="Y163" s="59" t="b">
        <f>SUM(Game_Plan_2026[[#This Row],[Jan]:[Dec]])=Game_Plan_2026[[#This Row],[Total Budget]]</f>
        <v>1</v>
      </c>
      <c r="Z163" s="75"/>
      <c r="AA163" s="75">
        <f>Game_Plan_2026[[#This Row],[Total Weeks]]-Game_Plan_2026[[#This Row],[Total WOA]]</f>
        <v>0</v>
      </c>
      <c r="AB163" s="58"/>
      <c r="AC163" s="60"/>
      <c r="AD163" s="60"/>
      <c r="AH163" s="7"/>
    </row>
    <row r="164" spans="1:34" ht="21" customHeight="1">
      <c r="A164" s="53"/>
      <c r="B164" s="53"/>
      <c r="C164" s="54"/>
      <c r="D164" s="53"/>
      <c r="E164" s="56"/>
      <c r="F164" s="56"/>
      <c r="G164" s="54"/>
      <c r="H164" s="54"/>
      <c r="I164" s="57"/>
      <c r="J164" s="57"/>
      <c r="K164" s="121">
        <f>INT((Game_Plan_2026[[#This Row],[End Date]] - Game_Plan_2026[[#This Row],[Initial Date]] - WEEKDAY(Game_Plan_2026[[#This Row],[Initial Date]], 2)) / 7) + 1</f>
        <v>0</v>
      </c>
      <c r="L164" s="51"/>
      <c r="M164" s="51"/>
      <c r="N164" s="51"/>
      <c r="O164" s="51"/>
      <c r="P164" s="51"/>
      <c r="Q164" s="51"/>
      <c r="R164" s="51"/>
      <c r="S164" s="51"/>
      <c r="T164" s="51"/>
      <c r="U164" s="51"/>
      <c r="V164" s="51"/>
      <c r="W164" s="51"/>
      <c r="X164" s="51"/>
      <c r="Y164" s="59" t="b">
        <f>SUM(Game_Plan_2026[[#This Row],[Jan]:[Dec]])=Game_Plan_2026[[#This Row],[Total Budget]]</f>
        <v>1</v>
      </c>
      <c r="Z164" s="75"/>
      <c r="AA164" s="75">
        <f>Game_Plan_2026[[#This Row],[Total Weeks]]-Game_Plan_2026[[#This Row],[Total WOA]]</f>
        <v>0</v>
      </c>
      <c r="AB164" s="58"/>
      <c r="AC164" s="60"/>
      <c r="AD164" s="60"/>
      <c r="AH164" s="7"/>
    </row>
    <row r="165" spans="1:34" ht="21" customHeight="1">
      <c r="A165" s="53"/>
      <c r="B165" s="53"/>
      <c r="C165" s="54"/>
      <c r="D165" s="53"/>
      <c r="E165" s="56"/>
      <c r="F165" s="56"/>
      <c r="G165" s="54"/>
      <c r="H165" s="54"/>
      <c r="I165" s="57"/>
      <c r="J165" s="57"/>
      <c r="K165" s="121">
        <f>INT((Game_Plan_2026[[#This Row],[End Date]] - Game_Plan_2026[[#This Row],[Initial Date]] - WEEKDAY(Game_Plan_2026[[#This Row],[Initial Date]], 2)) / 7) + 1</f>
        <v>0</v>
      </c>
      <c r="L165" s="51"/>
      <c r="M165" s="51"/>
      <c r="N165" s="51"/>
      <c r="O165" s="51"/>
      <c r="P165" s="51"/>
      <c r="Q165" s="51"/>
      <c r="R165" s="51"/>
      <c r="S165" s="51"/>
      <c r="T165" s="51"/>
      <c r="U165" s="51"/>
      <c r="V165" s="51"/>
      <c r="W165" s="51"/>
      <c r="X165" s="51"/>
      <c r="Y165" s="59" t="b">
        <f>SUM(Game_Plan_2026[[#This Row],[Jan]:[Dec]])=Game_Plan_2026[[#This Row],[Total Budget]]</f>
        <v>1</v>
      </c>
      <c r="Z165" s="75"/>
      <c r="AA165" s="75">
        <f>Game_Plan_2026[[#This Row],[Total Weeks]]-Game_Plan_2026[[#This Row],[Total WOA]]</f>
        <v>0</v>
      </c>
      <c r="AB165" s="58"/>
      <c r="AC165" s="60"/>
      <c r="AD165" s="60"/>
      <c r="AH165" s="7"/>
    </row>
    <row r="166" spans="1:34" ht="21" customHeight="1">
      <c r="A166" s="53"/>
      <c r="B166" s="53"/>
      <c r="C166" s="54"/>
      <c r="D166" s="53"/>
      <c r="E166" s="56"/>
      <c r="F166" s="56"/>
      <c r="G166" s="54"/>
      <c r="H166" s="54"/>
      <c r="I166" s="57"/>
      <c r="J166" s="57"/>
      <c r="K166" s="121">
        <f>INT((Game_Plan_2026[[#This Row],[End Date]] - Game_Plan_2026[[#This Row],[Initial Date]] - WEEKDAY(Game_Plan_2026[[#This Row],[Initial Date]], 2)) / 7) + 1</f>
        <v>0</v>
      </c>
      <c r="L166" s="51"/>
      <c r="M166" s="51"/>
      <c r="N166" s="51"/>
      <c r="O166" s="51"/>
      <c r="P166" s="51"/>
      <c r="Q166" s="51"/>
      <c r="R166" s="51"/>
      <c r="S166" s="51"/>
      <c r="T166" s="51"/>
      <c r="U166" s="51"/>
      <c r="V166" s="51"/>
      <c r="W166" s="51"/>
      <c r="X166" s="51"/>
      <c r="Y166" s="59" t="b">
        <f>SUM(Game_Plan_2026[[#This Row],[Jan]:[Dec]])=Game_Plan_2026[[#This Row],[Total Budget]]</f>
        <v>1</v>
      </c>
      <c r="Z166" s="75"/>
      <c r="AA166" s="75">
        <f>Game_Plan_2026[[#This Row],[Total Weeks]]-Game_Plan_2026[[#This Row],[Total WOA]]</f>
        <v>0</v>
      </c>
      <c r="AB166" s="58"/>
      <c r="AC166" s="60"/>
      <c r="AD166" s="60"/>
      <c r="AH166" s="7"/>
    </row>
    <row r="167" spans="1:34" ht="21" customHeight="1">
      <c r="A167" s="53"/>
      <c r="B167" s="53"/>
      <c r="C167" s="54"/>
      <c r="D167" s="53"/>
      <c r="E167" s="56"/>
      <c r="F167" s="56"/>
      <c r="G167" s="54"/>
      <c r="H167" s="54"/>
      <c r="I167" s="57"/>
      <c r="J167" s="57"/>
      <c r="K167" s="121">
        <f>INT((Game_Plan_2026[[#This Row],[End Date]] - Game_Plan_2026[[#This Row],[Initial Date]] - WEEKDAY(Game_Plan_2026[[#This Row],[Initial Date]], 2)) / 7) + 1</f>
        <v>0</v>
      </c>
      <c r="L167" s="51"/>
      <c r="M167" s="51"/>
      <c r="N167" s="51"/>
      <c r="O167" s="51"/>
      <c r="P167" s="51"/>
      <c r="Q167" s="51"/>
      <c r="R167" s="51"/>
      <c r="S167" s="51"/>
      <c r="T167" s="51"/>
      <c r="U167" s="51"/>
      <c r="V167" s="51"/>
      <c r="W167" s="51"/>
      <c r="X167" s="51"/>
      <c r="Y167" s="59" t="b">
        <f>SUM(Game_Plan_2026[[#This Row],[Jan]:[Dec]])=Game_Plan_2026[[#This Row],[Total Budget]]</f>
        <v>1</v>
      </c>
      <c r="Z167" s="75"/>
      <c r="AA167" s="75">
        <f>Game_Plan_2026[[#This Row],[Total Weeks]]-Game_Plan_2026[[#This Row],[Total WOA]]</f>
        <v>0</v>
      </c>
      <c r="AB167" s="58"/>
      <c r="AC167" s="60"/>
      <c r="AD167" s="60"/>
      <c r="AH167" s="7"/>
    </row>
    <row r="168" spans="1:34" ht="21" customHeight="1">
      <c r="A168" s="53"/>
      <c r="B168" s="53"/>
      <c r="C168" s="54"/>
      <c r="D168" s="53"/>
      <c r="E168" s="56"/>
      <c r="F168" s="56"/>
      <c r="G168" s="54"/>
      <c r="H168" s="54"/>
      <c r="I168" s="57"/>
      <c r="J168" s="57"/>
      <c r="K168" s="121">
        <f>INT((Game_Plan_2026[[#This Row],[End Date]] - Game_Plan_2026[[#This Row],[Initial Date]] - WEEKDAY(Game_Plan_2026[[#This Row],[Initial Date]], 2)) / 7) + 1</f>
        <v>0</v>
      </c>
      <c r="L168" s="51"/>
      <c r="M168" s="51"/>
      <c r="N168" s="51"/>
      <c r="O168" s="51"/>
      <c r="P168" s="51"/>
      <c r="Q168" s="51"/>
      <c r="R168" s="51"/>
      <c r="S168" s="51"/>
      <c r="T168" s="51"/>
      <c r="U168" s="51"/>
      <c r="V168" s="51"/>
      <c r="W168" s="51"/>
      <c r="X168" s="51"/>
      <c r="Y168" s="59" t="b">
        <f>SUM(Game_Plan_2026[[#This Row],[Jan]:[Dec]])=Game_Plan_2026[[#This Row],[Total Budget]]</f>
        <v>1</v>
      </c>
      <c r="Z168" s="75"/>
      <c r="AA168" s="75">
        <f>Game_Plan_2026[[#This Row],[Total Weeks]]-Game_Plan_2026[[#This Row],[Total WOA]]</f>
        <v>0</v>
      </c>
      <c r="AB168" s="58"/>
      <c r="AC168" s="60"/>
      <c r="AD168" s="60"/>
      <c r="AH168" s="7"/>
    </row>
    <row r="169" spans="1:34" ht="21" customHeight="1">
      <c r="A169" s="53"/>
      <c r="B169" s="53"/>
      <c r="C169" s="54"/>
      <c r="D169" s="53"/>
      <c r="E169" s="56"/>
      <c r="F169" s="56"/>
      <c r="G169" s="54"/>
      <c r="H169" s="54"/>
      <c r="I169" s="57"/>
      <c r="J169" s="57"/>
      <c r="K169" s="121">
        <f>INT((Game_Plan_2026[[#This Row],[End Date]] - Game_Plan_2026[[#This Row],[Initial Date]] - WEEKDAY(Game_Plan_2026[[#This Row],[Initial Date]], 2)) / 7) + 1</f>
        <v>0</v>
      </c>
      <c r="L169" s="51"/>
      <c r="M169" s="51"/>
      <c r="N169" s="51"/>
      <c r="O169" s="51"/>
      <c r="P169" s="51"/>
      <c r="Q169" s="51"/>
      <c r="R169" s="51"/>
      <c r="S169" s="51"/>
      <c r="T169" s="51"/>
      <c r="U169" s="51"/>
      <c r="V169" s="51"/>
      <c r="W169" s="51"/>
      <c r="X169" s="51"/>
      <c r="Y169" s="59" t="b">
        <f>SUM(Game_Plan_2026[[#This Row],[Jan]:[Dec]])=Game_Plan_2026[[#This Row],[Total Budget]]</f>
        <v>1</v>
      </c>
      <c r="Z169" s="75"/>
      <c r="AA169" s="75">
        <f>Game_Plan_2026[[#This Row],[Total Weeks]]-Game_Plan_2026[[#This Row],[Total WOA]]</f>
        <v>0</v>
      </c>
      <c r="AB169" s="58"/>
      <c r="AC169" s="60"/>
      <c r="AD169" s="60"/>
      <c r="AH169" s="7"/>
    </row>
    <row r="170" spans="1:34" ht="21" customHeight="1">
      <c r="A170" s="53"/>
      <c r="B170" s="53"/>
      <c r="C170" s="54"/>
      <c r="D170" s="53"/>
      <c r="E170" s="56"/>
      <c r="F170" s="56"/>
      <c r="G170" s="54"/>
      <c r="H170" s="54"/>
      <c r="I170" s="57"/>
      <c r="J170" s="57"/>
      <c r="K170" s="121">
        <f>INT((Game_Plan_2026[[#This Row],[End Date]] - Game_Plan_2026[[#This Row],[Initial Date]] - WEEKDAY(Game_Plan_2026[[#This Row],[Initial Date]], 2)) / 7) + 1</f>
        <v>0</v>
      </c>
      <c r="L170" s="51"/>
      <c r="M170" s="51"/>
      <c r="N170" s="51"/>
      <c r="O170" s="51"/>
      <c r="P170" s="51"/>
      <c r="Q170" s="51"/>
      <c r="R170" s="51"/>
      <c r="S170" s="51"/>
      <c r="T170" s="51"/>
      <c r="U170" s="51"/>
      <c r="V170" s="51"/>
      <c r="W170" s="51"/>
      <c r="X170" s="51"/>
      <c r="Y170" s="59" t="b">
        <f>SUM(Game_Plan_2026[[#This Row],[Jan]:[Dec]])=Game_Plan_2026[[#This Row],[Total Budget]]</f>
        <v>1</v>
      </c>
      <c r="Z170" s="75"/>
      <c r="AA170" s="75">
        <f>Game_Plan_2026[[#This Row],[Total Weeks]]-Game_Plan_2026[[#This Row],[Total WOA]]</f>
        <v>0</v>
      </c>
      <c r="AB170" s="58"/>
      <c r="AC170" s="60"/>
      <c r="AD170" s="60"/>
      <c r="AH170" s="7"/>
    </row>
    <row r="171" spans="1:34" ht="21" customHeight="1">
      <c r="A171" s="53"/>
      <c r="B171" s="53"/>
      <c r="C171" s="54"/>
      <c r="D171" s="53"/>
      <c r="E171" s="56"/>
      <c r="F171" s="56"/>
      <c r="G171" s="54"/>
      <c r="H171" s="54"/>
      <c r="I171" s="57"/>
      <c r="J171" s="57"/>
      <c r="K171" s="121">
        <f>INT((Game_Plan_2026[[#This Row],[End Date]] - Game_Plan_2026[[#This Row],[Initial Date]] - WEEKDAY(Game_Plan_2026[[#This Row],[Initial Date]], 2)) / 7) + 1</f>
        <v>0</v>
      </c>
      <c r="L171" s="51"/>
      <c r="M171" s="51"/>
      <c r="N171" s="51"/>
      <c r="O171" s="51"/>
      <c r="P171" s="51"/>
      <c r="Q171" s="51"/>
      <c r="R171" s="51"/>
      <c r="S171" s="51"/>
      <c r="T171" s="51"/>
      <c r="U171" s="51"/>
      <c r="V171" s="51"/>
      <c r="W171" s="51"/>
      <c r="X171" s="51"/>
      <c r="Y171" s="59" t="b">
        <f>SUM(Game_Plan_2026[[#This Row],[Jan]:[Dec]])=Game_Plan_2026[[#This Row],[Total Budget]]</f>
        <v>1</v>
      </c>
      <c r="Z171" s="75"/>
      <c r="AA171" s="75">
        <f>Game_Plan_2026[[#This Row],[Total Weeks]]-Game_Plan_2026[[#This Row],[Total WOA]]</f>
        <v>0</v>
      </c>
      <c r="AB171" s="58"/>
      <c r="AC171" s="60"/>
      <c r="AD171" s="60"/>
      <c r="AH171" s="7"/>
    </row>
    <row r="172" spans="1:34" ht="21" customHeight="1">
      <c r="A172" s="53"/>
      <c r="B172" s="53"/>
      <c r="C172" s="54"/>
      <c r="D172" s="53"/>
      <c r="E172" s="56"/>
      <c r="F172" s="56"/>
      <c r="G172" s="54"/>
      <c r="H172" s="54"/>
      <c r="I172" s="57"/>
      <c r="J172" s="57"/>
      <c r="K172" s="121">
        <f>INT((Game_Plan_2026[[#This Row],[End Date]] - Game_Plan_2026[[#This Row],[Initial Date]] - WEEKDAY(Game_Plan_2026[[#This Row],[Initial Date]], 2)) / 7) + 1</f>
        <v>0</v>
      </c>
      <c r="L172" s="51"/>
      <c r="M172" s="51"/>
      <c r="N172" s="51"/>
      <c r="O172" s="51"/>
      <c r="P172" s="51"/>
      <c r="Q172" s="51"/>
      <c r="R172" s="51"/>
      <c r="S172" s="51"/>
      <c r="T172" s="51"/>
      <c r="U172" s="51"/>
      <c r="V172" s="51"/>
      <c r="W172" s="51"/>
      <c r="X172" s="51"/>
      <c r="Y172" s="59" t="b">
        <f>SUM(Game_Plan_2026[[#This Row],[Jan]:[Dec]])=Game_Plan_2026[[#This Row],[Total Budget]]</f>
        <v>1</v>
      </c>
      <c r="Z172" s="75"/>
      <c r="AA172" s="75">
        <f>Game_Plan_2026[[#This Row],[Total Weeks]]-Game_Plan_2026[[#This Row],[Total WOA]]</f>
        <v>0</v>
      </c>
      <c r="AB172" s="58"/>
      <c r="AC172" s="60"/>
      <c r="AD172" s="60"/>
      <c r="AH172" s="7"/>
    </row>
    <row r="173" spans="1:34" ht="21" customHeight="1">
      <c r="A173" s="53"/>
      <c r="B173" s="53"/>
      <c r="C173" s="54"/>
      <c r="D173" s="53"/>
      <c r="E173" s="56"/>
      <c r="F173" s="56"/>
      <c r="G173" s="54"/>
      <c r="H173" s="54"/>
      <c r="I173" s="57"/>
      <c r="J173" s="57"/>
      <c r="K173" s="121">
        <f>INT((Game_Plan_2026[[#This Row],[End Date]] - Game_Plan_2026[[#This Row],[Initial Date]] - WEEKDAY(Game_Plan_2026[[#This Row],[Initial Date]], 2)) / 7) + 1</f>
        <v>0</v>
      </c>
      <c r="L173" s="51"/>
      <c r="M173" s="51"/>
      <c r="N173" s="51"/>
      <c r="O173" s="51"/>
      <c r="P173" s="51"/>
      <c r="Q173" s="51"/>
      <c r="R173" s="51"/>
      <c r="S173" s="51"/>
      <c r="T173" s="51"/>
      <c r="U173" s="51"/>
      <c r="V173" s="51"/>
      <c r="W173" s="51"/>
      <c r="X173" s="51"/>
      <c r="Y173" s="59" t="b">
        <f>SUM(Game_Plan_2026[[#This Row],[Jan]:[Dec]])=Game_Plan_2026[[#This Row],[Total Budget]]</f>
        <v>1</v>
      </c>
      <c r="Z173" s="75"/>
      <c r="AA173" s="75">
        <f>Game_Plan_2026[[#This Row],[Total Weeks]]-Game_Plan_2026[[#This Row],[Total WOA]]</f>
        <v>0</v>
      </c>
      <c r="AB173" s="58"/>
      <c r="AC173" s="60"/>
      <c r="AD173" s="60"/>
      <c r="AH173" s="7"/>
    </row>
    <row r="174" spans="1:34" ht="21" customHeight="1">
      <c r="A174" s="53"/>
      <c r="B174" s="53"/>
      <c r="C174" s="54"/>
      <c r="D174" s="53"/>
      <c r="E174" s="56"/>
      <c r="F174" s="56"/>
      <c r="G174" s="54"/>
      <c r="H174" s="54"/>
      <c r="I174" s="57"/>
      <c r="J174" s="57"/>
      <c r="K174" s="121">
        <f>INT((Game_Plan_2026[[#This Row],[End Date]] - Game_Plan_2026[[#This Row],[Initial Date]] - WEEKDAY(Game_Plan_2026[[#This Row],[Initial Date]], 2)) / 7) + 1</f>
        <v>0</v>
      </c>
      <c r="L174" s="51"/>
      <c r="M174" s="51"/>
      <c r="N174" s="51"/>
      <c r="O174" s="51"/>
      <c r="P174" s="51"/>
      <c r="Q174" s="51"/>
      <c r="R174" s="51"/>
      <c r="S174" s="51"/>
      <c r="T174" s="51"/>
      <c r="U174" s="51"/>
      <c r="V174" s="51"/>
      <c r="W174" s="51"/>
      <c r="X174" s="51"/>
      <c r="Y174" s="59" t="b">
        <f>SUM(Game_Plan_2026[[#This Row],[Jan]:[Dec]])=Game_Plan_2026[[#This Row],[Total Budget]]</f>
        <v>1</v>
      </c>
      <c r="Z174" s="75"/>
      <c r="AA174" s="75">
        <f>Game_Plan_2026[[#This Row],[Total Weeks]]-Game_Plan_2026[[#This Row],[Total WOA]]</f>
        <v>0</v>
      </c>
      <c r="AB174" s="58"/>
      <c r="AC174" s="60"/>
      <c r="AD174" s="60"/>
      <c r="AH174" s="7"/>
    </row>
    <row r="175" spans="1:34" ht="21" customHeight="1">
      <c r="A175" s="53"/>
      <c r="B175" s="53"/>
      <c r="C175" s="54"/>
      <c r="D175" s="53"/>
      <c r="E175" s="56"/>
      <c r="F175" s="56"/>
      <c r="G175" s="54"/>
      <c r="H175" s="54"/>
      <c r="I175" s="57"/>
      <c r="J175" s="57"/>
      <c r="K175" s="121">
        <f>INT((Game_Plan_2026[[#This Row],[End Date]] - Game_Plan_2026[[#This Row],[Initial Date]] - WEEKDAY(Game_Plan_2026[[#This Row],[Initial Date]], 2)) / 7) + 1</f>
        <v>0</v>
      </c>
      <c r="L175" s="51"/>
      <c r="M175" s="51"/>
      <c r="N175" s="51"/>
      <c r="O175" s="51"/>
      <c r="P175" s="51"/>
      <c r="Q175" s="51"/>
      <c r="R175" s="51"/>
      <c r="S175" s="51"/>
      <c r="T175" s="51"/>
      <c r="U175" s="51"/>
      <c r="V175" s="51"/>
      <c r="W175" s="51"/>
      <c r="X175" s="51"/>
      <c r="Y175" s="59" t="b">
        <f>SUM(Game_Plan_2026[[#This Row],[Jan]:[Dec]])=Game_Plan_2026[[#This Row],[Total Budget]]</f>
        <v>1</v>
      </c>
      <c r="Z175" s="75"/>
      <c r="AA175" s="75">
        <f>Game_Plan_2026[[#This Row],[Total Weeks]]-Game_Plan_2026[[#This Row],[Total WOA]]</f>
        <v>0</v>
      </c>
      <c r="AB175" s="58"/>
      <c r="AC175" s="60"/>
      <c r="AD175" s="60"/>
      <c r="AH175" s="7"/>
    </row>
    <row r="176" spans="1:34" ht="21" customHeight="1">
      <c r="A176" s="53"/>
      <c r="B176" s="53"/>
      <c r="C176" s="54"/>
      <c r="D176" s="53"/>
      <c r="E176" s="56"/>
      <c r="F176" s="56"/>
      <c r="G176" s="54"/>
      <c r="H176" s="54"/>
      <c r="I176" s="57"/>
      <c r="J176" s="57"/>
      <c r="K176" s="121">
        <f>INT((Game_Plan_2026[[#This Row],[End Date]] - Game_Plan_2026[[#This Row],[Initial Date]] - WEEKDAY(Game_Plan_2026[[#This Row],[Initial Date]], 2)) / 7) + 1</f>
        <v>0</v>
      </c>
      <c r="L176" s="51"/>
      <c r="M176" s="51"/>
      <c r="N176" s="51"/>
      <c r="O176" s="51"/>
      <c r="P176" s="51"/>
      <c r="Q176" s="51"/>
      <c r="R176" s="51"/>
      <c r="S176" s="51"/>
      <c r="T176" s="51"/>
      <c r="U176" s="51"/>
      <c r="V176" s="51"/>
      <c r="W176" s="51"/>
      <c r="X176" s="51"/>
      <c r="Y176" s="59" t="b">
        <f>SUM(Game_Plan_2026[[#This Row],[Jan]:[Dec]])=Game_Plan_2026[[#This Row],[Total Budget]]</f>
        <v>1</v>
      </c>
      <c r="Z176" s="75"/>
      <c r="AA176" s="75">
        <f>Game_Plan_2026[[#This Row],[Total Weeks]]-Game_Plan_2026[[#This Row],[Total WOA]]</f>
        <v>0</v>
      </c>
      <c r="AB176" s="58"/>
      <c r="AC176" s="60"/>
      <c r="AD176" s="60"/>
      <c r="AH176" s="7"/>
    </row>
    <row r="177" spans="1:34" ht="21" customHeight="1">
      <c r="A177" s="53"/>
      <c r="B177" s="53"/>
      <c r="C177" s="54"/>
      <c r="D177" s="53"/>
      <c r="E177" s="56"/>
      <c r="F177" s="56"/>
      <c r="G177" s="54"/>
      <c r="H177" s="54"/>
      <c r="I177" s="57"/>
      <c r="J177" s="57"/>
      <c r="K177" s="121">
        <f>INT((Game_Plan_2026[[#This Row],[End Date]] - Game_Plan_2026[[#This Row],[Initial Date]] - WEEKDAY(Game_Plan_2026[[#This Row],[Initial Date]], 2)) / 7) + 1</f>
        <v>0</v>
      </c>
      <c r="L177" s="51"/>
      <c r="M177" s="51"/>
      <c r="N177" s="51"/>
      <c r="O177" s="51"/>
      <c r="P177" s="51"/>
      <c r="Q177" s="51"/>
      <c r="R177" s="51"/>
      <c r="S177" s="51"/>
      <c r="T177" s="51"/>
      <c r="U177" s="51"/>
      <c r="V177" s="51"/>
      <c r="W177" s="51"/>
      <c r="X177" s="51"/>
      <c r="Y177" s="59" t="b">
        <f>SUM(Game_Plan_2026[[#This Row],[Jan]:[Dec]])=Game_Plan_2026[[#This Row],[Total Budget]]</f>
        <v>1</v>
      </c>
      <c r="Z177" s="75"/>
      <c r="AA177" s="75">
        <f>Game_Plan_2026[[#This Row],[Total Weeks]]-Game_Plan_2026[[#This Row],[Total WOA]]</f>
        <v>0</v>
      </c>
      <c r="AB177" s="58"/>
      <c r="AC177" s="60"/>
      <c r="AD177" s="60"/>
      <c r="AH177" s="7"/>
    </row>
    <row r="178" spans="1:34" ht="21" customHeight="1">
      <c r="A178" s="53"/>
      <c r="B178" s="53"/>
      <c r="C178" s="54"/>
      <c r="D178" s="53"/>
      <c r="E178" s="56"/>
      <c r="F178" s="56"/>
      <c r="G178" s="54"/>
      <c r="H178" s="54"/>
      <c r="I178" s="57"/>
      <c r="J178" s="57"/>
      <c r="K178" s="121">
        <f>INT((Game_Plan_2026[[#This Row],[End Date]] - Game_Plan_2026[[#This Row],[Initial Date]] - WEEKDAY(Game_Plan_2026[[#This Row],[Initial Date]], 2)) / 7) + 1</f>
        <v>0</v>
      </c>
      <c r="L178" s="51"/>
      <c r="M178" s="51"/>
      <c r="N178" s="51"/>
      <c r="O178" s="51"/>
      <c r="P178" s="51"/>
      <c r="Q178" s="51"/>
      <c r="R178" s="51"/>
      <c r="S178" s="51"/>
      <c r="T178" s="51"/>
      <c r="U178" s="51"/>
      <c r="V178" s="51"/>
      <c r="W178" s="51"/>
      <c r="X178" s="51"/>
      <c r="Y178" s="59" t="b">
        <f>SUM(Game_Plan_2026[[#This Row],[Jan]:[Dec]])=Game_Plan_2026[[#This Row],[Total Budget]]</f>
        <v>1</v>
      </c>
      <c r="Z178" s="75"/>
      <c r="AA178" s="75">
        <f>Game_Plan_2026[[#This Row],[Total Weeks]]-Game_Plan_2026[[#This Row],[Total WOA]]</f>
        <v>0</v>
      </c>
      <c r="AB178" s="58"/>
      <c r="AC178" s="60"/>
      <c r="AD178" s="60"/>
      <c r="AH178" s="7"/>
    </row>
    <row r="179" spans="1:34" ht="21" customHeight="1">
      <c r="A179" s="53"/>
      <c r="B179" s="53"/>
      <c r="C179" s="54"/>
      <c r="D179" s="53"/>
      <c r="E179" s="56"/>
      <c r="F179" s="56"/>
      <c r="G179" s="54"/>
      <c r="H179" s="54"/>
      <c r="I179" s="57"/>
      <c r="J179" s="57"/>
      <c r="K179" s="121">
        <f>INT((Game_Plan_2026[[#This Row],[End Date]] - Game_Plan_2026[[#This Row],[Initial Date]] - WEEKDAY(Game_Plan_2026[[#This Row],[Initial Date]], 2)) / 7) + 1</f>
        <v>0</v>
      </c>
      <c r="L179" s="51"/>
      <c r="M179" s="51"/>
      <c r="N179" s="51"/>
      <c r="O179" s="51"/>
      <c r="P179" s="51"/>
      <c r="Q179" s="51"/>
      <c r="R179" s="51"/>
      <c r="S179" s="51"/>
      <c r="T179" s="51"/>
      <c r="U179" s="51"/>
      <c r="V179" s="51"/>
      <c r="W179" s="51"/>
      <c r="X179" s="51"/>
      <c r="Y179" s="59" t="b">
        <f>SUM(Game_Plan_2026[[#This Row],[Jan]:[Dec]])=Game_Plan_2026[[#This Row],[Total Budget]]</f>
        <v>1</v>
      </c>
      <c r="Z179" s="75"/>
      <c r="AA179" s="75">
        <f>Game_Plan_2026[[#This Row],[Total Weeks]]-Game_Plan_2026[[#This Row],[Total WOA]]</f>
        <v>0</v>
      </c>
      <c r="AB179" s="58"/>
      <c r="AC179" s="60"/>
      <c r="AD179" s="60"/>
      <c r="AH179" s="7"/>
    </row>
    <row r="180" spans="1:34" ht="21" customHeight="1">
      <c r="A180" s="53"/>
      <c r="B180" s="53"/>
      <c r="C180" s="54"/>
      <c r="D180" s="53"/>
      <c r="E180" s="56"/>
      <c r="F180" s="56"/>
      <c r="G180" s="54"/>
      <c r="H180" s="54"/>
      <c r="I180" s="57"/>
      <c r="J180" s="57"/>
      <c r="K180" s="121">
        <f>INT((Game_Plan_2026[[#This Row],[End Date]] - Game_Plan_2026[[#This Row],[Initial Date]] - WEEKDAY(Game_Plan_2026[[#This Row],[Initial Date]], 2)) / 7) + 1</f>
        <v>0</v>
      </c>
      <c r="L180" s="51"/>
      <c r="M180" s="51"/>
      <c r="N180" s="51"/>
      <c r="O180" s="51"/>
      <c r="P180" s="51"/>
      <c r="Q180" s="51"/>
      <c r="R180" s="51"/>
      <c r="S180" s="51"/>
      <c r="T180" s="51"/>
      <c r="U180" s="51"/>
      <c r="V180" s="51"/>
      <c r="W180" s="51"/>
      <c r="X180" s="51"/>
      <c r="Y180" s="59" t="b">
        <f>SUM(Game_Plan_2026[[#This Row],[Jan]:[Dec]])=Game_Plan_2026[[#This Row],[Total Budget]]</f>
        <v>1</v>
      </c>
      <c r="Z180" s="75"/>
      <c r="AA180" s="75">
        <f>Game_Plan_2026[[#This Row],[Total Weeks]]-Game_Plan_2026[[#This Row],[Total WOA]]</f>
        <v>0</v>
      </c>
      <c r="AB180" s="58"/>
      <c r="AC180" s="60"/>
      <c r="AD180" s="60"/>
      <c r="AH180" s="7"/>
    </row>
    <row r="181" spans="1:34" ht="21" customHeight="1">
      <c r="A181" s="53"/>
      <c r="B181" s="53"/>
      <c r="C181" s="54"/>
      <c r="D181" s="53"/>
      <c r="E181" s="56"/>
      <c r="F181" s="56"/>
      <c r="G181" s="54"/>
      <c r="H181" s="54"/>
      <c r="I181" s="57"/>
      <c r="J181" s="57"/>
      <c r="K181" s="121">
        <f>INT((Game_Plan_2026[[#This Row],[End Date]] - Game_Plan_2026[[#This Row],[Initial Date]] - WEEKDAY(Game_Plan_2026[[#This Row],[Initial Date]], 2)) / 7) + 1</f>
        <v>0</v>
      </c>
      <c r="L181" s="51"/>
      <c r="M181" s="51"/>
      <c r="N181" s="51"/>
      <c r="O181" s="51"/>
      <c r="P181" s="51"/>
      <c r="Q181" s="51"/>
      <c r="R181" s="51"/>
      <c r="S181" s="51"/>
      <c r="T181" s="51"/>
      <c r="U181" s="51"/>
      <c r="V181" s="51"/>
      <c r="W181" s="51"/>
      <c r="X181" s="51"/>
      <c r="Y181" s="59" t="b">
        <f>SUM(Game_Plan_2026[[#This Row],[Jan]:[Dec]])=Game_Plan_2026[[#This Row],[Total Budget]]</f>
        <v>1</v>
      </c>
      <c r="Z181" s="75"/>
      <c r="AA181" s="75">
        <f>Game_Plan_2026[[#This Row],[Total Weeks]]-Game_Plan_2026[[#This Row],[Total WOA]]</f>
        <v>0</v>
      </c>
      <c r="AB181" s="58"/>
      <c r="AC181" s="60"/>
      <c r="AD181" s="60"/>
      <c r="AH181" s="7"/>
    </row>
    <row r="182" spans="1:34" ht="21" customHeight="1">
      <c r="A182" s="53"/>
      <c r="B182" s="53"/>
      <c r="C182" s="54"/>
      <c r="D182" s="53"/>
      <c r="E182" s="56"/>
      <c r="F182" s="56"/>
      <c r="G182" s="54"/>
      <c r="H182" s="54"/>
      <c r="I182" s="57"/>
      <c r="J182" s="57"/>
      <c r="K182" s="121">
        <f>INT((Game_Plan_2026[[#This Row],[End Date]] - Game_Plan_2026[[#This Row],[Initial Date]] - WEEKDAY(Game_Plan_2026[[#This Row],[Initial Date]], 2)) / 7) + 1</f>
        <v>0</v>
      </c>
      <c r="L182" s="51"/>
      <c r="M182" s="51"/>
      <c r="N182" s="51"/>
      <c r="O182" s="51"/>
      <c r="P182" s="51"/>
      <c r="Q182" s="51"/>
      <c r="R182" s="51"/>
      <c r="S182" s="51"/>
      <c r="T182" s="51"/>
      <c r="U182" s="51"/>
      <c r="V182" s="51"/>
      <c r="W182" s="51"/>
      <c r="X182" s="51"/>
      <c r="Y182" s="59" t="b">
        <f>SUM(Game_Plan_2026[[#This Row],[Jan]:[Dec]])=Game_Plan_2026[[#This Row],[Total Budget]]</f>
        <v>1</v>
      </c>
      <c r="Z182" s="75"/>
      <c r="AA182" s="75">
        <f>Game_Plan_2026[[#This Row],[Total Weeks]]-Game_Plan_2026[[#This Row],[Total WOA]]</f>
        <v>0</v>
      </c>
      <c r="AB182" s="58"/>
      <c r="AC182" s="60"/>
      <c r="AD182" s="60"/>
      <c r="AH182" s="7"/>
    </row>
    <row r="183" spans="1:34" ht="21" customHeight="1">
      <c r="A183" s="53"/>
      <c r="B183" s="53"/>
      <c r="C183" s="54"/>
      <c r="D183" s="53"/>
      <c r="E183" s="56"/>
      <c r="F183" s="56"/>
      <c r="G183" s="54"/>
      <c r="H183" s="54"/>
      <c r="I183" s="57"/>
      <c r="J183" s="57"/>
      <c r="K183" s="121">
        <f>INT((Game_Plan_2026[[#This Row],[End Date]] - Game_Plan_2026[[#This Row],[Initial Date]] - WEEKDAY(Game_Plan_2026[[#This Row],[Initial Date]], 2)) / 7) + 1</f>
        <v>0</v>
      </c>
      <c r="L183" s="51"/>
      <c r="M183" s="51"/>
      <c r="N183" s="51"/>
      <c r="O183" s="51"/>
      <c r="P183" s="51"/>
      <c r="Q183" s="51"/>
      <c r="R183" s="51"/>
      <c r="S183" s="51"/>
      <c r="T183" s="51"/>
      <c r="U183" s="51"/>
      <c r="V183" s="51"/>
      <c r="W183" s="51"/>
      <c r="X183" s="51"/>
      <c r="Y183" s="59" t="b">
        <f>SUM(Game_Plan_2026[[#This Row],[Jan]:[Dec]])=Game_Plan_2026[[#This Row],[Total Budget]]</f>
        <v>1</v>
      </c>
      <c r="Z183" s="75"/>
      <c r="AA183" s="75">
        <f>Game_Plan_2026[[#This Row],[Total Weeks]]-Game_Plan_2026[[#This Row],[Total WOA]]</f>
        <v>0</v>
      </c>
      <c r="AB183" s="58"/>
      <c r="AC183" s="60"/>
      <c r="AD183" s="60"/>
      <c r="AH183" s="7"/>
    </row>
    <row r="184" spans="1:34" ht="21" customHeight="1">
      <c r="A184" s="53"/>
      <c r="B184" s="53"/>
      <c r="C184" s="54"/>
      <c r="D184" s="53"/>
      <c r="E184" s="56"/>
      <c r="F184" s="56"/>
      <c r="G184" s="54"/>
      <c r="H184" s="54"/>
      <c r="I184" s="57"/>
      <c r="J184" s="57"/>
      <c r="K184" s="121">
        <f>INT((Game_Plan_2026[[#This Row],[End Date]] - Game_Plan_2026[[#This Row],[Initial Date]] - WEEKDAY(Game_Plan_2026[[#This Row],[Initial Date]], 2)) / 7) + 1</f>
        <v>0</v>
      </c>
      <c r="L184" s="51"/>
      <c r="M184" s="51"/>
      <c r="N184" s="51"/>
      <c r="O184" s="51"/>
      <c r="P184" s="51"/>
      <c r="Q184" s="51"/>
      <c r="R184" s="51"/>
      <c r="S184" s="51"/>
      <c r="T184" s="51"/>
      <c r="U184" s="51"/>
      <c r="V184" s="51"/>
      <c r="W184" s="51"/>
      <c r="X184" s="51"/>
      <c r="Y184" s="59" t="b">
        <f>SUM(Game_Plan_2026[[#This Row],[Jan]:[Dec]])=Game_Plan_2026[[#This Row],[Total Budget]]</f>
        <v>1</v>
      </c>
      <c r="Z184" s="75"/>
      <c r="AA184" s="75">
        <f>Game_Plan_2026[[#This Row],[Total Weeks]]-Game_Plan_2026[[#This Row],[Total WOA]]</f>
        <v>0</v>
      </c>
      <c r="AB184" s="58"/>
      <c r="AC184" s="60"/>
      <c r="AD184" s="60"/>
      <c r="AH184" s="7"/>
    </row>
    <row r="185" spans="1:34" ht="21" customHeight="1">
      <c r="A185" s="53"/>
      <c r="B185" s="53"/>
      <c r="C185" s="54"/>
      <c r="D185" s="53"/>
      <c r="E185" s="56"/>
      <c r="F185" s="56"/>
      <c r="G185" s="54"/>
      <c r="H185" s="54"/>
      <c r="I185" s="57"/>
      <c r="J185" s="57"/>
      <c r="K185" s="121">
        <f>INT((Game_Plan_2026[[#This Row],[End Date]] - Game_Plan_2026[[#This Row],[Initial Date]] - WEEKDAY(Game_Plan_2026[[#This Row],[Initial Date]], 2)) / 7) + 1</f>
        <v>0</v>
      </c>
      <c r="L185" s="51"/>
      <c r="M185" s="51"/>
      <c r="N185" s="51"/>
      <c r="O185" s="51"/>
      <c r="P185" s="51"/>
      <c r="Q185" s="51"/>
      <c r="R185" s="51"/>
      <c r="S185" s="51"/>
      <c r="T185" s="51"/>
      <c r="U185" s="51"/>
      <c r="V185" s="51"/>
      <c r="W185" s="51"/>
      <c r="X185" s="51"/>
      <c r="Y185" s="59" t="b">
        <f>SUM(Game_Plan_2026[[#This Row],[Jan]:[Dec]])=Game_Plan_2026[[#This Row],[Total Budget]]</f>
        <v>1</v>
      </c>
      <c r="Z185" s="75"/>
      <c r="AA185" s="75">
        <f>Game_Plan_2026[[#This Row],[Total Weeks]]-Game_Plan_2026[[#This Row],[Total WOA]]</f>
        <v>0</v>
      </c>
      <c r="AB185" s="58"/>
      <c r="AC185" s="60"/>
      <c r="AD185" s="60"/>
      <c r="AH185" s="7"/>
    </row>
    <row r="186" spans="1:34" ht="21" customHeight="1">
      <c r="A186" s="53"/>
      <c r="B186" s="53"/>
      <c r="C186" s="54"/>
      <c r="D186" s="53"/>
      <c r="E186" s="56"/>
      <c r="F186" s="56"/>
      <c r="G186" s="54"/>
      <c r="H186" s="54"/>
      <c r="I186" s="57"/>
      <c r="J186" s="57"/>
      <c r="K186" s="121">
        <f>INT((Game_Plan_2026[[#This Row],[End Date]] - Game_Plan_2026[[#This Row],[Initial Date]] - WEEKDAY(Game_Plan_2026[[#This Row],[Initial Date]], 2)) / 7) + 1</f>
        <v>0</v>
      </c>
      <c r="L186" s="51"/>
      <c r="M186" s="51"/>
      <c r="N186" s="51"/>
      <c r="O186" s="51"/>
      <c r="P186" s="51"/>
      <c r="Q186" s="51"/>
      <c r="R186" s="51"/>
      <c r="S186" s="51"/>
      <c r="T186" s="51"/>
      <c r="U186" s="51"/>
      <c r="V186" s="51"/>
      <c r="W186" s="51"/>
      <c r="X186" s="51"/>
      <c r="Y186" s="59" t="b">
        <f>SUM(Game_Plan_2026[[#This Row],[Jan]:[Dec]])=Game_Plan_2026[[#This Row],[Total Budget]]</f>
        <v>1</v>
      </c>
      <c r="Z186" s="75"/>
      <c r="AA186" s="75">
        <f>Game_Plan_2026[[#This Row],[Total Weeks]]-Game_Plan_2026[[#This Row],[Total WOA]]</f>
        <v>0</v>
      </c>
      <c r="AB186" s="58"/>
      <c r="AC186" s="60"/>
      <c r="AD186" s="60"/>
      <c r="AH186" s="7"/>
    </row>
    <row r="187" spans="1:34" ht="21" customHeight="1">
      <c r="A187" s="53"/>
      <c r="B187" s="53"/>
      <c r="C187" s="54"/>
      <c r="D187" s="53"/>
      <c r="E187" s="56"/>
      <c r="F187" s="56"/>
      <c r="G187" s="54"/>
      <c r="H187" s="54"/>
      <c r="I187" s="57"/>
      <c r="J187" s="57"/>
      <c r="K187" s="121">
        <f>INT((Game_Plan_2026[[#This Row],[End Date]] - Game_Plan_2026[[#This Row],[Initial Date]] - WEEKDAY(Game_Plan_2026[[#This Row],[Initial Date]], 2)) / 7) + 1</f>
        <v>0</v>
      </c>
      <c r="L187" s="58"/>
      <c r="M187" s="58"/>
      <c r="N187" s="58"/>
      <c r="O187" s="58"/>
      <c r="P187" s="58"/>
      <c r="Q187" s="58"/>
      <c r="R187" s="58"/>
      <c r="S187" s="58"/>
      <c r="T187" s="58"/>
      <c r="U187" s="58"/>
      <c r="V187" s="58"/>
      <c r="W187" s="58"/>
      <c r="X187" s="58"/>
      <c r="Y187" s="59" t="b">
        <f>SUM(Game_Plan_2026[[#This Row],[Jan]:[Dec]])=Game_Plan_2026[[#This Row],[Total Budget]]</f>
        <v>1</v>
      </c>
      <c r="Z187" s="75"/>
      <c r="AA187" s="75">
        <f>Game_Plan_2026[[#This Row],[Total Weeks]]-Game_Plan_2026[[#This Row],[Total WOA]]</f>
        <v>0</v>
      </c>
      <c r="AB187" s="58"/>
      <c r="AC187" s="60"/>
      <c r="AD187" s="60"/>
      <c r="AH187" s="7"/>
    </row>
    <row r="188" spans="1:34" ht="21" customHeight="1">
      <c r="A188" s="53"/>
      <c r="B188" s="53"/>
      <c r="C188" s="54"/>
      <c r="D188" s="53"/>
      <c r="E188" s="56"/>
      <c r="F188" s="56"/>
      <c r="G188" s="54"/>
      <c r="H188" s="54"/>
      <c r="I188" s="57"/>
      <c r="J188" s="57"/>
      <c r="K188" s="121">
        <f>INT((Game_Plan_2026[[#This Row],[End Date]] - Game_Plan_2026[[#This Row],[Initial Date]] - WEEKDAY(Game_Plan_2026[[#This Row],[Initial Date]], 2)) / 7) + 1</f>
        <v>0</v>
      </c>
      <c r="L188" s="51"/>
      <c r="M188" s="51"/>
      <c r="N188" s="51"/>
      <c r="O188" s="51"/>
      <c r="P188" s="51"/>
      <c r="Q188" s="51"/>
      <c r="R188" s="51"/>
      <c r="S188" s="51"/>
      <c r="T188" s="51"/>
      <c r="U188" s="51"/>
      <c r="V188" s="51"/>
      <c r="W188" s="51"/>
      <c r="X188" s="51"/>
      <c r="Y188" s="59" t="b">
        <f>SUM(Game_Plan_2026[[#This Row],[Jan]:[Dec]])=Game_Plan_2026[[#This Row],[Total Budget]]</f>
        <v>1</v>
      </c>
      <c r="Z188" s="75"/>
      <c r="AA188" s="75">
        <f>Game_Plan_2026[[#This Row],[Total Weeks]]-Game_Plan_2026[[#This Row],[Total WOA]]</f>
        <v>0</v>
      </c>
      <c r="AB188" s="58"/>
      <c r="AC188" s="58"/>
      <c r="AD188" s="58"/>
      <c r="AH188" s="7"/>
    </row>
    <row r="189" spans="1:34" ht="21" customHeight="1">
      <c r="A189" s="53"/>
      <c r="B189" s="53"/>
      <c r="C189" s="54"/>
      <c r="D189" s="53"/>
      <c r="E189" s="56"/>
      <c r="F189" s="56"/>
      <c r="G189" s="54"/>
      <c r="H189" s="54"/>
      <c r="I189" s="57"/>
      <c r="J189" s="57"/>
      <c r="K189" s="121">
        <f>INT((Game_Plan_2026[[#This Row],[End Date]] - Game_Plan_2026[[#This Row],[Initial Date]] - WEEKDAY(Game_Plan_2026[[#This Row],[Initial Date]], 2)) / 7) + 1</f>
        <v>0</v>
      </c>
      <c r="L189" s="51"/>
      <c r="M189" s="51"/>
      <c r="N189" s="51"/>
      <c r="O189" s="51"/>
      <c r="P189" s="51"/>
      <c r="Q189" s="51"/>
      <c r="R189" s="51"/>
      <c r="S189" s="51"/>
      <c r="T189" s="51"/>
      <c r="U189" s="51"/>
      <c r="V189" s="51"/>
      <c r="W189" s="51"/>
      <c r="X189" s="51"/>
      <c r="Y189" s="59" t="b">
        <f>SUM(Game_Plan_2026[[#This Row],[Jan]:[Dec]])=Game_Plan_2026[[#This Row],[Total Budget]]</f>
        <v>1</v>
      </c>
      <c r="Z189" s="75"/>
      <c r="AA189" s="75">
        <f>Game_Plan_2026[[#This Row],[Total Weeks]]-Game_Plan_2026[[#This Row],[Total WOA]]</f>
        <v>0</v>
      </c>
      <c r="AB189" s="58"/>
      <c r="AC189" s="60"/>
      <c r="AD189" s="60"/>
      <c r="AH189" s="7"/>
    </row>
    <row r="190" spans="1:34" ht="21" customHeight="1">
      <c r="A190" s="53"/>
      <c r="B190" s="53"/>
      <c r="C190" s="54"/>
      <c r="D190" s="53"/>
      <c r="E190" s="56"/>
      <c r="F190" s="56"/>
      <c r="G190" s="54"/>
      <c r="H190" s="54"/>
      <c r="I190" s="57"/>
      <c r="J190" s="57"/>
      <c r="K190" s="121">
        <f>INT((Game_Plan_2026[[#This Row],[End Date]] - Game_Plan_2026[[#This Row],[Initial Date]] - WEEKDAY(Game_Plan_2026[[#This Row],[Initial Date]], 2)) / 7) + 1</f>
        <v>0</v>
      </c>
      <c r="L190" s="51"/>
      <c r="M190" s="51"/>
      <c r="N190" s="51"/>
      <c r="O190" s="51"/>
      <c r="P190" s="51"/>
      <c r="Q190" s="51"/>
      <c r="R190" s="51"/>
      <c r="S190" s="51"/>
      <c r="T190" s="51"/>
      <c r="U190" s="51"/>
      <c r="V190" s="51"/>
      <c r="W190" s="51"/>
      <c r="X190" s="51"/>
      <c r="Y190" s="59" t="b">
        <f>SUM(Game_Plan_2026[[#This Row],[Jan]:[Dec]])=Game_Plan_2026[[#This Row],[Total Budget]]</f>
        <v>1</v>
      </c>
      <c r="Z190" s="75"/>
      <c r="AA190" s="75">
        <f>Game_Plan_2026[[#This Row],[Total Weeks]]-Game_Plan_2026[[#This Row],[Total WOA]]</f>
        <v>0</v>
      </c>
      <c r="AB190" s="58"/>
      <c r="AC190" s="60"/>
      <c r="AD190" s="60"/>
      <c r="AH190" s="7"/>
    </row>
    <row r="191" spans="1:34" ht="21" customHeight="1">
      <c r="A191" s="53"/>
      <c r="B191" s="53"/>
      <c r="C191" s="54"/>
      <c r="D191" s="53"/>
      <c r="E191" s="56"/>
      <c r="F191" s="56"/>
      <c r="G191" s="54"/>
      <c r="H191" s="54"/>
      <c r="I191" s="57"/>
      <c r="J191" s="57"/>
      <c r="K191" s="121">
        <f>INT((Game_Plan_2026[[#This Row],[End Date]] - Game_Plan_2026[[#This Row],[Initial Date]] - WEEKDAY(Game_Plan_2026[[#This Row],[Initial Date]], 2)) / 7) + 1</f>
        <v>0</v>
      </c>
      <c r="L191" s="51"/>
      <c r="M191" s="51"/>
      <c r="N191" s="51"/>
      <c r="O191" s="51"/>
      <c r="P191" s="51"/>
      <c r="Q191" s="51"/>
      <c r="R191" s="51"/>
      <c r="S191" s="51"/>
      <c r="T191" s="51"/>
      <c r="U191" s="51"/>
      <c r="V191" s="51"/>
      <c r="W191" s="51"/>
      <c r="X191" s="51"/>
      <c r="Y191" s="59" t="b">
        <f>SUM(Game_Plan_2026[[#This Row],[Jan]:[Dec]])=Game_Plan_2026[[#This Row],[Total Budget]]</f>
        <v>1</v>
      </c>
      <c r="Z191" s="75"/>
      <c r="AA191" s="75">
        <f>Game_Plan_2026[[#This Row],[Total Weeks]]-Game_Plan_2026[[#This Row],[Total WOA]]</f>
        <v>0</v>
      </c>
      <c r="AB191" s="58"/>
      <c r="AC191" s="60"/>
      <c r="AD191" s="58"/>
      <c r="AH191" s="7"/>
    </row>
    <row r="192" spans="1:34" ht="21" customHeight="1">
      <c r="A192" s="53"/>
      <c r="B192" s="53"/>
      <c r="C192" s="54"/>
      <c r="D192" s="53"/>
      <c r="E192" s="56"/>
      <c r="F192" s="56"/>
      <c r="G192" s="54"/>
      <c r="H192" s="54"/>
      <c r="I192" s="57"/>
      <c r="J192" s="57"/>
      <c r="K192" s="121">
        <f>INT((Game_Plan_2026[[#This Row],[End Date]] - Game_Plan_2026[[#This Row],[Initial Date]] - WEEKDAY(Game_Plan_2026[[#This Row],[Initial Date]], 2)) / 7) + 1</f>
        <v>0</v>
      </c>
      <c r="L192" s="51"/>
      <c r="M192" s="51"/>
      <c r="N192" s="51"/>
      <c r="O192" s="51"/>
      <c r="P192" s="51"/>
      <c r="Q192" s="51"/>
      <c r="R192" s="51"/>
      <c r="S192" s="51"/>
      <c r="T192" s="51"/>
      <c r="U192" s="51"/>
      <c r="V192" s="51"/>
      <c r="W192" s="51"/>
      <c r="X192" s="51"/>
      <c r="Y192" s="59" t="b">
        <f>SUM(Game_Plan_2026[[#This Row],[Jan]:[Dec]])=Game_Plan_2026[[#This Row],[Total Budget]]</f>
        <v>1</v>
      </c>
      <c r="Z192" s="75"/>
      <c r="AA192" s="75">
        <f>Game_Plan_2026[[#This Row],[Total Weeks]]-Game_Plan_2026[[#This Row],[Total WOA]]</f>
        <v>0</v>
      </c>
      <c r="AB192" s="58"/>
      <c r="AC192" s="58"/>
      <c r="AD192" s="58"/>
      <c r="AH192" s="7"/>
    </row>
    <row r="193" spans="1:34" ht="21" customHeight="1">
      <c r="A193" s="53"/>
      <c r="B193" s="53"/>
      <c r="C193" s="54"/>
      <c r="D193" s="53"/>
      <c r="E193" s="56"/>
      <c r="F193" s="56"/>
      <c r="G193" s="54"/>
      <c r="H193" s="54"/>
      <c r="I193" s="57"/>
      <c r="J193" s="57"/>
      <c r="K193" s="121">
        <f>INT((Game_Plan_2026[[#This Row],[End Date]] - Game_Plan_2026[[#This Row],[Initial Date]] - WEEKDAY(Game_Plan_2026[[#This Row],[Initial Date]], 2)) / 7) + 1</f>
        <v>0</v>
      </c>
      <c r="L193" s="51"/>
      <c r="M193" s="51"/>
      <c r="N193" s="51"/>
      <c r="O193" s="51"/>
      <c r="P193" s="51"/>
      <c r="Q193" s="51"/>
      <c r="R193" s="51"/>
      <c r="S193" s="51"/>
      <c r="T193" s="51"/>
      <c r="U193" s="51"/>
      <c r="V193" s="51"/>
      <c r="W193" s="51"/>
      <c r="X193" s="51"/>
      <c r="Y193" s="59" t="b">
        <f>SUM(Game_Plan_2026[[#This Row],[Jan]:[Dec]])=Game_Plan_2026[[#This Row],[Total Budget]]</f>
        <v>1</v>
      </c>
      <c r="Z193" s="75"/>
      <c r="AA193" s="75">
        <f>Game_Plan_2026[[#This Row],[Total Weeks]]-Game_Plan_2026[[#This Row],[Total WOA]]</f>
        <v>0</v>
      </c>
      <c r="AB193" s="58"/>
      <c r="AC193" s="60"/>
      <c r="AD193" s="60"/>
      <c r="AH193" s="7"/>
    </row>
    <row r="194" spans="1:34" ht="21" customHeight="1">
      <c r="A194" s="53"/>
      <c r="B194" s="53"/>
      <c r="C194" s="54"/>
      <c r="D194" s="53"/>
      <c r="E194" s="56"/>
      <c r="F194" s="56"/>
      <c r="G194" s="54"/>
      <c r="H194" s="54"/>
      <c r="I194" s="57"/>
      <c r="J194" s="57"/>
      <c r="K194" s="121">
        <f>INT((Game_Plan_2026[[#This Row],[End Date]] - Game_Plan_2026[[#This Row],[Initial Date]] - WEEKDAY(Game_Plan_2026[[#This Row],[Initial Date]], 2)) / 7) + 1</f>
        <v>0</v>
      </c>
      <c r="L194" s="51"/>
      <c r="M194" s="51"/>
      <c r="N194" s="51"/>
      <c r="O194" s="51"/>
      <c r="P194" s="51"/>
      <c r="Q194" s="51"/>
      <c r="R194" s="51"/>
      <c r="S194" s="51"/>
      <c r="T194" s="51"/>
      <c r="U194" s="51"/>
      <c r="V194" s="51"/>
      <c r="W194" s="51"/>
      <c r="X194" s="51"/>
      <c r="Y194" s="59" t="b">
        <f>SUM(Game_Plan_2026[[#This Row],[Jan]:[Dec]])=Game_Plan_2026[[#This Row],[Total Budget]]</f>
        <v>1</v>
      </c>
      <c r="Z194" s="75"/>
      <c r="AA194" s="75">
        <f>Game_Plan_2026[[#This Row],[Total Weeks]]-Game_Plan_2026[[#This Row],[Total WOA]]</f>
        <v>0</v>
      </c>
      <c r="AB194" s="58"/>
      <c r="AC194" s="60"/>
      <c r="AD194" s="58"/>
      <c r="AH194" s="7"/>
    </row>
    <row r="195" spans="1:34" ht="21" customHeight="1">
      <c r="A195" s="53"/>
      <c r="B195" s="53"/>
      <c r="C195" s="54"/>
      <c r="D195" s="53"/>
      <c r="E195" s="56"/>
      <c r="F195" s="56"/>
      <c r="G195" s="54"/>
      <c r="H195" s="54"/>
      <c r="I195" s="57"/>
      <c r="J195" s="57"/>
      <c r="K195" s="121">
        <f>INT((Game_Plan_2026[[#This Row],[End Date]] - Game_Plan_2026[[#This Row],[Initial Date]] - WEEKDAY(Game_Plan_2026[[#This Row],[Initial Date]], 2)) / 7) + 1</f>
        <v>0</v>
      </c>
      <c r="L195" s="51"/>
      <c r="M195" s="51"/>
      <c r="N195" s="51"/>
      <c r="O195" s="51"/>
      <c r="P195" s="51"/>
      <c r="Q195" s="51"/>
      <c r="R195" s="51"/>
      <c r="S195" s="51"/>
      <c r="T195" s="51"/>
      <c r="U195" s="51"/>
      <c r="V195" s="51"/>
      <c r="W195" s="51"/>
      <c r="X195" s="51"/>
      <c r="Y195" s="59" t="b">
        <f>SUM(Game_Plan_2026[[#This Row],[Jan]:[Dec]])=Game_Plan_2026[[#This Row],[Total Budget]]</f>
        <v>1</v>
      </c>
      <c r="Z195" s="75"/>
      <c r="AA195" s="75">
        <f>Game_Plan_2026[[#This Row],[Total Weeks]]-Game_Plan_2026[[#This Row],[Total WOA]]</f>
        <v>0</v>
      </c>
      <c r="AB195" s="58"/>
      <c r="AC195" s="60"/>
      <c r="AD195" s="60"/>
      <c r="AH195" s="7"/>
    </row>
    <row r="196" spans="1:34" ht="21" customHeight="1">
      <c r="A196" s="53"/>
      <c r="B196" s="53"/>
      <c r="C196" s="54"/>
      <c r="D196" s="53"/>
      <c r="E196" s="56"/>
      <c r="F196" s="56"/>
      <c r="G196" s="54"/>
      <c r="H196" s="54"/>
      <c r="I196" s="57"/>
      <c r="J196" s="57"/>
      <c r="K196" s="121">
        <f>INT((Game_Plan_2026[[#This Row],[End Date]] - Game_Plan_2026[[#This Row],[Initial Date]] - WEEKDAY(Game_Plan_2026[[#This Row],[Initial Date]], 2)) / 7) + 1</f>
        <v>0</v>
      </c>
      <c r="L196" s="51"/>
      <c r="M196" s="51"/>
      <c r="N196" s="51"/>
      <c r="O196" s="51"/>
      <c r="P196" s="51"/>
      <c r="Q196" s="51"/>
      <c r="R196" s="51"/>
      <c r="S196" s="51"/>
      <c r="T196" s="51"/>
      <c r="U196" s="51"/>
      <c r="V196" s="51"/>
      <c r="W196" s="51"/>
      <c r="X196" s="51"/>
      <c r="Y196" s="59" t="b">
        <f>SUM(Game_Plan_2026[[#This Row],[Jan]:[Dec]])=Game_Plan_2026[[#This Row],[Total Budget]]</f>
        <v>1</v>
      </c>
      <c r="Z196" s="75"/>
      <c r="AA196" s="75">
        <f>Game_Plan_2026[[#This Row],[Total Weeks]]-Game_Plan_2026[[#This Row],[Total WOA]]</f>
        <v>0</v>
      </c>
      <c r="AB196" s="58"/>
      <c r="AC196" s="60"/>
      <c r="AD196" s="60"/>
      <c r="AH196" s="7"/>
    </row>
    <row r="197" spans="1:34" ht="21" customHeight="1">
      <c r="A197" s="53"/>
      <c r="B197" s="53"/>
      <c r="C197" s="54"/>
      <c r="D197" s="53"/>
      <c r="E197" s="14"/>
      <c r="F197" s="14"/>
      <c r="G197" s="54"/>
      <c r="H197" s="54"/>
      <c r="I197" s="63"/>
      <c r="J197" s="63"/>
      <c r="K197" s="121">
        <f>INT((Game_Plan_2026[[#This Row],[End Date]] - Game_Plan_2026[[#This Row],[Initial Date]] - WEEKDAY(Game_Plan_2026[[#This Row],[Initial Date]], 2)) / 7) + 1</f>
        <v>0</v>
      </c>
      <c r="L197" s="58"/>
      <c r="M197" s="58"/>
      <c r="N197" s="58"/>
      <c r="O197" s="58"/>
      <c r="P197" s="58"/>
      <c r="Q197" s="58"/>
      <c r="R197" s="58"/>
      <c r="S197" s="58"/>
      <c r="T197" s="58"/>
      <c r="U197" s="58"/>
      <c r="V197" s="58"/>
      <c r="W197" s="58"/>
      <c r="X197" s="58"/>
      <c r="Y197" s="59" t="b">
        <f>SUM(Game_Plan_2026[[#This Row],[Jan]:[Dec]])=Game_Plan_2026[[#This Row],[Total Budget]]</f>
        <v>1</v>
      </c>
      <c r="Z197" s="75"/>
      <c r="AA197" s="75">
        <f>Game_Plan_2026[[#This Row],[Total Weeks]]-Game_Plan_2026[[#This Row],[Total WOA]]</f>
        <v>0</v>
      </c>
      <c r="AB197" s="58"/>
      <c r="AC197" s="60"/>
      <c r="AD197" s="60"/>
      <c r="AH197" s="7"/>
    </row>
    <row r="198" spans="1:34" ht="21" customHeight="1">
      <c r="A198" s="53"/>
      <c r="B198" s="53"/>
      <c r="C198" s="54"/>
      <c r="D198" s="53"/>
      <c r="E198" s="14"/>
      <c r="F198" s="14"/>
      <c r="G198" s="54"/>
      <c r="H198" s="54"/>
      <c r="I198" s="63"/>
      <c r="J198" s="63"/>
      <c r="K198" s="121">
        <f>INT((Game_Plan_2026[[#This Row],[End Date]] - Game_Plan_2026[[#This Row],[Initial Date]] - WEEKDAY(Game_Plan_2026[[#This Row],[Initial Date]], 2)) / 7) + 1</f>
        <v>0</v>
      </c>
      <c r="L198" s="58"/>
      <c r="M198" s="58"/>
      <c r="N198" s="58"/>
      <c r="O198" s="58"/>
      <c r="P198" s="58"/>
      <c r="Q198" s="58"/>
      <c r="R198" s="58"/>
      <c r="S198" s="58"/>
      <c r="T198" s="58"/>
      <c r="U198" s="58"/>
      <c r="V198" s="58"/>
      <c r="W198" s="58"/>
      <c r="X198" s="58"/>
      <c r="Y198" s="59" t="b">
        <f>SUM(Game_Plan_2026[[#This Row],[Jan]:[Dec]])=Game_Plan_2026[[#This Row],[Total Budget]]</f>
        <v>1</v>
      </c>
      <c r="Z198" s="75"/>
      <c r="AA198" s="75">
        <f>Game_Plan_2026[[#This Row],[Total Weeks]]-Game_Plan_2026[[#This Row],[Total WOA]]</f>
        <v>0</v>
      </c>
      <c r="AB198" s="58"/>
      <c r="AC198" s="58"/>
      <c r="AD198" s="58"/>
      <c r="AH198" s="7"/>
    </row>
    <row r="199" spans="1:34" ht="21" customHeight="1">
      <c r="A199" s="53"/>
      <c r="B199" s="53"/>
      <c r="C199" s="54"/>
      <c r="D199" s="53"/>
      <c r="E199" s="14"/>
      <c r="F199" s="14"/>
      <c r="G199" s="54"/>
      <c r="H199" s="54"/>
      <c r="I199" s="63"/>
      <c r="J199" s="63"/>
      <c r="K199" s="121">
        <f>INT((Game_Plan_2026[[#This Row],[End Date]] - Game_Plan_2026[[#This Row],[Initial Date]] - WEEKDAY(Game_Plan_2026[[#This Row],[Initial Date]], 2)) / 7) + 1</f>
        <v>0</v>
      </c>
      <c r="L199" s="58"/>
      <c r="M199" s="58"/>
      <c r="N199" s="58"/>
      <c r="O199" s="58"/>
      <c r="P199" s="58"/>
      <c r="Q199" s="58"/>
      <c r="R199" s="58"/>
      <c r="S199" s="58"/>
      <c r="T199" s="58"/>
      <c r="U199" s="58"/>
      <c r="V199" s="58"/>
      <c r="W199" s="58"/>
      <c r="X199" s="58"/>
      <c r="Y199" s="59" t="b">
        <f>SUM(Game_Plan_2026[[#This Row],[Jan]:[Dec]])=Game_Plan_2026[[#This Row],[Total Budget]]</f>
        <v>1</v>
      </c>
      <c r="Z199" s="75"/>
      <c r="AA199" s="75">
        <f>Game_Plan_2026[[#This Row],[Total Weeks]]-Game_Plan_2026[[#This Row],[Total WOA]]</f>
        <v>0</v>
      </c>
      <c r="AB199" s="58"/>
      <c r="AC199" s="60"/>
      <c r="AD199" s="60"/>
      <c r="AH199" s="7"/>
    </row>
    <row r="200" spans="1:34" ht="21" customHeight="1">
      <c r="A200" s="53"/>
      <c r="B200" s="53"/>
      <c r="C200" s="54"/>
      <c r="D200" s="53"/>
      <c r="E200" s="14"/>
      <c r="F200" s="14"/>
      <c r="G200" s="54"/>
      <c r="H200" s="54"/>
      <c r="I200" s="63"/>
      <c r="J200" s="63"/>
      <c r="K200" s="121">
        <f>INT((Game_Plan_2026[[#This Row],[End Date]] - Game_Plan_2026[[#This Row],[Initial Date]] - WEEKDAY(Game_Plan_2026[[#This Row],[Initial Date]], 2)) / 7) + 1</f>
        <v>0</v>
      </c>
      <c r="L200" s="58"/>
      <c r="M200" s="58"/>
      <c r="N200" s="58"/>
      <c r="O200" s="58"/>
      <c r="P200" s="58"/>
      <c r="Q200" s="58"/>
      <c r="R200" s="58"/>
      <c r="S200" s="58"/>
      <c r="T200" s="58"/>
      <c r="U200" s="58"/>
      <c r="V200" s="58"/>
      <c r="W200" s="58"/>
      <c r="X200" s="58"/>
      <c r="Y200" s="59" t="b">
        <f>SUM(Game_Plan_2026[[#This Row],[Jan]:[Dec]])=Game_Plan_2026[[#This Row],[Total Budget]]</f>
        <v>1</v>
      </c>
      <c r="Z200" s="75"/>
      <c r="AA200" s="75">
        <f>Game_Plan_2026[[#This Row],[Total Weeks]]-Game_Plan_2026[[#This Row],[Total WOA]]</f>
        <v>0</v>
      </c>
      <c r="AB200" s="58"/>
      <c r="AC200" s="60"/>
      <c r="AD200" s="60"/>
      <c r="AH200" s="7"/>
    </row>
    <row r="201" spans="1:34" ht="21" customHeight="1">
      <c r="A201" s="53"/>
      <c r="B201" s="53"/>
      <c r="C201" s="54"/>
      <c r="D201" s="53"/>
      <c r="E201" s="14"/>
      <c r="F201" s="14"/>
      <c r="G201" s="54"/>
      <c r="H201" s="54"/>
      <c r="I201" s="63"/>
      <c r="J201" s="63"/>
      <c r="K201" s="121">
        <f>INT((Game_Plan_2026[[#This Row],[End Date]] - Game_Plan_2026[[#This Row],[Initial Date]] - WEEKDAY(Game_Plan_2026[[#This Row],[Initial Date]], 2)) / 7) + 1</f>
        <v>0</v>
      </c>
      <c r="L201" s="58"/>
      <c r="M201" s="58"/>
      <c r="N201" s="58"/>
      <c r="O201" s="58"/>
      <c r="P201" s="58"/>
      <c r="Q201" s="58"/>
      <c r="R201" s="58"/>
      <c r="S201" s="58"/>
      <c r="T201" s="58"/>
      <c r="U201" s="58"/>
      <c r="V201" s="58"/>
      <c r="W201" s="58"/>
      <c r="X201" s="58"/>
      <c r="Y201" s="59" t="b">
        <f>SUM(Game_Plan_2026[[#This Row],[Jan]:[Dec]])=Game_Plan_2026[[#This Row],[Total Budget]]</f>
        <v>1</v>
      </c>
      <c r="Z201" s="75"/>
      <c r="AA201" s="75">
        <f>Game_Plan_2026[[#This Row],[Total Weeks]]-Game_Plan_2026[[#This Row],[Total WOA]]</f>
        <v>0</v>
      </c>
      <c r="AB201" s="58"/>
      <c r="AC201" s="60"/>
      <c r="AD201" s="60"/>
      <c r="AH201" s="7"/>
    </row>
    <row r="202" spans="1:34" ht="21" customHeight="1">
      <c r="A202" s="53"/>
      <c r="B202" s="53"/>
      <c r="C202" s="54"/>
      <c r="D202" s="53"/>
      <c r="E202" s="14"/>
      <c r="F202" s="14"/>
      <c r="G202" s="54"/>
      <c r="H202" s="54"/>
      <c r="I202" s="63"/>
      <c r="J202" s="63"/>
      <c r="K202" s="121">
        <f>INT((Game_Plan_2026[[#This Row],[End Date]] - Game_Plan_2026[[#This Row],[Initial Date]] - WEEKDAY(Game_Plan_2026[[#This Row],[Initial Date]], 2)) / 7) + 1</f>
        <v>0</v>
      </c>
      <c r="L202" s="58"/>
      <c r="M202" s="58"/>
      <c r="N202" s="58"/>
      <c r="O202" s="58"/>
      <c r="P202" s="58"/>
      <c r="Q202" s="58"/>
      <c r="R202" s="58"/>
      <c r="S202" s="58"/>
      <c r="T202" s="58"/>
      <c r="U202" s="58"/>
      <c r="V202" s="58"/>
      <c r="W202" s="58"/>
      <c r="X202" s="58"/>
      <c r="Y202" s="59" t="b">
        <f>SUM(Game_Plan_2026[[#This Row],[Jan]:[Dec]])=Game_Plan_2026[[#This Row],[Total Budget]]</f>
        <v>1</v>
      </c>
      <c r="Z202" s="75"/>
      <c r="AA202" s="75">
        <f>Game_Plan_2026[[#This Row],[Total Weeks]]-Game_Plan_2026[[#This Row],[Total WOA]]</f>
        <v>0</v>
      </c>
      <c r="AB202" s="58"/>
      <c r="AC202" s="58"/>
      <c r="AD202" s="58"/>
      <c r="AH202" s="7"/>
    </row>
    <row r="203" spans="1:34" ht="21" customHeight="1">
      <c r="A203" s="53"/>
      <c r="B203" s="53"/>
      <c r="C203" s="54"/>
      <c r="D203" s="53"/>
      <c r="E203" s="14"/>
      <c r="F203" s="14"/>
      <c r="G203" s="54"/>
      <c r="H203" s="54"/>
      <c r="I203" s="63"/>
      <c r="J203" s="63"/>
      <c r="K203" s="121">
        <f>INT((Game_Plan_2026[[#This Row],[End Date]] - Game_Plan_2026[[#This Row],[Initial Date]] - WEEKDAY(Game_Plan_2026[[#This Row],[Initial Date]], 2)) / 7) + 1</f>
        <v>0</v>
      </c>
      <c r="L203" s="58"/>
      <c r="M203" s="58"/>
      <c r="N203" s="58"/>
      <c r="O203" s="58"/>
      <c r="P203" s="58"/>
      <c r="Q203" s="58"/>
      <c r="R203" s="58"/>
      <c r="S203" s="58"/>
      <c r="T203" s="58"/>
      <c r="U203" s="58"/>
      <c r="V203" s="58"/>
      <c r="W203" s="58"/>
      <c r="X203" s="58"/>
      <c r="Y203" s="59" t="b">
        <f>SUM(Game_Plan_2026[[#This Row],[Jan]:[Dec]])=Game_Plan_2026[[#This Row],[Total Budget]]</f>
        <v>1</v>
      </c>
      <c r="Z203" s="75"/>
      <c r="AA203" s="75">
        <f>Game_Plan_2026[[#This Row],[Total Weeks]]-Game_Plan_2026[[#This Row],[Total WOA]]</f>
        <v>0</v>
      </c>
      <c r="AB203" s="58"/>
      <c r="AC203" s="60"/>
      <c r="AD203" s="60"/>
      <c r="AH203" s="7"/>
    </row>
    <row r="204" spans="1:34" ht="21" customHeight="1">
      <c r="A204" s="53"/>
      <c r="B204" s="53"/>
      <c r="C204" s="54"/>
      <c r="D204" s="53"/>
      <c r="E204" s="14"/>
      <c r="F204" s="14"/>
      <c r="G204" s="54"/>
      <c r="H204" s="54"/>
      <c r="I204" s="63"/>
      <c r="J204" s="63"/>
      <c r="K204" s="121">
        <f>INT((Game_Plan_2026[[#This Row],[End Date]] - Game_Plan_2026[[#This Row],[Initial Date]] - WEEKDAY(Game_Plan_2026[[#This Row],[Initial Date]], 2)) / 7) + 1</f>
        <v>0</v>
      </c>
      <c r="L204" s="58"/>
      <c r="M204" s="58"/>
      <c r="N204" s="58"/>
      <c r="O204" s="58"/>
      <c r="P204" s="58"/>
      <c r="Q204" s="58"/>
      <c r="R204" s="58"/>
      <c r="S204" s="58"/>
      <c r="T204" s="58"/>
      <c r="U204" s="58"/>
      <c r="V204" s="58"/>
      <c r="W204" s="58"/>
      <c r="X204" s="58"/>
      <c r="Y204" s="59" t="b">
        <f>SUM(Game_Plan_2026[[#This Row],[Jan]:[Dec]])=Game_Plan_2026[[#This Row],[Total Budget]]</f>
        <v>1</v>
      </c>
      <c r="Z204" s="75"/>
      <c r="AA204" s="75">
        <f>Game_Plan_2026[[#This Row],[Total Weeks]]-Game_Plan_2026[[#This Row],[Total WOA]]</f>
        <v>0</v>
      </c>
      <c r="AB204" s="58"/>
      <c r="AC204" s="60"/>
      <c r="AD204" s="60"/>
      <c r="AH204" s="7"/>
    </row>
    <row r="205" spans="1:34" ht="21" customHeight="1">
      <c r="A205" s="53"/>
      <c r="B205" s="53"/>
      <c r="C205" s="54"/>
      <c r="D205" s="53"/>
      <c r="E205" s="14"/>
      <c r="F205" s="14"/>
      <c r="G205" s="54"/>
      <c r="H205" s="54"/>
      <c r="I205" s="63"/>
      <c r="J205" s="63"/>
      <c r="K205" s="121">
        <f>INT((Game_Plan_2026[[#This Row],[End Date]] - Game_Plan_2026[[#This Row],[Initial Date]] - WEEKDAY(Game_Plan_2026[[#This Row],[Initial Date]], 2)) / 7) + 1</f>
        <v>0</v>
      </c>
      <c r="L205" s="58"/>
      <c r="M205" s="58"/>
      <c r="N205" s="58"/>
      <c r="O205" s="58"/>
      <c r="P205" s="58"/>
      <c r="Q205" s="58"/>
      <c r="R205" s="58"/>
      <c r="S205" s="58"/>
      <c r="T205" s="58"/>
      <c r="U205" s="58"/>
      <c r="V205" s="58"/>
      <c r="W205" s="58"/>
      <c r="X205" s="58"/>
      <c r="Y205" s="59" t="b">
        <f>SUM(Game_Plan_2026[[#This Row],[Jan]:[Dec]])=Game_Plan_2026[[#This Row],[Total Budget]]</f>
        <v>1</v>
      </c>
      <c r="Z205" s="75"/>
      <c r="AA205" s="75">
        <f>Game_Plan_2026[[#This Row],[Total Weeks]]-Game_Plan_2026[[#This Row],[Total WOA]]</f>
        <v>0</v>
      </c>
      <c r="AB205" s="58"/>
      <c r="AC205" s="60"/>
      <c r="AD205" s="60"/>
      <c r="AH205" s="7"/>
    </row>
    <row r="206" spans="1:34" ht="21" customHeight="1">
      <c r="A206" s="53"/>
      <c r="B206" s="53"/>
      <c r="C206" s="54"/>
      <c r="D206" s="53"/>
      <c r="E206" s="14"/>
      <c r="F206" s="14"/>
      <c r="G206" s="54"/>
      <c r="H206" s="54"/>
      <c r="I206" s="63"/>
      <c r="J206" s="63"/>
      <c r="K206" s="121">
        <f>INT((Game_Plan_2026[[#This Row],[End Date]] - Game_Plan_2026[[#This Row],[Initial Date]] - WEEKDAY(Game_Plan_2026[[#This Row],[Initial Date]], 2)) / 7) + 1</f>
        <v>0</v>
      </c>
      <c r="L206" s="58"/>
      <c r="M206" s="58"/>
      <c r="N206" s="58"/>
      <c r="O206" s="58"/>
      <c r="P206" s="58"/>
      <c r="Q206" s="58"/>
      <c r="R206" s="58"/>
      <c r="S206" s="58"/>
      <c r="T206" s="58"/>
      <c r="U206" s="58"/>
      <c r="V206" s="58"/>
      <c r="W206" s="58"/>
      <c r="X206" s="58"/>
      <c r="Y206" s="59" t="b">
        <f>SUM(Game_Plan_2026[[#This Row],[Jan]:[Dec]])=Game_Plan_2026[[#This Row],[Total Budget]]</f>
        <v>1</v>
      </c>
      <c r="Z206" s="75"/>
      <c r="AA206" s="75">
        <f>Game_Plan_2026[[#This Row],[Total Weeks]]-Game_Plan_2026[[#This Row],[Total WOA]]</f>
        <v>0</v>
      </c>
      <c r="AB206" s="58"/>
      <c r="AC206" s="60"/>
      <c r="AD206" s="60"/>
      <c r="AH206" s="7"/>
    </row>
    <row r="207" spans="1:34" ht="21" customHeight="1">
      <c r="A207" s="53"/>
      <c r="B207" s="53"/>
      <c r="C207" s="54"/>
      <c r="D207" s="53"/>
      <c r="E207" s="14"/>
      <c r="F207" s="14"/>
      <c r="G207" s="54"/>
      <c r="H207" s="54"/>
      <c r="I207" s="63"/>
      <c r="J207" s="63"/>
      <c r="K207" s="121">
        <f>INT((Game_Plan_2026[[#This Row],[End Date]] - Game_Plan_2026[[#This Row],[Initial Date]] - WEEKDAY(Game_Plan_2026[[#This Row],[Initial Date]], 2)) / 7) + 1</f>
        <v>0</v>
      </c>
      <c r="L207" s="58"/>
      <c r="M207" s="58"/>
      <c r="N207" s="58"/>
      <c r="O207" s="58"/>
      <c r="P207" s="58"/>
      <c r="Q207" s="58"/>
      <c r="R207" s="58"/>
      <c r="S207" s="58"/>
      <c r="T207" s="58"/>
      <c r="U207" s="58"/>
      <c r="V207" s="58"/>
      <c r="W207" s="58"/>
      <c r="X207" s="58"/>
      <c r="Y207" s="59" t="b">
        <f>SUM(Game_Plan_2026[[#This Row],[Jan]:[Dec]])=Game_Plan_2026[[#This Row],[Total Budget]]</f>
        <v>1</v>
      </c>
      <c r="Z207" s="75"/>
      <c r="AA207" s="75">
        <f>Game_Plan_2026[[#This Row],[Total Weeks]]-Game_Plan_2026[[#This Row],[Total WOA]]</f>
        <v>0</v>
      </c>
      <c r="AB207" s="58"/>
      <c r="AC207" s="60"/>
      <c r="AD207" s="60"/>
      <c r="AH207" s="7"/>
    </row>
    <row r="208" spans="1:34" ht="21" customHeight="1">
      <c r="A208" s="53"/>
      <c r="B208" s="53"/>
      <c r="C208" s="54"/>
      <c r="D208" s="53"/>
      <c r="E208" s="56"/>
      <c r="F208" s="56"/>
      <c r="G208" s="54"/>
      <c r="H208" s="54"/>
      <c r="I208" s="57"/>
      <c r="J208" s="57"/>
      <c r="K208" s="121">
        <f>INT((Game_Plan_2026[[#This Row],[End Date]] - Game_Plan_2026[[#This Row],[Initial Date]] - WEEKDAY(Game_Plan_2026[[#This Row],[Initial Date]], 2)) / 7) + 1</f>
        <v>0</v>
      </c>
      <c r="L208" s="51"/>
      <c r="M208" s="51"/>
      <c r="N208" s="51"/>
      <c r="O208" s="51"/>
      <c r="P208" s="51"/>
      <c r="Q208" s="51"/>
      <c r="R208" s="51"/>
      <c r="S208" s="51"/>
      <c r="T208" s="51"/>
      <c r="U208" s="51"/>
      <c r="V208" s="51"/>
      <c r="W208" s="51"/>
      <c r="X208" s="51"/>
      <c r="Y208" s="59" t="b">
        <f>SUM(Game_Plan_2026[[#This Row],[Jan]:[Dec]])=Game_Plan_2026[[#This Row],[Total Budget]]</f>
        <v>1</v>
      </c>
      <c r="Z208" s="75"/>
      <c r="AA208" s="75">
        <f>Game_Plan_2026[[#This Row],[Total Weeks]]-Game_Plan_2026[[#This Row],[Total WOA]]</f>
        <v>0</v>
      </c>
      <c r="AB208" s="58"/>
      <c r="AC208" s="60"/>
      <c r="AD208" s="60"/>
      <c r="AH208" s="7"/>
    </row>
    <row r="209" spans="1:34" ht="21" customHeight="1">
      <c r="A209" s="53"/>
      <c r="B209" s="53"/>
      <c r="C209" s="54"/>
      <c r="D209" s="53"/>
      <c r="E209" s="56"/>
      <c r="F209" s="56"/>
      <c r="G209" s="54"/>
      <c r="H209" s="54"/>
      <c r="I209" s="57"/>
      <c r="J209" s="57"/>
      <c r="K209" s="121">
        <f>INT((Game_Plan_2026[[#This Row],[End Date]] - Game_Plan_2026[[#This Row],[Initial Date]] - WEEKDAY(Game_Plan_2026[[#This Row],[Initial Date]], 2)) / 7) + 1</f>
        <v>0</v>
      </c>
      <c r="L209" s="51"/>
      <c r="M209" s="51"/>
      <c r="N209" s="51"/>
      <c r="O209" s="51"/>
      <c r="P209" s="51"/>
      <c r="Q209" s="51"/>
      <c r="R209" s="51"/>
      <c r="S209" s="51"/>
      <c r="T209" s="51"/>
      <c r="U209" s="51"/>
      <c r="V209" s="51"/>
      <c r="W209" s="51"/>
      <c r="X209" s="51"/>
      <c r="Y209" s="59" t="b">
        <f>SUM(Game_Plan_2026[[#This Row],[Jan]:[Dec]])=Game_Plan_2026[[#This Row],[Total Budget]]</f>
        <v>1</v>
      </c>
      <c r="Z209" s="75"/>
      <c r="AA209" s="75">
        <f>Game_Plan_2026[[#This Row],[Total Weeks]]-Game_Plan_2026[[#This Row],[Total WOA]]</f>
        <v>0</v>
      </c>
      <c r="AB209" s="58"/>
      <c r="AC209" s="58"/>
      <c r="AD209" s="58"/>
      <c r="AH209" s="7"/>
    </row>
    <row r="210" spans="1:34" ht="21" customHeight="1">
      <c r="A210" s="53"/>
      <c r="B210" s="53"/>
      <c r="C210" s="54"/>
      <c r="D210" s="53"/>
      <c r="E210" s="56"/>
      <c r="F210" s="56"/>
      <c r="G210" s="54"/>
      <c r="H210" s="54"/>
      <c r="I210" s="57"/>
      <c r="J210" s="57"/>
      <c r="K210" s="121">
        <f>INT((Game_Plan_2026[[#This Row],[End Date]] - Game_Plan_2026[[#This Row],[Initial Date]] - WEEKDAY(Game_Plan_2026[[#This Row],[Initial Date]], 2)) / 7) + 1</f>
        <v>0</v>
      </c>
      <c r="L210" s="51"/>
      <c r="M210" s="51"/>
      <c r="N210" s="51"/>
      <c r="O210" s="51"/>
      <c r="P210" s="51"/>
      <c r="Q210" s="51"/>
      <c r="R210" s="51"/>
      <c r="S210" s="51"/>
      <c r="T210" s="51"/>
      <c r="U210" s="51"/>
      <c r="V210" s="51"/>
      <c r="W210" s="51"/>
      <c r="X210" s="51"/>
      <c r="Y210" s="59" t="b">
        <f>SUM(Game_Plan_2026[[#This Row],[Jan]:[Dec]])=Game_Plan_2026[[#This Row],[Total Budget]]</f>
        <v>1</v>
      </c>
      <c r="Z210" s="75"/>
      <c r="AA210" s="75">
        <f>Game_Plan_2026[[#This Row],[Total Weeks]]-Game_Plan_2026[[#This Row],[Total WOA]]</f>
        <v>0</v>
      </c>
      <c r="AB210" s="58"/>
      <c r="AC210" s="60"/>
      <c r="AD210" s="60"/>
      <c r="AH210" s="7"/>
    </row>
    <row r="211" spans="1:34" ht="21" customHeight="1">
      <c r="A211" s="53"/>
      <c r="B211" s="53"/>
      <c r="C211" s="54"/>
      <c r="D211" s="53"/>
      <c r="E211" s="56"/>
      <c r="F211" s="56"/>
      <c r="G211" s="54"/>
      <c r="H211" s="54"/>
      <c r="I211" s="57"/>
      <c r="J211" s="57"/>
      <c r="K211" s="121">
        <f>INT((Game_Plan_2026[[#This Row],[End Date]] - Game_Plan_2026[[#This Row],[Initial Date]] - WEEKDAY(Game_Plan_2026[[#This Row],[Initial Date]], 2)) / 7) + 1</f>
        <v>0</v>
      </c>
      <c r="L211" s="51"/>
      <c r="M211" s="51"/>
      <c r="N211" s="51"/>
      <c r="O211" s="51"/>
      <c r="P211" s="51"/>
      <c r="Q211" s="51"/>
      <c r="R211" s="51"/>
      <c r="S211" s="51"/>
      <c r="T211" s="51"/>
      <c r="U211" s="51"/>
      <c r="V211" s="51"/>
      <c r="W211" s="51"/>
      <c r="X211" s="51"/>
      <c r="Y211" s="59" t="b">
        <f>SUM(Game_Plan_2026[[#This Row],[Jan]:[Dec]])=Game_Plan_2026[[#This Row],[Total Budget]]</f>
        <v>1</v>
      </c>
      <c r="Z211" s="75"/>
      <c r="AA211" s="75">
        <f>Game_Plan_2026[[#This Row],[Total Weeks]]-Game_Plan_2026[[#This Row],[Total WOA]]</f>
        <v>0</v>
      </c>
      <c r="AB211" s="58"/>
      <c r="AC211" s="60"/>
      <c r="AD211" s="60"/>
      <c r="AH211" s="7"/>
    </row>
    <row r="212" spans="1:34" ht="21" customHeight="1">
      <c r="A212" s="53"/>
      <c r="B212" s="53"/>
      <c r="C212" s="54"/>
      <c r="D212" s="53"/>
      <c r="E212" s="14"/>
      <c r="F212" s="14"/>
      <c r="G212" s="54"/>
      <c r="H212" s="54"/>
      <c r="I212" s="63"/>
      <c r="J212" s="63"/>
      <c r="K212" s="121">
        <f>INT((Game_Plan_2026[[#This Row],[End Date]] - Game_Plan_2026[[#This Row],[Initial Date]] - WEEKDAY(Game_Plan_2026[[#This Row],[Initial Date]], 2)) / 7) + 1</f>
        <v>0</v>
      </c>
      <c r="L212" s="58"/>
      <c r="M212" s="58"/>
      <c r="N212" s="58"/>
      <c r="O212" s="58"/>
      <c r="P212" s="58"/>
      <c r="Q212" s="58"/>
      <c r="R212" s="58"/>
      <c r="S212" s="58"/>
      <c r="T212" s="58"/>
      <c r="U212" s="58"/>
      <c r="V212" s="58"/>
      <c r="W212" s="58"/>
      <c r="X212" s="58"/>
      <c r="Y212" s="59" t="b">
        <f>SUM(Game_Plan_2026[[#This Row],[Jan]:[Dec]])=Game_Plan_2026[[#This Row],[Total Budget]]</f>
        <v>1</v>
      </c>
      <c r="Z212" s="75"/>
      <c r="AA212" s="75">
        <f>Game_Plan_2026[[#This Row],[Total Weeks]]-Game_Plan_2026[[#This Row],[Total WOA]]</f>
        <v>0</v>
      </c>
      <c r="AB212" s="58"/>
      <c r="AC212" s="60"/>
      <c r="AD212" s="60"/>
      <c r="AH212" s="7"/>
    </row>
    <row r="213" spans="1:34" ht="21" customHeight="1">
      <c r="A213" s="53"/>
      <c r="B213" s="53"/>
      <c r="C213" s="54"/>
      <c r="D213" s="53"/>
      <c r="E213" s="14"/>
      <c r="F213" s="14"/>
      <c r="G213" s="54"/>
      <c r="H213" s="54"/>
      <c r="I213" s="63"/>
      <c r="J213" s="63"/>
      <c r="K213" s="121">
        <f>INT((Game_Plan_2026[[#This Row],[End Date]] - Game_Plan_2026[[#This Row],[Initial Date]] - WEEKDAY(Game_Plan_2026[[#This Row],[Initial Date]], 2)) / 7) + 1</f>
        <v>0</v>
      </c>
      <c r="L213" s="58"/>
      <c r="M213" s="58"/>
      <c r="N213" s="58"/>
      <c r="O213" s="58"/>
      <c r="P213" s="58"/>
      <c r="Q213" s="58"/>
      <c r="R213" s="58"/>
      <c r="S213" s="58"/>
      <c r="T213" s="58"/>
      <c r="U213" s="58"/>
      <c r="V213" s="58"/>
      <c r="W213" s="58"/>
      <c r="X213" s="58"/>
      <c r="Y213" s="59" t="b">
        <f>SUM(Game_Plan_2026[[#This Row],[Jan]:[Dec]])=Game_Plan_2026[[#This Row],[Total Budget]]</f>
        <v>1</v>
      </c>
      <c r="Z213" s="75"/>
      <c r="AA213" s="75">
        <f>Game_Plan_2026[[#This Row],[Total Weeks]]-Game_Plan_2026[[#This Row],[Total WOA]]</f>
        <v>0</v>
      </c>
      <c r="AB213" s="58"/>
      <c r="AC213" s="60"/>
      <c r="AD213" s="60"/>
      <c r="AH213" s="7"/>
    </row>
    <row r="214" spans="1:34" ht="21" customHeight="1">
      <c r="A214" s="53"/>
      <c r="B214" s="53"/>
      <c r="C214" s="54"/>
      <c r="D214" s="53"/>
      <c r="E214" s="14"/>
      <c r="F214" s="14"/>
      <c r="G214" s="54"/>
      <c r="H214" s="54"/>
      <c r="I214" s="63"/>
      <c r="J214" s="63"/>
      <c r="K214" s="121">
        <f>INT((Game_Plan_2026[[#This Row],[End Date]] - Game_Plan_2026[[#This Row],[Initial Date]] - WEEKDAY(Game_Plan_2026[[#This Row],[Initial Date]], 2)) / 7) + 1</f>
        <v>0</v>
      </c>
      <c r="L214" s="58"/>
      <c r="M214" s="58"/>
      <c r="N214" s="58"/>
      <c r="O214" s="58"/>
      <c r="P214" s="58"/>
      <c r="Q214" s="58"/>
      <c r="R214" s="58"/>
      <c r="S214" s="58"/>
      <c r="T214" s="58"/>
      <c r="U214" s="58"/>
      <c r="V214" s="58"/>
      <c r="W214" s="58"/>
      <c r="X214" s="58"/>
      <c r="Y214" s="59" t="b">
        <f>SUM(Game_Plan_2026[[#This Row],[Jan]:[Dec]])=Game_Plan_2026[[#This Row],[Total Budget]]</f>
        <v>1</v>
      </c>
      <c r="Z214" s="75"/>
      <c r="AA214" s="75">
        <f>Game_Plan_2026[[#This Row],[Total Weeks]]-Game_Plan_2026[[#This Row],[Total WOA]]</f>
        <v>0</v>
      </c>
      <c r="AB214" s="58"/>
      <c r="AC214" s="60"/>
      <c r="AD214" s="60"/>
      <c r="AH214" s="7"/>
    </row>
    <row r="215" spans="1:34" ht="21" customHeight="1">
      <c r="A215" s="53"/>
      <c r="B215" s="53"/>
      <c r="C215" s="54"/>
      <c r="D215" s="53"/>
      <c r="E215" s="56"/>
      <c r="F215" s="56"/>
      <c r="G215" s="54"/>
      <c r="H215" s="54"/>
      <c r="I215" s="57"/>
      <c r="J215" s="57"/>
      <c r="K215" s="121">
        <f>INT((Game_Plan_2026[[#This Row],[End Date]] - Game_Plan_2026[[#This Row],[Initial Date]] - WEEKDAY(Game_Plan_2026[[#This Row],[Initial Date]], 2)) / 7) + 1</f>
        <v>0</v>
      </c>
      <c r="L215" s="51"/>
      <c r="M215" s="51"/>
      <c r="N215" s="51"/>
      <c r="O215" s="51"/>
      <c r="P215" s="51"/>
      <c r="Q215" s="51"/>
      <c r="R215" s="51"/>
      <c r="S215" s="51"/>
      <c r="T215" s="51"/>
      <c r="U215" s="51"/>
      <c r="V215" s="51"/>
      <c r="W215" s="51"/>
      <c r="X215" s="51"/>
      <c r="Y215" s="59" t="b">
        <f>SUM(Game_Plan_2026[[#This Row],[Jan]:[Dec]])=Game_Plan_2026[[#This Row],[Total Budget]]</f>
        <v>1</v>
      </c>
      <c r="Z215" s="75"/>
      <c r="AA215" s="75">
        <f>Game_Plan_2026[[#This Row],[Total Weeks]]-Game_Plan_2026[[#This Row],[Total WOA]]</f>
        <v>0</v>
      </c>
      <c r="AB215" s="58"/>
      <c r="AC215" s="60"/>
      <c r="AD215" s="58"/>
      <c r="AH215" s="7"/>
    </row>
    <row r="216" spans="1:34" ht="21" customHeight="1">
      <c r="A216" s="53"/>
      <c r="B216" s="53"/>
      <c r="C216" s="54"/>
      <c r="D216" s="53"/>
      <c r="E216" s="56"/>
      <c r="F216" s="56"/>
      <c r="G216" s="54"/>
      <c r="H216" s="54"/>
      <c r="I216" s="57"/>
      <c r="J216" s="57"/>
      <c r="K216" s="121">
        <f>INT((Game_Plan_2026[[#This Row],[End Date]] - Game_Plan_2026[[#This Row],[Initial Date]] - WEEKDAY(Game_Plan_2026[[#This Row],[Initial Date]], 2)) / 7) + 1</f>
        <v>0</v>
      </c>
      <c r="L216" s="51"/>
      <c r="M216" s="51"/>
      <c r="N216" s="51"/>
      <c r="O216" s="51"/>
      <c r="P216" s="51"/>
      <c r="Q216" s="51"/>
      <c r="R216" s="51"/>
      <c r="S216" s="51"/>
      <c r="T216" s="51"/>
      <c r="U216" s="51"/>
      <c r="V216" s="51"/>
      <c r="W216" s="51"/>
      <c r="X216" s="51"/>
      <c r="Y216" s="59" t="b">
        <f>SUM(Game_Plan_2026[[#This Row],[Jan]:[Dec]])=Game_Plan_2026[[#This Row],[Total Budget]]</f>
        <v>1</v>
      </c>
      <c r="Z216" s="75"/>
      <c r="AA216" s="75">
        <f>Game_Plan_2026[[#This Row],[Total Weeks]]-Game_Plan_2026[[#This Row],[Total WOA]]</f>
        <v>0</v>
      </c>
      <c r="AB216" s="58"/>
      <c r="AC216" s="60"/>
      <c r="AD216" s="60"/>
      <c r="AH216" s="7"/>
    </row>
    <row r="217" spans="1:34" ht="21" customHeight="1">
      <c r="A217" s="53"/>
      <c r="B217" s="53"/>
      <c r="C217" s="54"/>
      <c r="D217" s="53"/>
      <c r="E217" s="56"/>
      <c r="F217" s="56"/>
      <c r="G217" s="54"/>
      <c r="H217" s="54"/>
      <c r="I217" s="57"/>
      <c r="J217" s="57"/>
      <c r="K217" s="121">
        <f>INT((Game_Plan_2026[[#This Row],[End Date]] - Game_Plan_2026[[#This Row],[Initial Date]] - WEEKDAY(Game_Plan_2026[[#This Row],[Initial Date]], 2)) / 7) + 1</f>
        <v>0</v>
      </c>
      <c r="L217" s="51"/>
      <c r="M217" s="51"/>
      <c r="N217" s="51"/>
      <c r="O217" s="51"/>
      <c r="P217" s="51"/>
      <c r="Q217" s="51"/>
      <c r="R217" s="51"/>
      <c r="S217" s="51"/>
      <c r="T217" s="51"/>
      <c r="U217" s="51"/>
      <c r="V217" s="51"/>
      <c r="W217" s="51"/>
      <c r="X217" s="51"/>
      <c r="Y217" s="59" t="b">
        <f>SUM(Game_Plan_2026[[#This Row],[Jan]:[Dec]])=Game_Plan_2026[[#This Row],[Total Budget]]</f>
        <v>1</v>
      </c>
      <c r="Z217" s="75"/>
      <c r="AA217" s="75">
        <f>Game_Plan_2026[[#This Row],[Total Weeks]]-Game_Plan_2026[[#This Row],[Total WOA]]</f>
        <v>0</v>
      </c>
      <c r="AB217" s="58"/>
      <c r="AC217" s="60"/>
      <c r="AD217" s="60"/>
      <c r="AH217" s="7"/>
    </row>
    <row r="218" spans="1:34" ht="21" customHeight="1">
      <c r="A218" s="53"/>
      <c r="B218" s="53"/>
      <c r="C218" s="54"/>
      <c r="D218" s="53"/>
      <c r="E218" s="56"/>
      <c r="F218" s="56"/>
      <c r="G218" s="54"/>
      <c r="H218" s="54"/>
      <c r="I218" s="57"/>
      <c r="J218" s="57"/>
      <c r="K218" s="121">
        <f>INT((Game_Plan_2026[[#This Row],[End Date]] - Game_Plan_2026[[#This Row],[Initial Date]] - WEEKDAY(Game_Plan_2026[[#This Row],[Initial Date]], 2)) / 7) + 1</f>
        <v>0</v>
      </c>
      <c r="L218" s="51"/>
      <c r="M218" s="51"/>
      <c r="N218" s="51"/>
      <c r="O218" s="51"/>
      <c r="P218" s="51"/>
      <c r="Q218" s="51"/>
      <c r="R218" s="51"/>
      <c r="S218" s="51"/>
      <c r="T218" s="51"/>
      <c r="U218" s="51"/>
      <c r="V218" s="51"/>
      <c r="W218" s="51"/>
      <c r="X218" s="51"/>
      <c r="Y218" s="59" t="b">
        <f>SUM(Game_Plan_2026[[#This Row],[Jan]:[Dec]])=Game_Plan_2026[[#This Row],[Total Budget]]</f>
        <v>1</v>
      </c>
      <c r="Z218" s="75"/>
      <c r="AA218" s="75">
        <f>Game_Plan_2026[[#This Row],[Total Weeks]]-Game_Plan_2026[[#This Row],[Total WOA]]</f>
        <v>0</v>
      </c>
      <c r="AB218" s="58"/>
      <c r="AC218" s="60"/>
      <c r="AD218" s="58"/>
      <c r="AH218" s="7"/>
    </row>
    <row r="219" spans="1:34" ht="21" customHeight="1">
      <c r="A219" s="53"/>
      <c r="B219" s="53"/>
      <c r="C219" s="54"/>
      <c r="D219" s="53"/>
      <c r="E219" s="56"/>
      <c r="F219" s="56"/>
      <c r="G219" s="54"/>
      <c r="H219" s="54"/>
      <c r="I219" s="57"/>
      <c r="J219" s="57"/>
      <c r="K219" s="121">
        <f>INT((Game_Plan_2026[[#This Row],[End Date]] - Game_Plan_2026[[#This Row],[Initial Date]] - WEEKDAY(Game_Plan_2026[[#This Row],[Initial Date]], 2)) / 7) + 1</f>
        <v>0</v>
      </c>
      <c r="L219" s="51"/>
      <c r="M219" s="51"/>
      <c r="N219" s="51"/>
      <c r="O219" s="51"/>
      <c r="P219" s="51"/>
      <c r="Q219" s="51"/>
      <c r="R219" s="51"/>
      <c r="S219" s="51"/>
      <c r="T219" s="51"/>
      <c r="U219" s="51"/>
      <c r="V219" s="51"/>
      <c r="W219" s="51"/>
      <c r="X219" s="51"/>
      <c r="Y219" s="59" t="b">
        <f>SUM(Game_Plan_2026[[#This Row],[Jan]:[Dec]])=Game_Plan_2026[[#This Row],[Total Budget]]</f>
        <v>1</v>
      </c>
      <c r="Z219" s="75"/>
      <c r="AA219" s="75">
        <f>Game_Plan_2026[[#This Row],[Total Weeks]]-Game_Plan_2026[[#This Row],[Total WOA]]</f>
        <v>0</v>
      </c>
      <c r="AB219" s="58"/>
      <c r="AC219" s="60"/>
      <c r="AD219" s="60"/>
      <c r="AH219" s="7"/>
    </row>
    <row r="220" spans="1:34" ht="21" customHeight="1">
      <c r="A220" s="53"/>
      <c r="B220" s="53"/>
      <c r="C220" s="54"/>
      <c r="D220" s="53"/>
      <c r="E220" s="56"/>
      <c r="F220" s="56"/>
      <c r="G220" s="54"/>
      <c r="H220" s="54"/>
      <c r="I220" s="57"/>
      <c r="J220" s="57"/>
      <c r="K220" s="121">
        <f>INT((Game_Plan_2026[[#This Row],[End Date]] - Game_Plan_2026[[#This Row],[Initial Date]] - WEEKDAY(Game_Plan_2026[[#This Row],[Initial Date]], 2)) / 7) + 1</f>
        <v>0</v>
      </c>
      <c r="L220" s="51"/>
      <c r="M220" s="51"/>
      <c r="N220" s="51"/>
      <c r="O220" s="51"/>
      <c r="P220" s="51"/>
      <c r="Q220" s="51"/>
      <c r="R220" s="51"/>
      <c r="S220" s="51"/>
      <c r="T220" s="51"/>
      <c r="U220" s="51"/>
      <c r="V220" s="51"/>
      <c r="W220" s="51"/>
      <c r="X220" s="51"/>
      <c r="Y220" s="59" t="b">
        <f>SUM(Game_Plan_2026[[#This Row],[Jan]:[Dec]])=Game_Plan_2026[[#This Row],[Total Budget]]</f>
        <v>1</v>
      </c>
      <c r="Z220" s="75"/>
      <c r="AA220" s="75">
        <f>Game_Plan_2026[[#This Row],[Total Weeks]]-Game_Plan_2026[[#This Row],[Total WOA]]</f>
        <v>0</v>
      </c>
      <c r="AB220" s="58"/>
      <c r="AC220" s="60"/>
      <c r="AD220" s="60"/>
      <c r="AH220" s="7"/>
    </row>
    <row r="221" spans="1:34" ht="21" customHeight="1">
      <c r="A221" s="53"/>
      <c r="B221" s="53"/>
      <c r="C221" s="54"/>
      <c r="D221" s="53"/>
      <c r="E221" s="56"/>
      <c r="F221" s="56"/>
      <c r="G221" s="54"/>
      <c r="H221" s="54"/>
      <c r="I221" s="57"/>
      <c r="J221" s="57"/>
      <c r="K221" s="121">
        <f>INT((Game_Plan_2026[[#This Row],[End Date]] - Game_Plan_2026[[#This Row],[Initial Date]] - WEEKDAY(Game_Plan_2026[[#This Row],[Initial Date]], 2)) / 7) + 1</f>
        <v>0</v>
      </c>
      <c r="L221" s="51"/>
      <c r="M221" s="51"/>
      <c r="N221" s="51"/>
      <c r="O221" s="51"/>
      <c r="P221" s="51"/>
      <c r="Q221" s="51"/>
      <c r="R221" s="51"/>
      <c r="S221" s="51"/>
      <c r="T221" s="51"/>
      <c r="U221" s="51"/>
      <c r="V221" s="51"/>
      <c r="W221" s="51"/>
      <c r="X221" s="51"/>
      <c r="Y221" s="59" t="b">
        <f>SUM(Game_Plan_2026[[#This Row],[Jan]:[Dec]])=Game_Plan_2026[[#This Row],[Total Budget]]</f>
        <v>1</v>
      </c>
      <c r="Z221" s="75"/>
      <c r="AA221" s="75">
        <f>Game_Plan_2026[[#This Row],[Total Weeks]]-Game_Plan_2026[[#This Row],[Total WOA]]</f>
        <v>0</v>
      </c>
      <c r="AB221" s="58"/>
      <c r="AC221" s="60"/>
      <c r="AD221" s="58"/>
      <c r="AH221" s="7"/>
    </row>
    <row r="222" spans="1:34" ht="21" customHeight="1">
      <c r="A222" s="53"/>
      <c r="B222" s="53"/>
      <c r="C222" s="54"/>
      <c r="D222" s="53"/>
      <c r="E222" s="56"/>
      <c r="F222" s="56"/>
      <c r="G222" s="54"/>
      <c r="H222" s="54"/>
      <c r="I222" s="57"/>
      <c r="J222" s="57"/>
      <c r="K222" s="121">
        <f>INT((Game_Plan_2026[[#This Row],[End Date]] - Game_Plan_2026[[#This Row],[Initial Date]] - WEEKDAY(Game_Plan_2026[[#This Row],[Initial Date]], 2)) / 7) + 1</f>
        <v>0</v>
      </c>
      <c r="L222" s="51"/>
      <c r="M222" s="51"/>
      <c r="N222" s="51"/>
      <c r="O222" s="51"/>
      <c r="P222" s="51"/>
      <c r="Q222" s="51"/>
      <c r="R222" s="51"/>
      <c r="S222" s="51"/>
      <c r="T222" s="51"/>
      <c r="U222" s="51"/>
      <c r="V222" s="51"/>
      <c r="W222" s="51"/>
      <c r="X222" s="51"/>
      <c r="Y222" s="59" t="b">
        <f>SUM(Game_Plan_2026[[#This Row],[Jan]:[Dec]])=Game_Plan_2026[[#This Row],[Total Budget]]</f>
        <v>1</v>
      </c>
      <c r="Z222" s="75"/>
      <c r="AA222" s="75">
        <f>Game_Plan_2026[[#This Row],[Total Weeks]]-Game_Plan_2026[[#This Row],[Total WOA]]</f>
        <v>0</v>
      </c>
      <c r="AB222" s="58"/>
      <c r="AC222" s="58"/>
      <c r="AD222" s="58"/>
      <c r="AH222" s="7"/>
    </row>
    <row r="223" spans="1:34" ht="21" customHeight="1">
      <c r="A223" s="53"/>
      <c r="B223" s="53"/>
      <c r="C223" s="54"/>
      <c r="D223" s="53"/>
      <c r="E223" s="56"/>
      <c r="F223" s="56"/>
      <c r="G223" s="54"/>
      <c r="H223" s="54"/>
      <c r="I223" s="57"/>
      <c r="J223" s="57"/>
      <c r="K223" s="121">
        <f>INT((Game_Plan_2026[[#This Row],[End Date]] - Game_Plan_2026[[#This Row],[Initial Date]] - WEEKDAY(Game_Plan_2026[[#This Row],[Initial Date]], 2)) / 7) + 1</f>
        <v>0</v>
      </c>
      <c r="L223" s="51"/>
      <c r="M223" s="51"/>
      <c r="N223" s="51"/>
      <c r="O223" s="51"/>
      <c r="P223" s="51"/>
      <c r="Q223" s="51"/>
      <c r="R223" s="51"/>
      <c r="S223" s="51"/>
      <c r="T223" s="51"/>
      <c r="U223" s="51"/>
      <c r="V223" s="51"/>
      <c r="W223" s="51"/>
      <c r="X223" s="51"/>
      <c r="Y223" s="59" t="b">
        <f>SUM(Game_Plan_2026[[#This Row],[Jan]:[Dec]])=Game_Plan_2026[[#This Row],[Total Budget]]</f>
        <v>1</v>
      </c>
      <c r="Z223" s="75"/>
      <c r="AA223" s="75">
        <f>Game_Plan_2026[[#This Row],[Total Weeks]]-Game_Plan_2026[[#This Row],[Total WOA]]</f>
        <v>0</v>
      </c>
      <c r="AB223" s="58"/>
      <c r="AC223" s="60"/>
      <c r="AD223" s="60"/>
      <c r="AH223" s="7"/>
    </row>
    <row r="224" spans="1:34" ht="21" customHeight="1">
      <c r="A224" s="53"/>
      <c r="B224" s="53"/>
      <c r="C224" s="54"/>
      <c r="D224" s="53"/>
      <c r="E224" s="56"/>
      <c r="F224" s="56"/>
      <c r="G224" s="54"/>
      <c r="H224" s="54"/>
      <c r="I224" s="57"/>
      <c r="J224" s="57"/>
      <c r="K224" s="121">
        <f>INT((Game_Plan_2026[[#This Row],[End Date]] - Game_Plan_2026[[#This Row],[Initial Date]] - WEEKDAY(Game_Plan_2026[[#This Row],[Initial Date]], 2)) / 7) + 1</f>
        <v>0</v>
      </c>
      <c r="L224" s="51"/>
      <c r="M224" s="51"/>
      <c r="N224" s="51"/>
      <c r="O224" s="51"/>
      <c r="P224" s="51"/>
      <c r="Q224" s="51"/>
      <c r="R224" s="51"/>
      <c r="S224" s="51"/>
      <c r="T224" s="51"/>
      <c r="U224" s="51"/>
      <c r="V224" s="51"/>
      <c r="W224" s="51"/>
      <c r="X224" s="51"/>
      <c r="Y224" s="59" t="b">
        <f>SUM(Game_Plan_2026[[#This Row],[Jan]:[Dec]])=Game_Plan_2026[[#This Row],[Total Budget]]</f>
        <v>1</v>
      </c>
      <c r="Z224" s="75"/>
      <c r="AA224" s="75">
        <f>Game_Plan_2026[[#This Row],[Total Weeks]]-Game_Plan_2026[[#This Row],[Total WOA]]</f>
        <v>0</v>
      </c>
      <c r="AB224" s="58"/>
      <c r="AC224" s="60"/>
      <c r="AD224" s="60"/>
      <c r="AH224" s="7"/>
    </row>
    <row r="225" spans="1:34" ht="21" customHeight="1">
      <c r="A225" s="53"/>
      <c r="B225" s="53"/>
      <c r="C225" s="54"/>
      <c r="D225" s="53"/>
      <c r="E225" s="56"/>
      <c r="F225" s="56"/>
      <c r="G225" s="54"/>
      <c r="H225" s="54"/>
      <c r="I225" s="57"/>
      <c r="J225" s="57"/>
      <c r="K225" s="121">
        <f>INT((Game_Plan_2026[[#This Row],[End Date]] - Game_Plan_2026[[#This Row],[Initial Date]] - WEEKDAY(Game_Plan_2026[[#This Row],[Initial Date]], 2)) / 7) + 1</f>
        <v>0</v>
      </c>
      <c r="L225" s="51"/>
      <c r="M225" s="51"/>
      <c r="N225" s="51"/>
      <c r="O225" s="51"/>
      <c r="P225" s="51"/>
      <c r="Q225" s="51"/>
      <c r="R225" s="51"/>
      <c r="S225" s="51"/>
      <c r="T225" s="51"/>
      <c r="U225" s="51"/>
      <c r="V225" s="51"/>
      <c r="W225" s="51"/>
      <c r="X225" s="51"/>
      <c r="Y225" s="59" t="b">
        <f>SUM(Game_Plan_2026[[#This Row],[Jan]:[Dec]])=Game_Plan_2026[[#This Row],[Total Budget]]</f>
        <v>1</v>
      </c>
      <c r="Z225" s="75"/>
      <c r="AA225" s="75">
        <f>Game_Plan_2026[[#This Row],[Total Weeks]]-Game_Plan_2026[[#This Row],[Total WOA]]</f>
        <v>0</v>
      </c>
      <c r="AB225" s="58"/>
      <c r="AC225" s="60"/>
      <c r="AD225" s="58"/>
      <c r="AH225" s="7"/>
    </row>
    <row r="226" spans="1:34" ht="21" customHeight="1">
      <c r="A226" s="53"/>
      <c r="B226" s="53"/>
      <c r="C226" s="54"/>
      <c r="D226" s="53"/>
      <c r="E226" s="56"/>
      <c r="F226" s="56"/>
      <c r="G226" s="54"/>
      <c r="H226" s="54"/>
      <c r="I226" s="57"/>
      <c r="J226" s="57"/>
      <c r="K226" s="121">
        <f>INT((Game_Plan_2026[[#This Row],[End Date]] - Game_Plan_2026[[#This Row],[Initial Date]] - WEEKDAY(Game_Plan_2026[[#This Row],[Initial Date]], 2)) / 7) + 1</f>
        <v>0</v>
      </c>
      <c r="L226" s="51"/>
      <c r="M226" s="51"/>
      <c r="N226" s="51"/>
      <c r="O226" s="51"/>
      <c r="P226" s="51"/>
      <c r="Q226" s="51"/>
      <c r="R226" s="51"/>
      <c r="S226" s="51"/>
      <c r="T226" s="51"/>
      <c r="U226" s="51"/>
      <c r="V226" s="51"/>
      <c r="W226" s="51"/>
      <c r="X226" s="51"/>
      <c r="Y226" s="59" t="b">
        <f>SUM(Game_Plan_2026[[#This Row],[Jan]:[Dec]])=Game_Plan_2026[[#This Row],[Total Budget]]</f>
        <v>1</v>
      </c>
      <c r="Z226" s="75"/>
      <c r="AA226" s="75">
        <f>Game_Plan_2026[[#This Row],[Total Weeks]]-Game_Plan_2026[[#This Row],[Total WOA]]</f>
        <v>0</v>
      </c>
      <c r="AB226" s="58"/>
      <c r="AC226" s="60"/>
      <c r="AD226" s="58"/>
      <c r="AH226" s="7"/>
    </row>
    <row r="227" spans="1:34" ht="21" customHeight="1">
      <c r="A227" s="53"/>
      <c r="B227" s="53"/>
      <c r="C227" s="54"/>
      <c r="D227" s="53"/>
      <c r="E227" s="56"/>
      <c r="F227" s="56"/>
      <c r="G227" s="54"/>
      <c r="H227" s="54"/>
      <c r="I227" s="57"/>
      <c r="J227" s="57"/>
      <c r="K227" s="121">
        <f>INT((Game_Plan_2026[[#This Row],[End Date]] - Game_Plan_2026[[#This Row],[Initial Date]] - WEEKDAY(Game_Plan_2026[[#This Row],[Initial Date]], 2)) / 7) + 1</f>
        <v>0</v>
      </c>
      <c r="L227" s="51"/>
      <c r="M227" s="51"/>
      <c r="N227" s="51"/>
      <c r="O227" s="51"/>
      <c r="P227" s="51"/>
      <c r="Q227" s="51"/>
      <c r="R227" s="51"/>
      <c r="S227" s="51"/>
      <c r="T227" s="51"/>
      <c r="U227" s="51"/>
      <c r="V227" s="51"/>
      <c r="W227" s="51"/>
      <c r="X227" s="51"/>
      <c r="Y227" s="59" t="b">
        <f>SUM(Game_Plan_2026[[#This Row],[Jan]:[Dec]])=Game_Plan_2026[[#This Row],[Total Budget]]</f>
        <v>1</v>
      </c>
      <c r="Z227" s="75"/>
      <c r="AA227" s="75">
        <f>Game_Plan_2026[[#This Row],[Total Weeks]]-Game_Plan_2026[[#This Row],[Total WOA]]</f>
        <v>0</v>
      </c>
      <c r="AB227" s="58"/>
      <c r="AC227" s="58"/>
      <c r="AD227" s="58"/>
      <c r="AH227" s="7"/>
    </row>
    <row r="228" spans="1:34" ht="21" customHeight="1">
      <c r="A228" s="53"/>
      <c r="B228" s="64"/>
      <c r="C228" s="56"/>
      <c r="D228" s="54"/>
      <c r="E228" s="56"/>
      <c r="F228" s="56"/>
      <c r="G228" s="56"/>
      <c r="H228" s="56"/>
      <c r="I228" s="57"/>
      <c r="J228" s="57"/>
      <c r="K228" s="121">
        <f>INT((Game_Plan_2026[[#This Row],[End Date]] - Game_Plan_2026[[#This Row],[Initial Date]] - WEEKDAY(Game_Plan_2026[[#This Row],[Initial Date]], 2)) / 7) + 1</f>
        <v>0</v>
      </c>
      <c r="L228" s="51"/>
      <c r="M228" s="51"/>
      <c r="N228" s="51"/>
      <c r="O228" s="51"/>
      <c r="P228" s="51"/>
      <c r="Q228" s="51"/>
      <c r="R228" s="51"/>
      <c r="S228" s="51"/>
      <c r="T228" s="51"/>
      <c r="U228" s="51"/>
      <c r="V228" s="51"/>
      <c r="W228" s="51"/>
      <c r="X228" s="51"/>
      <c r="Y228" s="59" t="b">
        <f>SUM(Game_Plan_2026[[#This Row],[Jan]:[Dec]])=Game_Plan_2026[[#This Row],[Total Budget]]</f>
        <v>1</v>
      </c>
      <c r="Z228" s="76"/>
      <c r="AA228" s="76">
        <f>Game_Plan_2026[[#This Row],[Total Weeks]]-Game_Plan_2026[[#This Row],[Total WOA]]</f>
        <v>0</v>
      </c>
      <c r="AB228" s="61"/>
      <c r="AC228" s="64"/>
      <c r="AD228" s="64"/>
      <c r="AE228" s="8"/>
      <c r="AH228" s="7"/>
    </row>
    <row r="229" spans="1:34" ht="21" customHeight="1">
      <c r="Y229" s="10"/>
    </row>
    <row r="230" spans="1:34" ht="21" customHeight="1">
      <c r="O230" s="10"/>
    </row>
  </sheetData>
  <phoneticPr fontId="8" type="noConversion"/>
  <conditionalFormatting sqref="L180:X180">
    <cfRule type="cellIs" dxfId="40" priority="101" stopIfTrue="1" operator="equal">
      <formula>TRUE</formula>
    </cfRule>
  </conditionalFormatting>
  <conditionalFormatting sqref="Y1:Y228">
    <cfRule type="cellIs" dxfId="39" priority="7" stopIfTrue="1" operator="equal">
      <formula>FALSE</formula>
    </cfRule>
  </conditionalFormatting>
  <conditionalFormatting sqref="Y2:Y228">
    <cfRule type="containsBlanks" priority="6">
      <formula>LEN(TRIM(Y2))=0</formula>
    </cfRule>
    <cfRule type="cellIs" dxfId="38" priority="100" stopIfTrue="1" operator="equal">
      <formula>TRUE</formula>
    </cfRule>
  </conditionalFormatting>
  <conditionalFormatting sqref="Z3:Z5 Z6:AA147">
    <cfRule type="cellIs" dxfId="37" priority="41" stopIfTrue="1" operator="equal">
      <formula>TRUE</formula>
    </cfRule>
  </conditionalFormatting>
  <conditionalFormatting sqref="Z161:AA166">
    <cfRule type="cellIs" dxfId="36" priority="34" stopIfTrue="1" operator="equal">
      <formula>TRUE</formula>
    </cfRule>
  </conditionalFormatting>
  <conditionalFormatting sqref="Z170:AA181">
    <cfRule type="cellIs" dxfId="35" priority="22" stopIfTrue="1" operator="equal">
      <formula>TRUE</formula>
    </cfRule>
  </conditionalFormatting>
  <conditionalFormatting sqref="AB168 AD168 AC168:AC169">
    <cfRule type="cellIs" dxfId="34" priority="27" stopIfTrue="1" operator="equal">
      <formula>TRUE</formula>
    </cfRule>
    <cfRule type="containsText" dxfId="33" priority="28" operator="containsText" text="Empty">
      <formula>NOT(ISERROR(SEARCH("Empty",AB168)))</formula>
    </cfRule>
  </conditionalFormatting>
  <conditionalFormatting sqref="AB2:AD147">
    <cfRule type="containsText" dxfId="32" priority="43" operator="containsText" text="Empty">
      <formula>NOT(ISERROR(SEARCH("Empty",AB2)))</formula>
    </cfRule>
  </conditionalFormatting>
  <conditionalFormatting sqref="AB150:AD151">
    <cfRule type="containsText" dxfId="31" priority="40" operator="containsText" text="Empty">
      <formula>NOT(ISERROR(SEARCH("Empty",AB150)))</formula>
    </cfRule>
  </conditionalFormatting>
  <conditionalFormatting sqref="AB152:AD157">
    <cfRule type="containsText" dxfId="30" priority="38" operator="containsText" text="Empty">
      <formula>NOT(ISERROR(SEARCH("Empty",AB152)))</formula>
    </cfRule>
  </conditionalFormatting>
  <conditionalFormatting sqref="AB158:AD159">
    <cfRule type="containsText" dxfId="29" priority="36" operator="containsText" text="Empty">
      <formula>NOT(ISERROR(SEARCH("Empty",AB158)))</formula>
    </cfRule>
  </conditionalFormatting>
  <conditionalFormatting sqref="AB161:AD167">
    <cfRule type="containsText" dxfId="28" priority="33" operator="containsText" text="Empty">
      <formula>NOT(ISERROR(SEARCH("Empty",AB161)))</formula>
    </cfRule>
  </conditionalFormatting>
  <conditionalFormatting sqref="AB167:AD167">
    <cfRule type="cellIs" dxfId="27" priority="30" stopIfTrue="1" operator="equal">
      <formula>TRUE</formula>
    </cfRule>
  </conditionalFormatting>
  <conditionalFormatting sqref="AB170:AD181">
    <cfRule type="containsText" dxfId="26" priority="26" operator="containsText" text="Empty">
      <formula>NOT(ISERROR(SEARCH("Empty",AB170)))</formula>
    </cfRule>
  </conditionalFormatting>
  <conditionalFormatting sqref="AB182:AD182 AB183 AD183 AC183:AC184">
    <cfRule type="cellIs" dxfId="25" priority="20" stopIfTrue="1" operator="equal">
      <formula>TRUE</formula>
    </cfRule>
    <cfRule type="containsText" dxfId="24" priority="21" operator="containsText" text="Empty">
      <formula>NOT(ISERROR(SEARCH("Empty",AB182)))</formula>
    </cfRule>
  </conditionalFormatting>
  <conditionalFormatting sqref="AB185:AD190">
    <cfRule type="containsText" dxfId="23" priority="19" operator="containsText" text="Empty">
      <formula>NOT(ISERROR(SEARCH("Empty",AB185)))</formula>
    </cfRule>
  </conditionalFormatting>
  <conditionalFormatting sqref="AB191:AD192">
    <cfRule type="containsText" dxfId="22" priority="17" operator="containsText" text="Empty">
      <formula>NOT(ISERROR(SEARCH("Empty",AB191)))</formula>
    </cfRule>
  </conditionalFormatting>
  <conditionalFormatting sqref="AB193:AD196">
    <cfRule type="containsText" dxfId="21" priority="15" operator="containsText" text="Empty">
      <formula>NOT(ISERROR(SEARCH("Empty",AB193)))</formula>
    </cfRule>
  </conditionalFormatting>
  <conditionalFormatting sqref="AB197:AD200">
    <cfRule type="containsText" dxfId="20" priority="13" operator="containsText" text="Empty">
      <formula>NOT(ISERROR(SEARCH("Empty",AB197)))</formula>
    </cfRule>
  </conditionalFormatting>
  <conditionalFormatting sqref="AB204:AD204">
    <cfRule type="cellIs" dxfId="19" priority="10" stopIfTrue="1" operator="equal">
      <formula>TRUE</formula>
    </cfRule>
  </conditionalFormatting>
  <conditionalFormatting sqref="AB204:AD227">
    <cfRule type="containsText" dxfId="18" priority="63" operator="containsText" text="Empty">
      <formula>NOT(ISERROR(SEARCH("Empty",AB204)))</formula>
    </cfRule>
  </conditionalFormatting>
  <conditionalFormatting sqref="AB205:AD215 AC154:AD157 Z185:AA200 Z204:AA227">
    <cfRule type="cellIs" dxfId="17" priority="85" stopIfTrue="1" operator="equal">
      <formula>TRUE</formula>
    </cfRule>
  </conditionalFormatting>
  <conditionalFormatting sqref="AC147:AD147">
    <cfRule type="cellIs" dxfId="16" priority="42" stopIfTrue="1" operator="equal">
      <formula>TRUE</formula>
    </cfRule>
  </conditionalFormatting>
  <conditionalFormatting sqref="AC150:AD153">
    <cfRule type="cellIs" dxfId="15" priority="37" stopIfTrue="1" operator="equal">
      <formula>TRUE</formula>
    </cfRule>
  </conditionalFormatting>
  <conditionalFormatting sqref="AC158:AD159">
    <cfRule type="cellIs" dxfId="14" priority="35" stopIfTrue="1" operator="equal">
      <formula>TRUE</formula>
    </cfRule>
  </conditionalFormatting>
  <conditionalFormatting sqref="AC161:AD162">
    <cfRule type="cellIs" dxfId="13" priority="32" stopIfTrue="1" operator="equal">
      <formula>TRUE</formula>
    </cfRule>
  </conditionalFormatting>
  <conditionalFormatting sqref="AC165:AD166">
    <cfRule type="cellIs" dxfId="12" priority="31" stopIfTrue="1" operator="equal">
      <formula>TRUE</formula>
    </cfRule>
  </conditionalFormatting>
  <conditionalFormatting sqref="AC170:AD176">
    <cfRule type="cellIs" dxfId="11" priority="25" stopIfTrue="1" operator="equal">
      <formula>TRUE</formula>
    </cfRule>
  </conditionalFormatting>
  <conditionalFormatting sqref="AC180:AD181">
    <cfRule type="cellIs" dxfId="10" priority="24" stopIfTrue="1" operator="equal">
      <formula>TRUE</formula>
    </cfRule>
  </conditionalFormatting>
  <conditionalFormatting sqref="AC185:AD200">
    <cfRule type="cellIs" dxfId="9" priority="11" stopIfTrue="1" operator="equal">
      <formula>TRUE</formula>
    </cfRule>
  </conditionalFormatting>
  <conditionalFormatting sqref="AC224:AD224">
    <cfRule type="cellIs" dxfId="8" priority="9" stopIfTrue="1" operator="equal">
      <formula>TRUE</formula>
    </cfRule>
  </conditionalFormatting>
  <conditionalFormatting sqref="AD150:AD151">
    <cfRule type="cellIs" dxfId="7" priority="39" stopIfTrue="1" operator="equal">
      <formula>TRUE</formula>
    </cfRule>
  </conditionalFormatting>
  <conditionalFormatting sqref="AD163">
    <cfRule type="cellIs" dxfId="6" priority="29" stopIfTrue="1" operator="equal">
      <formula>TRUE</formula>
    </cfRule>
  </conditionalFormatting>
  <conditionalFormatting sqref="AD177:AD178">
    <cfRule type="cellIs" dxfId="5" priority="23" stopIfTrue="1" operator="equal">
      <formula>TRUE</formula>
    </cfRule>
  </conditionalFormatting>
  <conditionalFormatting sqref="AD190:AD191">
    <cfRule type="cellIs" dxfId="4" priority="18" stopIfTrue="1" operator="equal">
      <formula>TRUE</formula>
    </cfRule>
  </conditionalFormatting>
  <conditionalFormatting sqref="AD192">
    <cfRule type="cellIs" dxfId="3" priority="16" stopIfTrue="1" operator="equal">
      <formula>TRUE</formula>
    </cfRule>
  </conditionalFormatting>
  <conditionalFormatting sqref="AD196">
    <cfRule type="cellIs" dxfId="2" priority="14" stopIfTrue="1" operator="equal">
      <formula>TRUE</formula>
    </cfRule>
  </conditionalFormatting>
  <conditionalFormatting sqref="AD200">
    <cfRule type="cellIs" dxfId="1" priority="12" stopIfTrue="1" operator="equal">
      <formula>TRUE</formula>
    </cfRule>
  </conditionalFormatting>
  <dataValidations count="16">
    <dataValidation type="list" allowBlank="1" showInputMessage="1" showErrorMessage="1" errorTitle="Invalid input" error="Select one value from the dropdown." promptTitle="Media Type" prompt="Select from the dropdown" sqref="G2:G228" xr:uid="{7B81FE50-09DB-A148-812F-60DA996496FD}">
      <formula1>Media_Type</formula1>
    </dataValidation>
    <dataValidation type="date" allowBlank="1" showInputMessage="1" showErrorMessage="1" errorTitle="Wrong Date Format" error="Please enter your Start and End dates in DD/MM/YYYY format._x000a__x000a_Date provided should be inside 2026" promptTitle="End Date" prompt="DD/MM/YYYY format." sqref="J2:J228" xr:uid="{D53C52C9-D01F-9B41-B5ED-3EB9216D179A}">
      <formula1>46023</formula1>
      <formula2>46387</formula2>
    </dataValidation>
    <dataValidation type="date" allowBlank="1" showInputMessage="1" showErrorMessage="1" errorTitle="Wrong Date Format" error="Please enter your Start and End dates in DD/MM/YYYY format._x000a__x000a_Date provided should be inside 2026" promptTitle="Start Date" prompt="DD/MM/YYYY format." sqref="I2:I228" xr:uid="{5624F65A-8BAA-E243-8925-51A4D5AD3AFC}">
      <formula1>46023</formula1>
      <formula2>46387</formula2>
    </dataValidation>
    <dataValidation type="custom" allowBlank="1" showInputMessage="1" showErrorMessage="1" errorTitle="Invalid input" error="Please enter your budget in 000's Euros to the cell." promptTitle="Total Budget in 000's Euros" prompt="Insert total budget in 000's Euros" sqref="L2:L228" xr:uid="{FD271908-3479-544F-8468-AC6B1BD0F004}">
      <formula1>ISNUMBER(L2)</formula1>
    </dataValidation>
    <dataValidation type="custom" allowBlank="1" showInputMessage="1" showErrorMessage="1" errorTitle="Invalid input" error="Please enter your budget in 000's Euros to the cell." promptTitle="Monthly budget in 000's Euros" prompt="Insert monthly budget in 000's Euros" sqref="M2:X228" xr:uid="{1ED0756B-D039-E746-9AA4-C627416C16C5}">
      <formula1>ISNUMBER(M2)</formula1>
    </dataValidation>
    <dataValidation allowBlank="1" showInputMessage="1" showErrorMessage="1" prompt="Data validation check, do not insert anything. If red, please check your total budget vs monhly splits." sqref="Y2:Y228" xr:uid="{238C40E3-3C89-7544-A00F-63A7EFAC4DEE}"/>
    <dataValidation type="custom" allowBlank="1" showInputMessage="1" showErrorMessage="1" errorTitle="Invalid input" error="Please enter your total WOA for this burst and channel." promptTitle="WOA" prompt="Insert WOA for this line alone (burst / channel)" sqref="Z2:Z228 AA6:AA228" xr:uid="{04A3DD81-632A-5043-A679-C299A9BC6963}">
      <formula1>ISNUMBER(Z2)</formula1>
    </dataValidation>
    <dataValidation type="custom" allowBlank="1" showInputMessage="1" showErrorMessage="1" errorTitle="Invalid input" error="TRPs only required for:_x000a_- Open TV,_x000a_- Paid TV" promptTitle="TRPs" prompt="TRPs only required for:_x000a_- Open TV,_x000a_- Paid TV" sqref="AB2:AB228" xr:uid="{CAB3B5B6-295B-7A44-BBBC-21BBF3B5933A}">
      <formula1>OR($H2="Paid TV",$H2="Open TV")</formula1>
    </dataValidation>
    <dataValidation type="custom" allowBlank="1" showInputMessage="1" showErrorMessage="1" errorTitle="Invalid input" error="R1+ only required for:_x000a_- PM &amp; FF, _x000a_- Influencer Amplification, _x000a_- Other Digital,_x000a_- Open TV,_x000a_- Paid TV" promptTitle="Reach 1+ (in %)" prompt="R1+ only required for:_x000a_- PM &amp; FF, _x000a_- Influencer Amplification, _x000a_- Other Digital,_x000a_- Open TV,_x000a_- Paid TV" sqref="AC2:AC228" xr:uid="{ADCDBA70-BA64-CD42-927F-FA35C9EAE8ED}">
      <formula1>OR($H2="PM &amp; FF",$H2="Influencer Amp.",$H2="Other Digital",$H2="Open TV",$H2="Paid TV")</formula1>
    </dataValidation>
    <dataValidation type="custom" allowBlank="1" showInputMessage="1" showErrorMessage="1" errorTitle="Invalid input" error="TRPs only required for:_x000a_- Open TV,_x000a_- Paid TV" promptTitle="Reach 3+ (in %)" prompt="R3+ only required for:_x000a_- Open TV,_x000a_- Paid TV" sqref="AD2:AD228" xr:uid="{A27D0F69-73F0-7341-B07E-7F10B60E0CF9}">
      <formula1>OR($H2="Paid TV",$H2="Open TV")</formula1>
    </dataValidation>
    <dataValidation type="list" allowBlank="1" showInputMessage="1" showErrorMessage="1" errorTitle="Invalid input" error="Select one value from the dropdown." promptTitle="Campaign Archetype" prompt="Select your campaign archetype from the dropdown" sqref="E2:E228" xr:uid="{651DEC91-A01F-E64E-B828-0D784B0F06FD}">
      <formula1>Campaign_Type</formula1>
    </dataValidation>
    <dataValidation type="list" allowBlank="1" showErrorMessage="1" errorTitle="Invalid input" error="Select one value from the dropdown." prompt="Select your campaign archetype from the dropdown" sqref="E2:E228" xr:uid="{1193E71A-090F-6040-A8E4-24B92C45CCD4}">
      <formula1>Campaign_Type</formula1>
    </dataValidation>
    <dataValidation type="list" allowBlank="1" showInputMessage="1" showErrorMessage="1" promptTitle="Campaign Archetype" prompt="Select campaign archetype from the dropdown value" sqref="E2:E228" xr:uid="{31625430-FEEF-0C43-87C4-D39810144ECB}">
      <formula1>"Innovation,Base Business,Masterbrand Extension"</formula1>
    </dataValidation>
    <dataValidation type="whole" operator="greaterThan" allowBlank="1" showInputMessage="1" showErrorMessage="1" errorTitle="Invalid input" error="Please insert a number in this field" promptTitle="Burst" prompt="Insert burst number" sqref="F2:F228" xr:uid="{0711A7D8-06ED-974A-BF86-AD1615BB9A5B}">
      <formula1>1</formula1>
    </dataValidation>
    <dataValidation type="custom" allowBlank="1" showInputMessage="1" promptTitle="WOFF" prompt="Caculated field - don't fill (Total weeks - Total WOA)" sqref="AA2:AA5" xr:uid="{85DB9EA7-D889-8647-8C6D-51D8482A0B02}">
      <formula1>ISNUMBER(AA2)</formula1>
    </dataValidation>
    <dataValidation allowBlank="1" showInputMessage="1" showErrorMessage="1" errorTitle="Wrong Date Format" error="Please enter your Start and End dates in DD/MM/YYYY format._x000a__x000a_Date provided should be inside 2026" promptTitle="End Date" prompt="DD/MM/YYYY format." sqref="K2:K228" xr:uid="{C62FEEBB-4CFA-A946-93FD-1D3EEA60EE56}"/>
  </dataValidations>
  <pageMargins left="0.7" right="0.7" top="0.75" bottom="0.75" header="0.3" footer="0.3"/>
  <customProperties>
    <customPr name="_pios_id" r:id="rId1"/>
  </customProperties>
  <tableParts count="1">
    <tablePart r:id="rId2"/>
  </tableParts>
  <extLst>
    <ext xmlns:x14="http://schemas.microsoft.com/office/spreadsheetml/2009/9/main" uri="{CCE6A557-97BC-4b89-ADB6-D9C93CAAB3DF}">
      <x14:dataValidations xmlns:xm="http://schemas.microsoft.com/office/excel/2006/main" count="5">
        <x14:dataValidation type="list" errorStyle="information" allowBlank="1" showInputMessage="1" showErrorMessage="1" errorTitle="Playbook ID" error="Playbook ID value outside Regional/Global campaign mapping. _x000a__x000a_You're allowed to proceed, but please ensure to confirm the correct value with Category, Comms or CDU teams." promptTitle="Playbook IDs" prompt="Please insert your campaign Playbook ID in this field (all campaigns should have it, if you're uncertain, please contact your Category, Comms or CDU teams to get it). _x000a__x000a_If you don't find the value in the recommended list, you are allowed to insert the cor" xr:uid="{C822C196-E6B4-0E4C-8495-3DAEF51C239F}">
          <x14:formula1>
            <xm:f>OFFSET('Nivea Std Values'!$F$47,1,MATCH($C2,_xlfn.ANCHORARRAY('Nivea Std Values'!$F$47),0)-1,COUNTA(OFFSET('Nivea Std Values'!$F$47,1,MATCH($C2,_xlfn.ANCHORARRAY('Nivea Std Values'!$F$47),0)-1,20)),1)</xm:f>
          </x14:formula1>
          <xm:sqref>D2:D228</xm:sqref>
        </x14:dataValidation>
        <x14:dataValidation type="list" allowBlank="1" showInputMessage="1" showErrorMessage="1" errorTitle="Invalid input" error="Select one value from the dropdown." promptTitle="Media SubType" prompt="Select from the dropdown" xr:uid="{C69DA64A-BDC4-B148-A65F-7453A7A9E941}">
          <x14:formula1>
            <xm:f>OFFSET('Media Std Values'!$D$4,1,MATCH($G2,_xlfn.ANCHORARRAY('Media Std Values'!$D$4),0)-1,COUNTA(OFFSET('Media Std Values'!$D$4,1,MATCH($G2,_xlfn.ANCHORARRAY('Media Std Values'!$D$4),0)-1,20)),1)</xm:f>
          </x14:formula1>
          <xm:sqref>H2:H228</xm:sqref>
        </x14:dataValidation>
        <x14:dataValidation type="list" allowBlank="1" showInputMessage="1" showErrorMessage="1" promptTitle="Range" prompt="Select a range that's mapped to the category selected" xr:uid="{4CFE92E3-7B9C-1B4A-B28D-19EED7107336}">
          <x14:formula1>
            <xm:f>OFFSET('Nivea Std Values'!$F$6,1,MATCH($A2,_xlfn.ANCHORARRAY('Nivea Std Values'!$F$6),0)-1,COUNTA(OFFSET('Nivea Std Values'!$F$6,1,MATCH($A2,_xlfn.ANCHORARRAY('Nivea Std Values'!$F$6),0)-1,20)),1)</xm:f>
          </x14:formula1>
          <xm:sqref>B2:B228</xm:sqref>
        </x14:dataValidation>
        <x14:dataValidation type="list" errorStyle="warning" allowBlank="1" showInputMessage="1" showErrorMessage="1" errorTitle="New value input" error="You're inserting a new value to the list, please make sure that you were not able to find your campaign within the dropdown values before._x000a__x000a_Do you wish to proceed?" promptTitle="Campaign" prompt="Select your campaign from the dropdown values. Please ensure to use the correct naming based on the actual playbooks - if you're not sure, contact your category or comms teams._x000a__x000a_Only insert a new value if you don't find it inside the list." xr:uid="{44A53717-6309-7040-AD43-99EEFA045051}">
          <x14:formula1>
            <xm:f>OFFSET('Nivea Std Values'!$F$27,1,MATCH($B2,_xlfn.ANCHORARRAY('Nivea Std Values'!$F$27),0)-1,COUNTA(OFFSET('Nivea Std Values'!$F$27,1,MATCH($B2,_xlfn.ANCHORARRAY('Nivea Std Values'!$F$27),0)-1,20)),1)</xm:f>
          </x14:formula1>
          <xm:sqref>C2:C228</xm:sqref>
        </x14:dataValidation>
        <x14:dataValidation type="list" allowBlank="1" showInputMessage="1" showErrorMessage="1" errorTitle="Invalid input" error="Select one value from the dropdown." promptTitle="Category" prompt="Select a category from the dropdown" xr:uid="{3A6AFAD8-8C5F-B64B-9464-CD0802A75D0E}">
          <x14:formula1>
            <xm:f>_xlfn.ANCHORARRAY('Nivea Std Values'!$F$6)</xm:f>
          </x14:formula1>
          <xm:sqref>A2:A228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15106-EAEF-4C69-B454-9FF6F6C0797B}">
  <sheetPr codeName="Sheet9"/>
  <dimension ref="A1:AD234"/>
  <sheetViews>
    <sheetView tabSelected="1" topLeftCell="D1" zoomScale="136" zoomScaleNormal="110" workbookViewId="0">
      <selection activeCell="AC6" sqref="AC6"/>
    </sheetView>
  </sheetViews>
  <sheetFormatPr baseColWidth="10" defaultColWidth="10.5" defaultRowHeight="17"/>
  <cols>
    <col min="1" max="1" width="16.5" customWidth="1"/>
    <col min="2" max="2" width="18" style="7" customWidth="1"/>
    <col min="3" max="3" width="22.6640625" style="7" customWidth="1"/>
    <col min="4" max="6" width="19.83203125" customWidth="1"/>
    <col min="7" max="7" width="14.1640625" customWidth="1"/>
    <col min="8" max="8" width="17.33203125" customWidth="1"/>
    <col min="9" max="9" width="18.6640625" customWidth="1"/>
    <col min="10" max="10" width="15.33203125" customWidth="1"/>
    <col min="11" max="11" width="17" style="7" customWidth="1"/>
    <col min="12" max="12" width="16" style="7" customWidth="1"/>
    <col min="13" max="13" width="15" style="7" customWidth="1"/>
    <col min="14" max="14" width="10.83203125" style="7" customWidth="1"/>
    <col min="15" max="17" width="12.1640625" style="7" customWidth="1"/>
    <col min="18" max="21" width="16.1640625" style="7" customWidth="1"/>
    <col min="22" max="22" width="14.1640625" style="7" customWidth="1"/>
    <col min="23" max="23" width="16.1640625" style="7" customWidth="1"/>
    <col min="24" max="24" width="15.1640625" style="7" customWidth="1"/>
    <col min="25" max="25" width="15.6640625" style="7" customWidth="1"/>
    <col min="26" max="26" width="14.6640625" style="7" customWidth="1"/>
    <col min="27" max="27" width="17.1640625" style="7" customWidth="1"/>
    <col min="28" max="28" width="16.83203125" style="7" customWidth="1"/>
    <col min="29" max="31" width="15.33203125" style="7" customWidth="1"/>
    <col min="32" max="33" width="18" style="7" customWidth="1"/>
    <col min="34" max="34" width="10.1640625" style="7" customWidth="1"/>
    <col min="35" max="38" width="8" style="7" customWidth="1"/>
    <col min="39" max="39" width="17.83203125" style="7" bestFit="1" customWidth="1"/>
    <col min="40" max="40" width="20.83203125" style="7" bestFit="1" customWidth="1"/>
    <col min="41" max="41" width="17.83203125" style="7" bestFit="1" customWidth="1"/>
    <col min="42" max="42" width="20.83203125" style="7" bestFit="1" customWidth="1"/>
    <col min="43" max="43" width="17.83203125" style="7" bestFit="1" customWidth="1"/>
    <col min="44" max="44" width="20.83203125" style="7" bestFit="1" customWidth="1"/>
    <col min="45" max="45" width="17.83203125" style="7" bestFit="1" customWidth="1"/>
    <col min="46" max="46" width="20.83203125" style="7" bestFit="1" customWidth="1"/>
    <col min="47" max="47" width="17.83203125" style="7" bestFit="1" customWidth="1"/>
    <col min="48" max="48" width="20.83203125" style="7" bestFit="1" customWidth="1"/>
    <col min="49" max="49" width="17.83203125" style="7" bestFit="1" customWidth="1"/>
    <col min="50" max="50" width="20.83203125" style="7" bestFit="1" customWidth="1"/>
    <col min="51" max="51" width="17.83203125" style="7" bestFit="1" customWidth="1"/>
    <col min="52" max="52" width="20.83203125" style="7" bestFit="1" customWidth="1"/>
    <col min="53" max="53" width="17.83203125" style="7" bestFit="1" customWidth="1"/>
    <col min="54" max="54" width="20.83203125" style="7" bestFit="1" customWidth="1"/>
    <col min="55" max="55" width="22.5" style="7" bestFit="1" customWidth="1"/>
    <col min="56" max="56" width="25.5" style="7" bestFit="1" customWidth="1"/>
    <col min="57" max="57" width="11.5" style="7" bestFit="1" customWidth="1"/>
    <col min="58" max="58" width="8.83203125" style="7" bestFit="1" customWidth="1"/>
    <col min="59" max="59" width="10.5" style="7"/>
    <col min="60" max="60" width="11.33203125" style="7" bestFit="1" customWidth="1"/>
    <col min="61" max="61" width="10.5" style="7"/>
    <col min="62" max="62" width="11.33203125" style="7" bestFit="1" customWidth="1"/>
    <col min="63" max="63" width="8.5" style="7" bestFit="1" customWidth="1"/>
    <col min="64" max="16384" width="10.5" style="7"/>
  </cols>
  <sheetData>
    <row r="1" spans="1:30" ht="37" customHeight="1">
      <c r="A1" s="16" t="s">
        <v>9</v>
      </c>
      <c r="B1" s="16" t="s">
        <v>11</v>
      </c>
      <c r="C1" s="16" t="s">
        <v>13</v>
      </c>
      <c r="D1" s="116" t="s">
        <v>418</v>
      </c>
      <c r="E1" s="116" t="s">
        <v>417</v>
      </c>
      <c r="F1" s="116" t="s">
        <v>419</v>
      </c>
      <c r="G1" s="116" t="s">
        <v>604</v>
      </c>
      <c r="H1" s="116" t="s">
        <v>421</v>
      </c>
      <c r="I1" s="116" t="s">
        <v>420</v>
      </c>
      <c r="J1" s="116" t="s">
        <v>57</v>
      </c>
      <c r="K1" s="116" t="s">
        <v>595</v>
      </c>
      <c r="L1" s="116" t="s">
        <v>596</v>
      </c>
      <c r="M1" s="116" t="s">
        <v>597</v>
      </c>
      <c r="N1" s="116" t="s">
        <v>598</v>
      </c>
      <c r="O1" s="116" t="s">
        <v>599</v>
      </c>
      <c r="P1" s="116" t="s">
        <v>600</v>
      </c>
      <c r="Q1" s="116" t="s">
        <v>422</v>
      </c>
      <c r="R1" s="115" t="s">
        <v>594</v>
      </c>
      <c r="S1" s="115" t="s">
        <v>601</v>
      </c>
      <c r="T1" s="115" t="s">
        <v>602</v>
      </c>
      <c r="U1" s="115" t="s">
        <v>603</v>
      </c>
      <c r="V1" s="115" t="s">
        <v>605</v>
      </c>
      <c r="W1" s="115" t="s">
        <v>608</v>
      </c>
      <c r="X1" s="115" t="s">
        <v>71</v>
      </c>
      <c r="Y1" s="115" t="s">
        <v>609</v>
      </c>
      <c r="Z1" s="115" t="s">
        <v>610</v>
      </c>
      <c r="AA1" s="115" t="s">
        <v>613</v>
      </c>
      <c r="AB1" s="115" t="s">
        <v>234</v>
      </c>
    </row>
    <row r="2" spans="1:30" ht="21" customHeight="1">
      <c r="A2" s="53" t="str">
        <f>IFERROR(INDEX(Game_Plan_2026[Category],MATCH(Audience_Reach_2025[[#This Row],[Campaign]],Game_Plan_2026[Campaign],0)),"")</f>
        <v>Hand Body</v>
      </c>
      <c r="B2" s="53" t="str">
        <f>IFERROR(INDEX(Game_Plan_2026[Range],MATCH(Audience_Reach_2025[[#This Row],[Campaign]],Game_Plan_2026[Campaign],0)),"")</f>
        <v>Body Milk</v>
      </c>
      <c r="C2" s="53" t="str" cm="1">
        <f t="array" ref="C2">IFERROR(INDEX(_xlfn.UNIQUE(Game_Plan_2026[Campaign]),ROW()-ROW(Game_Plan_2026[#Headers])),"")</f>
        <v>Body Milk 5 in 1</v>
      </c>
      <c r="D2" s="52" t="s">
        <v>363</v>
      </c>
      <c r="E2" s="52">
        <v>18</v>
      </c>
      <c r="F2" s="52">
        <v>45</v>
      </c>
      <c r="G2" s="52"/>
      <c r="H2" s="53" t="str">
        <f>_xlfn.CONCAT(Audience_Reach_2025[[#This Row],[TV Demo
Gender]]," ",Audience_Reach_2025[[#This Row],[TV Demo
Min. Age]]," - ",Audience_Reach_2025[[#This Row],[TV Demo
Max. Age]]," ",Audience_Reach_2025[[#This Row],[TV 
SEL]])</f>
        <v xml:space="preserve">F 18 - 45 </v>
      </c>
      <c r="I2" s="71"/>
      <c r="J2" s="113"/>
      <c r="K2" s="65"/>
      <c r="L2" s="65"/>
      <c r="M2" s="65"/>
      <c r="N2" s="74"/>
      <c r="O2" s="77"/>
      <c r="P2" s="77"/>
      <c r="Q2" s="77"/>
      <c r="R2" s="77" t="s">
        <v>607</v>
      </c>
      <c r="S2" s="77" t="str">
        <f>IF(Audience_Reach_2025[[#This Row],[Is Digital target the same than TV?]]="Yes",Audience_Reach_2025[[#This Row],[TV Demo
Gender]],"")</f>
        <v>F</v>
      </c>
      <c r="T2" s="118">
        <f>IF(Audience_Reach_2025[[#This Row],[Is Digital target the same than TV?]]="Yes",Audience_Reach_2025[[#This Row],[TV Demo
Min. Age]],"")</f>
        <v>18</v>
      </c>
      <c r="U2" s="118">
        <f>IF(Audience_Reach_2025[[#This Row],[Is Digital target the same than TV?]]="Yes",Audience_Reach_2025[[#This Row],[TV Demo
Max. Age]],"")</f>
        <v>45</v>
      </c>
      <c r="V2" s="118">
        <f>IF(Audience_Reach_2025[[#This Row],[Is Digital target the same than TV?]]="Yes",Audience_Reach_2025[[#This Row],[TV 
SEL]],"")</f>
        <v>0</v>
      </c>
      <c r="W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F 18 - 45 </v>
      </c>
      <c r="X2" s="85"/>
      <c r="Y2" s="80"/>
      <c r="Z2" s="82"/>
      <c r="AA2" s="67">
        <f>Audience_Reach_2025[[#This Row],[Total Digital
Planned R1+ ]]+Audience_Reach_2025[[#This Row],[Total TV 
Planned R1+ (%)]]-Audience_Reach_2025[[#This Row],[Total Digital
Planned R1+ ]]*Audience_Reach_2025[[#This Row],[Total TV 
Planned R1+ (%)]]</f>
        <v>0</v>
      </c>
      <c r="AB2" s="65"/>
    </row>
    <row r="3" spans="1:30" ht="21" customHeight="1">
      <c r="A3" s="53" t="str">
        <f>IFERROR(INDEX(Game_Plan_2026[Category],MATCH(Audience_Reach_2025[[#This Row],[Campaign]],Game_Plan_2026[Campaign],0)),"")</f>
        <v/>
      </c>
      <c r="B3" s="53" t="str">
        <f>IFERROR(INDEX(Game_Plan[Range],MATCH(Audience_Reach_2025[[#This Row],[Campaign]],Game_Plan[Campaign],0)),"")</f>
        <v/>
      </c>
      <c r="C3" s="53"/>
      <c r="D3" s="66"/>
      <c r="E3" s="66"/>
      <c r="F3" s="66"/>
      <c r="G3" s="66"/>
      <c r="H3" s="110" t="str">
        <f>_xlfn.CONCAT(Audience_Reach_2025[[#This Row],[TV Demo
Gender]]," ",Audience_Reach_2025[[#This Row],[TV Demo
Min. Age]]," - ",Audience_Reach_2025[[#This Row],[TV Demo
Max. Age]]," ",Audience_Reach_2025[[#This Row],[TV 
SEL]])</f>
        <v xml:space="preserve">  -  </v>
      </c>
      <c r="I3" s="72"/>
      <c r="J3" s="52"/>
      <c r="K3" s="65"/>
      <c r="L3" s="65"/>
      <c r="M3" s="65"/>
      <c r="N3" s="74"/>
      <c r="O3" s="78"/>
      <c r="P3" s="78"/>
      <c r="Q3" s="78"/>
      <c r="R3" s="78"/>
      <c r="S3" s="78" t="str">
        <f>IF(Audience_Reach_2025[[#This Row],[Is Digital target the same than TV?]]="Yes",Audience_Reach_2025[[#This Row],[TV Demo
Gender]],"")</f>
        <v/>
      </c>
      <c r="T3" s="78" t="str">
        <f>IF(Audience_Reach_2025[[#This Row],[Is Digital target the same than TV?]]="Yes",Audience_Reach_2025[[#This Row],[TV Demo
Min. Age]],"")</f>
        <v/>
      </c>
      <c r="U3" s="78" t="str">
        <f>IF(Audience_Reach_2025[[#This Row],[Is Digital target the same than TV?]]="Yes",Audience_Reach_2025[[#This Row],[TV Demo
Max. Age]],"")</f>
        <v/>
      </c>
      <c r="V3" s="78" t="str">
        <f>IF(Audience_Reach_2025[[#This Row],[Is Digital target the same than TV?]]="Yes",Audience_Reach_2025[[#This Row],[TV 
SEL]],"")</f>
        <v/>
      </c>
      <c r="W3" s="7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 s="85"/>
      <c r="Y3" s="87"/>
      <c r="Z3" s="82" t="str">
        <f>IFERROR(INDEX(Digital_Targets[Sat Point],MATCH(Audience_Reach_2025[[#This Row],[Final Digital Target 
(don''t fill)]],Digital_Targets[FINAL],0)),"")</f>
        <v/>
      </c>
      <c r="AA3" s="67">
        <f>Audience_Reach_2025[[#This Row],[Total Digital
Planned R1+ ]]+Audience_Reach_2025[[#This Row],[Total TV 
Planned R1+ (%)]]-Audience_Reach_2025[[#This Row],[Total Digital
Planned R1+ ]]*Audience_Reach_2025[[#This Row],[Total TV 
Planned R1+ (%)]]</f>
        <v>0</v>
      </c>
      <c r="AB3" s="65"/>
    </row>
    <row r="4" spans="1:30" ht="21" customHeight="1">
      <c r="A4" s="53" t="str">
        <f>IFERROR(INDEX(Game_Plan_2026[Category],MATCH(Audience_Reach_2025[[#This Row],[Campaign]],Game_Plan_2026[Campaign],0)),"")</f>
        <v/>
      </c>
      <c r="B4" s="53" t="str">
        <f>IFERROR(INDEX(Game_Plan[Range],MATCH(Audience_Reach_2025[[#This Row],[Campaign]],Game_Plan[Campaign],0)),"")</f>
        <v/>
      </c>
      <c r="C4" s="53"/>
      <c r="D4" s="84"/>
      <c r="E4" s="84"/>
      <c r="F4" s="84"/>
      <c r="G4" s="84"/>
      <c r="H4" s="111" t="str">
        <f>_xlfn.CONCAT(Audience_Reach_2025[[#This Row],[TV Demo
Gender]]," ",Audience_Reach_2025[[#This Row],[TV Demo
Min. Age]]," - ",Audience_Reach_2025[[#This Row],[TV Demo
Max. Age]]," ",Audience_Reach_2025[[#This Row],[TV 
SEL]])</f>
        <v xml:space="preserve">  -  </v>
      </c>
      <c r="I4" s="71"/>
      <c r="J4" s="52"/>
      <c r="K4" s="65"/>
      <c r="L4" s="65"/>
      <c r="M4" s="65" t="str">
        <f>IFERROR(INDEX(TV_Targets[Sat Point],MATCH(Audience_Reach_2025[[#This Row],[Final TV Target 
(don''t fill)]],TV_Targets[FINAL],0)),"")</f>
        <v/>
      </c>
      <c r="N4" s="74"/>
      <c r="O4" s="77"/>
      <c r="P4" s="77"/>
      <c r="Q4" s="77"/>
      <c r="R4" s="77"/>
      <c r="S4" s="77" t="str">
        <f>IF(Audience_Reach_2025[[#This Row],[Is Digital target the same than TV?]]="Yes",Audience_Reach_2025[[#This Row],[TV Demo
Gender]],"")</f>
        <v/>
      </c>
      <c r="T4" s="77" t="str">
        <f>IF(Audience_Reach_2025[[#This Row],[Is Digital target the same than TV?]]="Yes",Audience_Reach_2025[[#This Row],[TV Demo
Min. Age]],"")</f>
        <v/>
      </c>
      <c r="U4" s="77" t="str">
        <f>IF(Audience_Reach_2025[[#This Row],[Is Digital target the same than TV?]]="Yes",Audience_Reach_2025[[#This Row],[TV Demo
Max. Age]],"")</f>
        <v/>
      </c>
      <c r="V4" s="77" t="str">
        <f>IF(Audience_Reach_2025[[#This Row],[Is Digital target the same than TV?]]="Yes",Audience_Reach_2025[[#This Row],[TV 
SEL]],"")</f>
        <v/>
      </c>
      <c r="W4"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 s="85"/>
      <c r="Y4" s="80"/>
      <c r="Z4" s="82" t="str">
        <f>IFERROR(INDEX(Digital_Targets[Sat Point],MATCH(Audience_Reach_2025[[#This Row],[Final Digital Target 
(don''t fill)]],Digital_Targets[FINAL],0)),"")</f>
        <v/>
      </c>
      <c r="AA4" s="67">
        <f>Audience_Reach_2025[[#This Row],[Total Digital
Planned R1+ ]]+Audience_Reach_2025[[#This Row],[Total TV 
Planned R1+ (%)]]-Audience_Reach_2025[[#This Row],[Total Digital
Planned R1+ ]]*Audience_Reach_2025[[#This Row],[Total TV 
Planned R1+ (%)]]</f>
        <v>0</v>
      </c>
      <c r="AB4" s="65"/>
      <c r="AD4" s="120"/>
    </row>
    <row r="5" spans="1:30" ht="21" customHeight="1">
      <c r="A5" s="53" t="str">
        <f>IFERROR(INDEX(Game_Plan_2026[Category],MATCH(Audience_Reach_2025[[#This Row],[Campaign]],Game_Plan_2026[Campaign],0)),"")</f>
        <v/>
      </c>
      <c r="B5" s="53" t="str">
        <f>IFERROR(INDEX(Game_Plan[Range],MATCH(Audience_Reach_2025[[#This Row],[Campaign]],Game_Plan[Campaign],0)),"")</f>
        <v/>
      </c>
      <c r="C5" s="53"/>
      <c r="D5" s="52"/>
      <c r="E5" s="52"/>
      <c r="F5" s="52"/>
      <c r="G5" s="52"/>
      <c r="H5" s="53" t="str">
        <f>_xlfn.CONCAT(Audience_Reach_2025[[#This Row],[TV Demo
Gender]]," ",Audience_Reach_2025[[#This Row],[TV Demo
Min. Age]]," - ",Audience_Reach_2025[[#This Row],[TV Demo
Max. Age]]," ",Audience_Reach_2025[[#This Row],[TV 
SEL]])</f>
        <v xml:space="preserve">  -  </v>
      </c>
      <c r="I5" s="71"/>
      <c r="J5" s="52"/>
      <c r="K5" s="49"/>
      <c r="L5" s="49"/>
      <c r="M5" s="65" t="str">
        <f>IFERROR(INDEX(TV_Targets[Sat Point],MATCH(Audience_Reach_2025[[#This Row],[Final TV Target 
(don''t fill)]],TV_Targets[FINAL],0)),"")</f>
        <v/>
      </c>
      <c r="N5" s="74"/>
      <c r="O5" s="77"/>
      <c r="P5" s="77"/>
      <c r="Q5" s="77"/>
      <c r="R5" s="77"/>
      <c r="S5" s="77" t="str">
        <f>IF(Audience_Reach_2025[[#This Row],[Is Digital target the same than TV?]]="Yes",Audience_Reach_2025[[#This Row],[TV Demo
Gender]],"")</f>
        <v/>
      </c>
      <c r="T5" s="77" t="str">
        <f>IF(Audience_Reach_2025[[#This Row],[Is Digital target the same than TV?]]="Yes",Audience_Reach_2025[[#This Row],[TV Demo
Min. Age]],"")</f>
        <v/>
      </c>
      <c r="U5" s="77" t="str">
        <f>IF(Audience_Reach_2025[[#This Row],[Is Digital target the same than TV?]]="Yes",Audience_Reach_2025[[#This Row],[TV Demo
Max. Age]],"")</f>
        <v/>
      </c>
      <c r="V5" s="77" t="str">
        <f>IF(Audience_Reach_2025[[#This Row],[Is Digital target the same than TV?]]="Yes",Audience_Reach_2025[[#This Row],[TV 
SEL]],"")</f>
        <v/>
      </c>
      <c r="W5"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 s="85"/>
      <c r="Y5" s="80"/>
      <c r="Z5" s="82" t="str">
        <f>IFERROR(INDEX(Digital_Targets[Sat Point],MATCH(Audience_Reach_2025[[#This Row],[Final Digital Target 
(don''t fill)]],Digital_Targets[FINAL],0)),"")</f>
        <v/>
      </c>
      <c r="AA5" s="67">
        <f>Audience_Reach_2025[[#This Row],[Total Digital
Planned R1+ ]]+Audience_Reach_2025[[#This Row],[Total TV 
Planned R1+ (%)]]-Audience_Reach_2025[[#This Row],[Total Digital
Planned R1+ ]]*Audience_Reach_2025[[#This Row],[Total TV 
Planned R1+ (%)]]</f>
        <v>0</v>
      </c>
      <c r="AB5" s="65"/>
    </row>
    <row r="6" spans="1:30" ht="21" customHeight="1">
      <c r="A6" s="53" t="str">
        <f>IFERROR(INDEX(Game_Plan_2026[Category],MATCH(Audience_Reach_2025[[#This Row],[Campaign]],Game_Plan_2026[Campaign],0)),"")</f>
        <v/>
      </c>
      <c r="B6" s="53" t="str">
        <f>IFERROR(INDEX(Game_Plan[Range],MATCH(Audience_Reach_2025[[#This Row],[Campaign]],Game_Plan[Campaign],0)),"")</f>
        <v/>
      </c>
      <c r="C6" s="53"/>
      <c r="D6" s="52"/>
      <c r="E6" s="52"/>
      <c r="F6" s="52"/>
      <c r="G6" s="52"/>
      <c r="H6" s="53" t="str">
        <f>_xlfn.CONCAT(Audience_Reach_2025[[#This Row],[TV Demo
Gender]]," ",Audience_Reach_2025[[#This Row],[TV Demo
Min. Age]]," - ",Audience_Reach_2025[[#This Row],[TV Demo
Max. Age]]," ",Audience_Reach_2025[[#This Row],[TV 
SEL]])</f>
        <v xml:space="preserve">  -  </v>
      </c>
      <c r="I6" s="71"/>
      <c r="J6" s="52"/>
      <c r="K6" s="65"/>
      <c r="L6" s="65"/>
      <c r="M6" s="65" t="str">
        <f>IFERROR(INDEX(TV_Targets[Sat Point],MATCH(Audience_Reach_2025[[#This Row],[Final TV Target 
(don''t fill)]],TV_Targets[FINAL],0)),"")</f>
        <v/>
      </c>
      <c r="N6" s="74"/>
      <c r="O6" s="77"/>
      <c r="P6" s="77"/>
      <c r="Q6" s="77"/>
      <c r="R6" s="77"/>
      <c r="S6" s="77" t="str">
        <f>IF(Audience_Reach_2025[[#This Row],[Is Digital target the same than TV?]]="Yes",Audience_Reach_2025[[#This Row],[TV Demo
Gender]],"")</f>
        <v/>
      </c>
      <c r="T6" s="77" t="str">
        <f>IF(Audience_Reach_2025[[#This Row],[Is Digital target the same than TV?]]="Yes",Audience_Reach_2025[[#This Row],[TV Demo
Min. Age]],"")</f>
        <v/>
      </c>
      <c r="U6" s="77" t="str">
        <f>IF(Audience_Reach_2025[[#This Row],[Is Digital target the same than TV?]]="Yes",Audience_Reach_2025[[#This Row],[TV Demo
Max. Age]],"")</f>
        <v/>
      </c>
      <c r="V6" s="77" t="str">
        <f>IF(Audience_Reach_2025[[#This Row],[Is Digital target the same than TV?]]="Yes",Audience_Reach_2025[[#This Row],[TV 
SEL]],"")</f>
        <v/>
      </c>
      <c r="W6"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 s="85"/>
      <c r="Y6" s="80"/>
      <c r="Z6" s="82" t="str">
        <f>IFERROR(INDEX(Digital_Targets[Sat Point],MATCH(Audience_Reach_2025[[#This Row],[Final Digital Target 
(don''t fill)]],Digital_Targets[FINAL],0)),"")</f>
        <v/>
      </c>
      <c r="AA6" s="67">
        <f>Audience_Reach_2025[[#This Row],[Total Digital
Planned R1+ ]]+Audience_Reach_2025[[#This Row],[Total TV 
Planned R1+ (%)]]-Audience_Reach_2025[[#This Row],[Total Digital
Planned R1+ ]]*Audience_Reach_2025[[#This Row],[Total TV 
Planned R1+ (%)]]</f>
        <v>0</v>
      </c>
      <c r="AB6" s="65"/>
    </row>
    <row r="7" spans="1:30" ht="21" customHeight="1">
      <c r="A7" s="53" t="str">
        <f>IFERROR(INDEX(Game_Plan_2026[Category],MATCH(Audience_Reach_2025[[#This Row],[Campaign]],Game_Plan_2026[Campaign],0)),"")</f>
        <v/>
      </c>
      <c r="B7" s="53" t="str">
        <f>IFERROR(INDEX(Game_Plan[Range],MATCH(Audience_Reach_2025[[#This Row],[Campaign]],Game_Plan[Campaign],0)),"")</f>
        <v/>
      </c>
      <c r="C7" s="53"/>
      <c r="D7" s="52"/>
      <c r="E7" s="52"/>
      <c r="F7" s="52"/>
      <c r="G7" s="52"/>
      <c r="H7" s="53" t="str">
        <f>_xlfn.CONCAT(Audience_Reach_2025[[#This Row],[TV Demo
Gender]]," ",Audience_Reach_2025[[#This Row],[TV Demo
Min. Age]]," - ",Audience_Reach_2025[[#This Row],[TV Demo
Max. Age]]," ",Audience_Reach_2025[[#This Row],[TV 
SEL]])</f>
        <v xml:space="preserve">  -  </v>
      </c>
      <c r="I7" s="72"/>
      <c r="J7" s="52"/>
      <c r="K7" s="50"/>
      <c r="L7" s="50"/>
      <c r="M7" s="50" t="str">
        <f>IFERROR(INDEX(TV_Targets[Sat Point],MATCH(Audience_Reach_2025[[#This Row],[Final TV Target 
(don''t fill)]],TV_Targets[FINAL],0)),"")</f>
        <v/>
      </c>
      <c r="N7" s="74"/>
      <c r="O7" s="78"/>
      <c r="P7" s="78"/>
      <c r="Q7" s="78"/>
      <c r="R7" s="78"/>
      <c r="S7" s="78" t="str">
        <f>IF(Audience_Reach_2025[[#This Row],[Is Digital target the same than TV?]]="Yes",Audience_Reach_2025[[#This Row],[TV Demo
Gender]],"")</f>
        <v/>
      </c>
      <c r="T7" s="78" t="str">
        <f>IF(Audience_Reach_2025[[#This Row],[Is Digital target the same than TV?]]="Yes",Audience_Reach_2025[[#This Row],[TV Demo
Min. Age]],"")</f>
        <v/>
      </c>
      <c r="U7" s="78" t="str">
        <f>IF(Audience_Reach_2025[[#This Row],[Is Digital target the same than TV?]]="Yes",Audience_Reach_2025[[#This Row],[TV Demo
Max. Age]],"")</f>
        <v/>
      </c>
      <c r="V7" s="78" t="str">
        <f>IF(Audience_Reach_2025[[#This Row],[Is Digital target the same than TV?]]="Yes",Audience_Reach_2025[[#This Row],[TV 
SEL]],"")</f>
        <v/>
      </c>
      <c r="W7" s="7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 s="85"/>
      <c r="Y7" s="81"/>
      <c r="Z7" s="83" t="str">
        <f>IFERROR(INDEX(Digital_Targets[Sat Point],MATCH(Audience_Reach_2025[[#This Row],[Final Digital Target 
(don''t fill)]],Digital_Targets[FINAL],0)),"")</f>
        <v/>
      </c>
      <c r="AA7" s="79">
        <f>Audience_Reach_2025[[#This Row],[Total Digital
Planned R1+ ]]+Audience_Reach_2025[[#This Row],[Total TV 
Planned R1+ (%)]]-Audience_Reach_2025[[#This Row],[Total Digital
Planned R1+ ]]*Audience_Reach_2025[[#This Row],[Total TV 
Planned R1+ (%)]]</f>
        <v>0</v>
      </c>
      <c r="AB7" s="79"/>
    </row>
    <row r="8" spans="1:30" ht="21" customHeight="1">
      <c r="A8" s="53" t="str">
        <f>IFERROR(INDEX(Game_Plan_2026[Category],MATCH(Audience_Reach_2025[[#This Row],[Campaign]],Game_Plan_2026[Campaign],0)),"")</f>
        <v/>
      </c>
      <c r="B8" s="53" t="str">
        <f>IFERROR(INDEX(Game_Plan[Range],MATCH(Audience_Reach_2025[[#This Row],[Campaign]],Game_Plan[Campaign],0)),"")</f>
        <v/>
      </c>
      <c r="C8" s="53"/>
      <c r="D8" s="52"/>
      <c r="E8" s="52"/>
      <c r="F8" s="52"/>
      <c r="G8" s="52"/>
      <c r="H8" s="53" t="str">
        <f>_xlfn.CONCAT(Audience_Reach_2025[[#This Row],[TV Demo
Gender]]," ",Audience_Reach_2025[[#This Row],[TV Demo
Min. Age]]," - ",Audience_Reach_2025[[#This Row],[TV Demo
Max. Age]]," ",Audience_Reach_2025[[#This Row],[TV 
SEL]])</f>
        <v xml:space="preserve">  -  </v>
      </c>
      <c r="I8" s="71"/>
      <c r="J8" s="52"/>
      <c r="K8" s="65"/>
      <c r="L8" s="65"/>
      <c r="M8" s="65" t="str">
        <f>IFERROR(INDEX(TV_Targets[Sat Point],MATCH(Audience_Reach_2025[[#This Row],[Final TV Target 
(don''t fill)]],TV_Targets[FINAL],0)),"")</f>
        <v/>
      </c>
      <c r="N8" s="74"/>
      <c r="O8" s="77"/>
      <c r="P8" s="77"/>
      <c r="Q8" s="77"/>
      <c r="R8" s="77"/>
      <c r="S8" s="77" t="str">
        <f>IF(Audience_Reach_2025[[#This Row],[Is Digital target the same than TV?]]="Yes",Audience_Reach_2025[[#This Row],[TV Demo
Gender]],"")</f>
        <v/>
      </c>
      <c r="T8" s="77" t="str">
        <f>IF(Audience_Reach_2025[[#This Row],[Is Digital target the same than TV?]]="Yes",Audience_Reach_2025[[#This Row],[TV Demo
Min. Age]],"")</f>
        <v/>
      </c>
      <c r="U8" s="77" t="str">
        <f>IF(Audience_Reach_2025[[#This Row],[Is Digital target the same than TV?]]="Yes",Audience_Reach_2025[[#This Row],[TV Demo
Max. Age]],"")</f>
        <v/>
      </c>
      <c r="V8" s="77" t="str">
        <f>IF(Audience_Reach_2025[[#This Row],[Is Digital target the same than TV?]]="Yes",Audience_Reach_2025[[#This Row],[TV 
SEL]],"")</f>
        <v/>
      </c>
      <c r="W8"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 s="85"/>
      <c r="Y8" s="80"/>
      <c r="Z8" s="82" t="str">
        <f>IFERROR(INDEX(Digital_Targets[Sat Point],MATCH(Audience_Reach_2025[[#This Row],[Final Digital Target 
(don''t fill)]],Digital_Targets[FINAL],0)),"")</f>
        <v/>
      </c>
      <c r="AA8" s="67">
        <f>Audience_Reach_2025[[#This Row],[Total Digital
Planned R1+ ]]+Audience_Reach_2025[[#This Row],[Total TV 
Planned R1+ (%)]]-Audience_Reach_2025[[#This Row],[Total Digital
Planned R1+ ]]*Audience_Reach_2025[[#This Row],[Total TV 
Planned R1+ (%)]]</f>
        <v>0</v>
      </c>
      <c r="AB8" s="65"/>
    </row>
    <row r="9" spans="1:30" ht="21" customHeight="1">
      <c r="A9" s="53" t="str">
        <f>IFERROR(INDEX(Game_Plan_2026[Category],MATCH(Audience_Reach_2025[[#This Row],[Campaign]],Game_Plan_2026[Campaign],0)),"")</f>
        <v/>
      </c>
      <c r="B9" s="53" t="str">
        <f>IFERROR(INDEX(Game_Plan[Range],MATCH(Audience_Reach_2025[[#This Row],[Campaign]],Game_Plan[Campaign],0)),"")</f>
        <v/>
      </c>
      <c r="C9" s="53"/>
      <c r="D9" s="66"/>
      <c r="E9" s="66"/>
      <c r="F9" s="66"/>
      <c r="G9" s="66"/>
      <c r="H9" s="110" t="str">
        <f>_xlfn.CONCAT(Audience_Reach_2025[[#This Row],[TV Demo
Gender]]," ",Audience_Reach_2025[[#This Row],[TV Demo
Min. Age]]," - ",Audience_Reach_2025[[#This Row],[TV Demo
Max. Age]]," ",Audience_Reach_2025[[#This Row],[TV 
SEL]])</f>
        <v xml:space="preserve">  -  </v>
      </c>
      <c r="I9" s="71"/>
      <c r="J9" s="52"/>
      <c r="K9" s="65"/>
      <c r="L9" s="65"/>
      <c r="M9" s="65" t="str">
        <f>IFERROR(INDEX(TV_Targets[Sat Point],MATCH(Audience_Reach_2025[[#This Row],[Final TV Target 
(don''t fill)]],TV_Targets[FINAL],0)),"")</f>
        <v/>
      </c>
      <c r="N9" s="74"/>
      <c r="O9" s="77"/>
      <c r="P9" s="77"/>
      <c r="Q9" s="77"/>
      <c r="R9" s="77"/>
      <c r="S9" s="77" t="str">
        <f>IF(Audience_Reach_2025[[#This Row],[Is Digital target the same than TV?]]="Yes",Audience_Reach_2025[[#This Row],[TV Demo
Gender]],"")</f>
        <v/>
      </c>
      <c r="T9" s="77" t="str">
        <f>IF(Audience_Reach_2025[[#This Row],[Is Digital target the same than TV?]]="Yes",Audience_Reach_2025[[#This Row],[TV Demo
Min. Age]],"")</f>
        <v/>
      </c>
      <c r="U9" s="77" t="str">
        <f>IF(Audience_Reach_2025[[#This Row],[Is Digital target the same than TV?]]="Yes",Audience_Reach_2025[[#This Row],[TV Demo
Max. Age]],"")</f>
        <v/>
      </c>
      <c r="V9" s="77" t="str">
        <f>IF(Audience_Reach_2025[[#This Row],[Is Digital target the same than TV?]]="Yes",Audience_Reach_2025[[#This Row],[TV 
SEL]],"")</f>
        <v/>
      </c>
      <c r="W9"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 s="85"/>
      <c r="Y9" s="80"/>
      <c r="Z9" s="82" t="str">
        <f>IFERROR(INDEX(Digital_Targets[Sat Point],MATCH(Audience_Reach_2025[[#This Row],[Final Digital Target 
(don''t fill)]],Digital_Targets[FINAL],0)),"")</f>
        <v/>
      </c>
      <c r="AA9" s="67">
        <f>Audience_Reach_2025[[#This Row],[Total Digital
Planned R1+ ]]+Audience_Reach_2025[[#This Row],[Total TV 
Planned R1+ (%)]]-Audience_Reach_2025[[#This Row],[Total Digital
Planned R1+ ]]*Audience_Reach_2025[[#This Row],[Total TV 
Planned R1+ (%)]]</f>
        <v>0</v>
      </c>
      <c r="AB9" s="65"/>
    </row>
    <row r="10" spans="1:30" ht="21" customHeight="1">
      <c r="A10" s="53" t="str">
        <f>IFERROR(INDEX(Game_Plan_2026[Category],MATCH(Audience_Reach_2025[[#This Row],[Campaign]],Game_Plan_2026[Campaign],0)),"")</f>
        <v/>
      </c>
      <c r="B10" s="53" t="str">
        <f>IFERROR(INDEX(Game_Plan[Range],MATCH(Audience_Reach_2025[[#This Row],[Campaign]],Game_Plan[Campaign],0)),"")</f>
        <v/>
      </c>
      <c r="C10" s="53"/>
      <c r="D10" s="52"/>
      <c r="E10" s="52"/>
      <c r="F10" s="52"/>
      <c r="G10" s="52"/>
      <c r="H10" s="53" t="str">
        <f>_xlfn.CONCAT(Audience_Reach_2025[[#This Row],[TV Demo
Gender]]," ",Audience_Reach_2025[[#This Row],[TV Demo
Min. Age]]," - ",Audience_Reach_2025[[#This Row],[TV Demo
Max. Age]]," ",Audience_Reach_2025[[#This Row],[TV 
SEL]])</f>
        <v xml:space="preserve">  -  </v>
      </c>
      <c r="I10" s="71"/>
      <c r="J10" s="52"/>
      <c r="K10" s="60"/>
      <c r="L10" s="60"/>
      <c r="M10" s="65" t="str">
        <f>IFERROR(INDEX(TV_Targets[Sat Point],MATCH(Audience_Reach_2025[[#This Row],[Final TV Target 
(don''t fill)]],TV_Targets[FINAL],0)),"")</f>
        <v/>
      </c>
      <c r="N10" s="74"/>
      <c r="O10" s="77"/>
      <c r="P10" s="77"/>
      <c r="Q10" s="77"/>
      <c r="R10" s="77"/>
      <c r="S10" s="77" t="str">
        <f>IF(Audience_Reach_2025[[#This Row],[Is Digital target the same than TV?]]="Yes",Audience_Reach_2025[[#This Row],[TV Demo
Gender]],"")</f>
        <v/>
      </c>
      <c r="T10" s="77" t="str">
        <f>IF(Audience_Reach_2025[[#This Row],[Is Digital target the same than TV?]]="Yes",Audience_Reach_2025[[#This Row],[TV Demo
Min. Age]],"")</f>
        <v/>
      </c>
      <c r="U10" s="77" t="str">
        <f>IF(Audience_Reach_2025[[#This Row],[Is Digital target the same than TV?]]="Yes",Audience_Reach_2025[[#This Row],[TV Demo
Max. Age]],"")</f>
        <v/>
      </c>
      <c r="V10" s="77" t="str">
        <f>IF(Audience_Reach_2025[[#This Row],[Is Digital target the same than TV?]]="Yes",Audience_Reach_2025[[#This Row],[TV 
SEL]],"")</f>
        <v/>
      </c>
      <c r="W10"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 s="85"/>
      <c r="Y10" s="80"/>
      <c r="Z10" s="82" t="str">
        <f>IFERROR(INDEX(Digital_Targets[Sat Point],MATCH(Audience_Reach_2025[[#This Row],[Final Digital Target 
(don''t fill)]],Digital_Targets[FINAL],0)),"")</f>
        <v/>
      </c>
      <c r="AA10" s="67">
        <f>Audience_Reach_2025[[#This Row],[Total Digital
Planned R1+ ]]+Audience_Reach_2025[[#This Row],[Total TV 
Planned R1+ (%)]]-Audience_Reach_2025[[#This Row],[Total Digital
Planned R1+ ]]*Audience_Reach_2025[[#This Row],[Total TV 
Planned R1+ (%)]]</f>
        <v>0</v>
      </c>
      <c r="AB10" s="65"/>
    </row>
    <row r="11" spans="1:30" ht="21" customHeight="1">
      <c r="A11" s="53" t="str">
        <f>IFERROR(INDEX(Game_Plan_2026[Category],MATCH(Audience_Reach_2025[[#This Row],[Campaign]],Game_Plan_2026[Campaign],0)),"")</f>
        <v/>
      </c>
      <c r="B11" s="53" t="str">
        <f>IFERROR(INDEX(Game_Plan[Range],MATCH(Audience_Reach_2025[[#This Row],[Campaign]],Game_Plan[Campaign],0)),"")</f>
        <v/>
      </c>
      <c r="C11" s="53"/>
      <c r="D11" s="52"/>
      <c r="E11" s="52"/>
      <c r="F11" s="52"/>
      <c r="G11" s="52"/>
      <c r="H11" s="53" t="str">
        <f>_xlfn.CONCAT(Audience_Reach_2025[[#This Row],[TV Demo
Gender]]," ",Audience_Reach_2025[[#This Row],[TV Demo
Min. Age]]," - ",Audience_Reach_2025[[#This Row],[TV Demo
Max. Age]]," ",Audience_Reach_2025[[#This Row],[TV 
SEL]])</f>
        <v xml:space="preserve">  -  </v>
      </c>
      <c r="I11" s="72"/>
      <c r="J11" s="52"/>
      <c r="K11" s="65"/>
      <c r="L11" s="65"/>
      <c r="M11" s="65" t="str">
        <f>IFERROR(INDEX(TV_Targets[Sat Point],MATCH(Audience_Reach_2025[[#This Row],[Final TV Target 
(don''t fill)]],TV_Targets[FINAL],0)),"")</f>
        <v/>
      </c>
      <c r="N11" s="74"/>
      <c r="O11" s="78"/>
      <c r="P11" s="78"/>
      <c r="Q11" s="78"/>
      <c r="R11" s="78"/>
      <c r="S11" s="78" t="str">
        <f>IF(Audience_Reach_2025[[#This Row],[Is Digital target the same than TV?]]="Yes",Audience_Reach_2025[[#This Row],[TV Demo
Gender]],"")</f>
        <v/>
      </c>
      <c r="T11" s="78" t="str">
        <f>IF(Audience_Reach_2025[[#This Row],[Is Digital target the same than TV?]]="Yes",Audience_Reach_2025[[#This Row],[TV Demo
Min. Age]],"")</f>
        <v/>
      </c>
      <c r="U11" s="78" t="str">
        <f>IF(Audience_Reach_2025[[#This Row],[Is Digital target the same than TV?]]="Yes",Audience_Reach_2025[[#This Row],[TV Demo
Max. Age]],"")</f>
        <v/>
      </c>
      <c r="V11" s="78" t="str">
        <f>IF(Audience_Reach_2025[[#This Row],[Is Digital target the same than TV?]]="Yes",Audience_Reach_2025[[#This Row],[TV 
SEL]],"")</f>
        <v/>
      </c>
      <c r="W11" s="7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 s="85"/>
      <c r="Y11" s="82"/>
      <c r="Z11" s="82" t="str">
        <f>IFERROR(INDEX(Digital_Targets[Sat Point],MATCH(Audience_Reach_2025[[#This Row],[Final Digital Target 
(don''t fill)]],Digital_Targets[FINAL],0)),"")</f>
        <v/>
      </c>
      <c r="AA11" s="67">
        <f>Audience_Reach_2025[[#This Row],[Total Digital
Planned R1+ ]]+Audience_Reach_2025[[#This Row],[Total TV 
Planned R1+ (%)]]-Audience_Reach_2025[[#This Row],[Total Digital
Planned R1+ ]]*Audience_Reach_2025[[#This Row],[Total TV 
Planned R1+ (%)]]</f>
        <v>0</v>
      </c>
      <c r="AB11" s="65"/>
    </row>
    <row r="12" spans="1:30" ht="21" customHeight="1">
      <c r="A12" s="53" t="str">
        <f>IFERROR(INDEX(Game_Plan_2026[Category],MATCH(Audience_Reach_2025[[#This Row],[Campaign]],Game_Plan_2026[Campaign],0)),"")</f>
        <v/>
      </c>
      <c r="B12" s="53" t="str">
        <f>IFERROR(INDEX(Game_Plan[Range],MATCH(Audience_Reach_2025[[#This Row],[Campaign]],Game_Plan[Campaign],0)),"")</f>
        <v/>
      </c>
      <c r="C12" s="53"/>
      <c r="D12" s="52"/>
      <c r="E12" s="52"/>
      <c r="F12" s="52"/>
      <c r="G12" s="52"/>
      <c r="H12" s="53" t="str">
        <f>_xlfn.CONCAT(Audience_Reach_2025[[#This Row],[TV Demo
Gender]]," ",Audience_Reach_2025[[#This Row],[TV Demo
Min. Age]]," - ",Audience_Reach_2025[[#This Row],[TV Demo
Max. Age]]," ",Audience_Reach_2025[[#This Row],[TV 
SEL]])</f>
        <v xml:space="preserve">  -  </v>
      </c>
      <c r="I12" s="71"/>
      <c r="J12" s="52"/>
      <c r="K12" s="65"/>
      <c r="L12" s="65"/>
      <c r="M12" s="65" t="str">
        <f>IFERROR(INDEX(TV_Targets[Sat Point],MATCH(Audience_Reach_2025[[#This Row],[Final TV Target 
(don''t fill)]],TV_Targets[FINAL],0)),"")</f>
        <v/>
      </c>
      <c r="N12" s="74"/>
      <c r="O12" s="77"/>
      <c r="P12" s="77"/>
      <c r="Q12" s="77"/>
      <c r="R12" s="77"/>
      <c r="S12" s="77" t="str">
        <f>IF(Audience_Reach_2025[[#This Row],[Is Digital target the same than TV?]]="Yes",Audience_Reach_2025[[#This Row],[TV Demo
Gender]],"")</f>
        <v/>
      </c>
      <c r="T12" s="77" t="str">
        <f>IF(Audience_Reach_2025[[#This Row],[Is Digital target the same than TV?]]="Yes",Audience_Reach_2025[[#This Row],[TV Demo
Min. Age]],"")</f>
        <v/>
      </c>
      <c r="U12" s="77" t="str">
        <f>IF(Audience_Reach_2025[[#This Row],[Is Digital target the same than TV?]]="Yes",Audience_Reach_2025[[#This Row],[TV Demo
Max. Age]],"")</f>
        <v/>
      </c>
      <c r="V12" s="77" t="str">
        <f>IF(Audience_Reach_2025[[#This Row],[Is Digital target the same than TV?]]="Yes",Audience_Reach_2025[[#This Row],[TV 
SEL]],"")</f>
        <v/>
      </c>
      <c r="W12"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 s="85"/>
      <c r="Y12" s="80"/>
      <c r="Z12" s="82" t="str">
        <f>IFERROR(INDEX(Digital_Targets[Sat Point],MATCH(Audience_Reach_2025[[#This Row],[Final Digital Target 
(don''t fill)]],Digital_Targets[FINAL],0)),"")</f>
        <v/>
      </c>
      <c r="AA12" s="67">
        <f>Audience_Reach_2025[[#This Row],[Total Digital
Planned R1+ ]]+Audience_Reach_2025[[#This Row],[Total TV 
Planned R1+ (%)]]-Audience_Reach_2025[[#This Row],[Total Digital
Planned R1+ ]]*Audience_Reach_2025[[#This Row],[Total TV 
Planned R1+ (%)]]</f>
        <v>0</v>
      </c>
      <c r="AB12" s="65"/>
    </row>
    <row r="13" spans="1:30" ht="21" customHeight="1">
      <c r="A13" s="53" t="str">
        <f>IFERROR(INDEX(Game_Plan_2026[Category],MATCH(Audience_Reach_2025[[#This Row],[Campaign]],Game_Plan_2026[Campaign],0)),"")</f>
        <v/>
      </c>
      <c r="B13" s="53" t="str">
        <f>IFERROR(INDEX(Game_Plan[Range],MATCH(Audience_Reach_2025[[#This Row],[Campaign]],Game_Plan[Campaign],0)),"")</f>
        <v/>
      </c>
      <c r="C13" s="53"/>
      <c r="D13" s="52"/>
      <c r="E13" s="52"/>
      <c r="F13" s="52"/>
      <c r="G13" s="52"/>
      <c r="H13" s="53" t="str">
        <f>_xlfn.CONCAT(Audience_Reach_2025[[#This Row],[TV Demo
Gender]]," ",Audience_Reach_2025[[#This Row],[TV Demo
Min. Age]]," - ",Audience_Reach_2025[[#This Row],[TV Demo
Max. Age]]," ",Audience_Reach_2025[[#This Row],[TV 
SEL]])</f>
        <v xml:space="preserve">  -  </v>
      </c>
      <c r="I13" s="71"/>
      <c r="J13" s="52"/>
      <c r="K13" s="65"/>
      <c r="L13" s="65"/>
      <c r="M13" s="65" t="str">
        <f>IFERROR(INDEX(TV_Targets[Sat Point],MATCH(Audience_Reach_2025[[#This Row],[Final TV Target 
(don''t fill)]],TV_Targets[FINAL],0)),"")</f>
        <v/>
      </c>
      <c r="N13" s="74"/>
      <c r="O13" s="77"/>
      <c r="P13" s="77"/>
      <c r="Q13" s="77"/>
      <c r="R13" s="77"/>
      <c r="S13" s="77" t="str">
        <f>IF(Audience_Reach_2025[[#This Row],[Is Digital target the same than TV?]]="Yes",Audience_Reach_2025[[#This Row],[TV Demo
Gender]],"")</f>
        <v/>
      </c>
      <c r="T13" s="77" t="str">
        <f>IF(Audience_Reach_2025[[#This Row],[Is Digital target the same than TV?]]="Yes",Audience_Reach_2025[[#This Row],[TV Demo
Min. Age]],"")</f>
        <v/>
      </c>
      <c r="U13" s="77" t="str">
        <f>IF(Audience_Reach_2025[[#This Row],[Is Digital target the same than TV?]]="Yes",Audience_Reach_2025[[#This Row],[TV Demo
Max. Age]],"")</f>
        <v/>
      </c>
      <c r="V13" s="77" t="str">
        <f>IF(Audience_Reach_2025[[#This Row],[Is Digital target the same than TV?]]="Yes",Audience_Reach_2025[[#This Row],[TV 
SEL]],"")</f>
        <v/>
      </c>
      <c r="W13"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 s="85"/>
      <c r="Y13" s="80"/>
      <c r="Z13" s="82" t="str">
        <f>IFERROR(INDEX(Digital_Targets[Sat Point],MATCH(Audience_Reach_2025[[#This Row],[Final Digital Target 
(don''t fill)]],Digital_Targets[FINAL],0)),"")</f>
        <v/>
      </c>
      <c r="AA13" s="67">
        <f>Audience_Reach_2025[[#This Row],[Total Digital
Planned R1+ ]]+Audience_Reach_2025[[#This Row],[Total TV 
Planned R1+ (%)]]-Audience_Reach_2025[[#This Row],[Total Digital
Planned R1+ ]]*Audience_Reach_2025[[#This Row],[Total TV 
Planned R1+ (%)]]</f>
        <v>0</v>
      </c>
      <c r="AB13" s="65"/>
    </row>
    <row r="14" spans="1:30" ht="21" customHeight="1">
      <c r="A14" s="53" t="str">
        <f>IFERROR(INDEX(Game_Plan_2026[Category],MATCH(Audience_Reach_2025[[#This Row],[Campaign]],Game_Plan_2026[Campaign],0)),"")</f>
        <v/>
      </c>
      <c r="B14" s="53" t="str">
        <f>IFERROR(INDEX(Game_Plan[Range],MATCH(Audience_Reach_2025[[#This Row],[Campaign]],Game_Plan[Campaign],0)),"")</f>
        <v/>
      </c>
      <c r="C14" s="53"/>
      <c r="D14" s="52"/>
      <c r="E14" s="52"/>
      <c r="F14" s="52"/>
      <c r="G14" s="52"/>
      <c r="H14" s="53" t="str">
        <f>_xlfn.CONCAT(Audience_Reach_2025[[#This Row],[TV Demo
Gender]]," ",Audience_Reach_2025[[#This Row],[TV Demo
Min. Age]]," - ",Audience_Reach_2025[[#This Row],[TV Demo
Max. Age]]," ",Audience_Reach_2025[[#This Row],[TV 
SEL]])</f>
        <v xml:space="preserve">  -  </v>
      </c>
      <c r="I14" s="71"/>
      <c r="J14" s="52"/>
      <c r="K14" s="65"/>
      <c r="L14" s="65"/>
      <c r="M14" s="65" t="str">
        <f>IFERROR(INDEX(TV_Targets[Sat Point],MATCH(Audience_Reach_2025[[#This Row],[Final TV Target 
(don''t fill)]],TV_Targets[FINAL],0)),"")</f>
        <v/>
      </c>
      <c r="N14" s="74"/>
      <c r="O14" s="77"/>
      <c r="P14" s="77"/>
      <c r="Q14" s="77"/>
      <c r="R14" s="77"/>
      <c r="S14" s="77" t="str">
        <f>IF(Audience_Reach_2025[[#This Row],[Is Digital target the same than TV?]]="Yes",Audience_Reach_2025[[#This Row],[TV Demo
Gender]],"")</f>
        <v/>
      </c>
      <c r="T14" s="77" t="str">
        <f>IF(Audience_Reach_2025[[#This Row],[Is Digital target the same than TV?]]="Yes",Audience_Reach_2025[[#This Row],[TV Demo
Min. Age]],"")</f>
        <v/>
      </c>
      <c r="U14" s="77" t="str">
        <f>IF(Audience_Reach_2025[[#This Row],[Is Digital target the same than TV?]]="Yes",Audience_Reach_2025[[#This Row],[TV Demo
Max. Age]],"")</f>
        <v/>
      </c>
      <c r="V14" s="77" t="str">
        <f>IF(Audience_Reach_2025[[#This Row],[Is Digital target the same than TV?]]="Yes",Audience_Reach_2025[[#This Row],[TV 
SEL]],"")</f>
        <v/>
      </c>
      <c r="W14"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 s="85"/>
      <c r="Y14" s="80"/>
      <c r="Z14" s="82" t="str">
        <f>IFERROR(INDEX(Digital_Targets[Sat Point],MATCH(Audience_Reach_2025[[#This Row],[Final Digital Target 
(don''t fill)]],Digital_Targets[FINAL],0)),"")</f>
        <v/>
      </c>
      <c r="AA14" s="67">
        <f>Audience_Reach_2025[[#This Row],[Total Digital
Planned R1+ ]]+Audience_Reach_2025[[#This Row],[Total TV 
Planned R1+ (%)]]-Audience_Reach_2025[[#This Row],[Total Digital
Planned R1+ ]]*Audience_Reach_2025[[#This Row],[Total TV 
Planned R1+ (%)]]</f>
        <v>0</v>
      </c>
      <c r="AB14" s="65"/>
    </row>
    <row r="15" spans="1:30" ht="21" customHeight="1">
      <c r="A15" s="53" t="str">
        <f>IFERROR(INDEX(Game_Plan_2026[Category],MATCH(Audience_Reach_2025[[#This Row],[Campaign]],Game_Plan_2026[Campaign],0)),"")</f>
        <v/>
      </c>
      <c r="B15" s="53" t="str">
        <f>IFERROR(INDEX(Game_Plan[Range],MATCH(Audience_Reach_2025[[#This Row],[Campaign]],Game_Plan[Campaign],0)),"")</f>
        <v/>
      </c>
      <c r="C15" s="53"/>
      <c r="D15" s="52"/>
      <c r="E15" s="52"/>
      <c r="F15" s="52"/>
      <c r="G15" s="52"/>
      <c r="H15" s="53" t="str">
        <f>_xlfn.CONCAT(Audience_Reach_2025[[#This Row],[TV Demo
Gender]]," ",Audience_Reach_2025[[#This Row],[TV Demo
Min. Age]]," - ",Audience_Reach_2025[[#This Row],[TV Demo
Max. Age]]," ",Audience_Reach_2025[[#This Row],[TV 
SEL]])</f>
        <v xml:space="preserve">  -  </v>
      </c>
      <c r="I15" s="71"/>
      <c r="J15" s="52"/>
      <c r="K15" s="65"/>
      <c r="L15" s="65"/>
      <c r="M15" s="65" t="str">
        <f>IFERROR(INDEX(TV_Targets[Sat Point],MATCH(Audience_Reach_2025[[#This Row],[Final TV Target 
(don''t fill)]],TV_Targets[FINAL],0)),"")</f>
        <v/>
      </c>
      <c r="N15" s="74"/>
      <c r="O15" s="77"/>
      <c r="P15" s="77"/>
      <c r="Q15" s="77"/>
      <c r="R15" s="77"/>
      <c r="S15" s="77" t="str">
        <f>IF(Audience_Reach_2025[[#This Row],[Is Digital target the same than TV?]]="Yes",Audience_Reach_2025[[#This Row],[TV Demo
Gender]],"")</f>
        <v/>
      </c>
      <c r="T15" s="77" t="str">
        <f>IF(Audience_Reach_2025[[#This Row],[Is Digital target the same than TV?]]="Yes",Audience_Reach_2025[[#This Row],[TV Demo
Min. Age]],"")</f>
        <v/>
      </c>
      <c r="U15" s="77" t="str">
        <f>IF(Audience_Reach_2025[[#This Row],[Is Digital target the same than TV?]]="Yes",Audience_Reach_2025[[#This Row],[TV Demo
Max. Age]],"")</f>
        <v/>
      </c>
      <c r="V15" s="77" t="str">
        <f>IF(Audience_Reach_2025[[#This Row],[Is Digital target the same than TV?]]="Yes",Audience_Reach_2025[[#This Row],[TV 
SEL]],"")</f>
        <v/>
      </c>
      <c r="W15"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 s="85"/>
      <c r="Y15" s="80"/>
      <c r="Z15" s="82" t="str">
        <f>IFERROR(INDEX(Digital_Targets[Sat Point],MATCH(Audience_Reach_2025[[#This Row],[Final Digital Target 
(don''t fill)]],Digital_Targets[FINAL],0)),"")</f>
        <v/>
      </c>
      <c r="AA15" s="67">
        <f>Audience_Reach_2025[[#This Row],[Total Digital
Planned R1+ ]]+Audience_Reach_2025[[#This Row],[Total TV 
Planned R1+ (%)]]-Audience_Reach_2025[[#This Row],[Total Digital
Planned R1+ ]]*Audience_Reach_2025[[#This Row],[Total TV 
Planned R1+ (%)]]</f>
        <v>0</v>
      </c>
      <c r="AB15" s="65"/>
    </row>
    <row r="16" spans="1:30" ht="21" customHeight="1">
      <c r="A16" s="53" t="str">
        <f>IFERROR(INDEX(Game_Plan_2026[Category],MATCH(Audience_Reach_2025[[#This Row],[Campaign]],Game_Plan_2026[Campaign],0)),"")</f>
        <v/>
      </c>
      <c r="B16" s="53" t="str">
        <f>IFERROR(INDEX(Game_Plan[Range],MATCH(Audience_Reach_2025[[#This Row],[Campaign]],Game_Plan[Campaign],0)),"")</f>
        <v/>
      </c>
      <c r="C16" s="53"/>
      <c r="D16" s="52"/>
      <c r="E16" s="52"/>
      <c r="F16" s="52"/>
      <c r="G16" s="52"/>
      <c r="H16" s="53" t="str">
        <f>_xlfn.CONCAT(Audience_Reach_2025[[#This Row],[TV Demo
Gender]]," ",Audience_Reach_2025[[#This Row],[TV Demo
Min. Age]]," - ",Audience_Reach_2025[[#This Row],[TV Demo
Max. Age]]," ",Audience_Reach_2025[[#This Row],[TV 
SEL]])</f>
        <v xml:space="preserve">  -  </v>
      </c>
      <c r="I16" s="71"/>
      <c r="J16" s="52"/>
      <c r="K16" s="52"/>
      <c r="L16" s="52"/>
      <c r="M16" s="65" t="str">
        <f>IFERROR(INDEX(TV_Targets[Sat Point],MATCH(Audience_Reach_2025[[#This Row],[Final TV Target 
(don''t fill)]],TV_Targets[FINAL],0)),"")</f>
        <v/>
      </c>
      <c r="N16" s="74"/>
      <c r="O16" s="52"/>
      <c r="P16" s="52"/>
      <c r="Q16" s="52"/>
      <c r="R16" s="52"/>
      <c r="S16" s="77" t="str">
        <f>IF(Audience_Reach_2025[[#This Row],[Is Digital target the same than TV?]]="Yes",Audience_Reach_2025[[#This Row],[TV Demo
Gender]],"")</f>
        <v/>
      </c>
      <c r="T16" s="77" t="str">
        <f>IF(Audience_Reach_2025[[#This Row],[Is Digital target the same than TV?]]="Yes",Audience_Reach_2025[[#This Row],[TV Demo
Min. Age]],"")</f>
        <v/>
      </c>
      <c r="U16" s="77" t="str">
        <f>IF(Audience_Reach_2025[[#This Row],[Is Digital target the same than TV?]]="Yes",Audience_Reach_2025[[#This Row],[TV Demo
Max. Age]],"")</f>
        <v/>
      </c>
      <c r="V16" s="118" t="str">
        <f>IF(Audience_Reach_2025[[#This Row],[Is Digital target the same than TV?]]="Yes",Audience_Reach_2025[[#This Row],[TV 
SEL]],"")</f>
        <v/>
      </c>
      <c r="W1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 s="85"/>
      <c r="Y16" s="80"/>
      <c r="Z16" s="82" t="str">
        <f>IFERROR(INDEX(Digital_Targets[Sat Point],MATCH(Audience_Reach_2025[[#This Row],[Final Digital Target 
(don''t fill)]],Digital_Targets[FINAL],0)),"")</f>
        <v/>
      </c>
      <c r="AA16" s="67">
        <f>Audience_Reach_2025[[#This Row],[Total Digital
Planned R1+ ]]+Audience_Reach_2025[[#This Row],[Total TV 
Planned R1+ (%)]]-Audience_Reach_2025[[#This Row],[Total Digital
Planned R1+ ]]*Audience_Reach_2025[[#This Row],[Total TV 
Planned R1+ (%)]]</f>
        <v>0</v>
      </c>
      <c r="AB16" s="65"/>
    </row>
    <row r="17" spans="1:28" ht="21" customHeight="1">
      <c r="A17" s="53" t="str">
        <f>IFERROR(INDEX(Game_Plan_2026[Category],MATCH(Audience_Reach_2025[[#This Row],[Campaign]],Game_Plan_2026[Campaign],0)),"")</f>
        <v/>
      </c>
      <c r="B17" s="53" t="str">
        <f>IFERROR(INDEX(Game_Plan[Range],MATCH(Audience_Reach_2025[[#This Row],[Campaign]],Game_Plan[Campaign],0)),"")</f>
        <v/>
      </c>
      <c r="C17" s="53"/>
      <c r="D17" s="52"/>
      <c r="E17" s="52"/>
      <c r="F17" s="52"/>
      <c r="G17" s="52"/>
      <c r="H17" s="53" t="str">
        <f>_xlfn.CONCAT(Audience_Reach_2025[[#This Row],[TV Demo
Gender]]," ",Audience_Reach_2025[[#This Row],[TV Demo
Min. Age]]," - ",Audience_Reach_2025[[#This Row],[TV Demo
Max. Age]]," ",Audience_Reach_2025[[#This Row],[TV 
SEL]])</f>
        <v xml:space="preserve">  -  </v>
      </c>
      <c r="I17" s="71"/>
      <c r="J17" s="52"/>
      <c r="K17" s="65"/>
      <c r="L17" s="65"/>
      <c r="M17" s="65" t="str">
        <f>IFERROR(INDEX(TV_Targets[Sat Point],MATCH(Audience_Reach_2025[[#This Row],[Final TV Target 
(don''t fill)]],TV_Targets[FINAL],0)),"")</f>
        <v/>
      </c>
      <c r="N17" s="74"/>
      <c r="O17" s="77"/>
      <c r="P17" s="77"/>
      <c r="Q17" s="77"/>
      <c r="R17" s="77"/>
      <c r="S17" s="77" t="str">
        <f>IF(Audience_Reach_2025[[#This Row],[Is Digital target the same than TV?]]="Yes",Audience_Reach_2025[[#This Row],[TV Demo
Gender]],"")</f>
        <v/>
      </c>
      <c r="T17" s="77" t="str">
        <f>IF(Audience_Reach_2025[[#This Row],[Is Digital target the same than TV?]]="Yes",Audience_Reach_2025[[#This Row],[TV Demo
Min. Age]],"")</f>
        <v/>
      </c>
      <c r="U17" s="77" t="str">
        <f>IF(Audience_Reach_2025[[#This Row],[Is Digital target the same than TV?]]="Yes",Audience_Reach_2025[[#This Row],[TV Demo
Max. Age]],"")</f>
        <v/>
      </c>
      <c r="V17" s="77" t="str">
        <f>IF(Audience_Reach_2025[[#This Row],[Is Digital target the same than TV?]]="Yes",Audience_Reach_2025[[#This Row],[TV 
SEL]],"")</f>
        <v/>
      </c>
      <c r="W17" s="7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 s="85"/>
      <c r="Y17" s="80"/>
      <c r="Z17" s="82" t="str">
        <f>IFERROR(INDEX(Digital_Targets[Sat Point],MATCH(Audience_Reach_2025[[#This Row],[Final Digital Target 
(don''t fill)]],Digital_Targets[FINAL],0)),"")</f>
        <v/>
      </c>
      <c r="AA17" s="67">
        <f>Audience_Reach_2025[[#This Row],[Total Digital
Planned R1+ ]]+Audience_Reach_2025[[#This Row],[Total TV 
Planned R1+ (%)]]-Audience_Reach_2025[[#This Row],[Total Digital
Planned R1+ ]]*Audience_Reach_2025[[#This Row],[Total TV 
Planned R1+ (%)]]</f>
        <v>0</v>
      </c>
      <c r="AB17" s="65"/>
    </row>
    <row r="18" spans="1:28" ht="21" customHeight="1">
      <c r="A18" s="53" t="str">
        <f>IFERROR(INDEX(Game_Plan_2026[Category],MATCH(Audience_Reach_2025[[#This Row],[Campaign]],Game_Plan_2026[Campaign],0)),"")</f>
        <v/>
      </c>
      <c r="B18" s="53"/>
      <c r="C18" s="53"/>
      <c r="D18" s="52"/>
      <c r="E18" s="52"/>
      <c r="F18" s="52"/>
      <c r="G18" s="52"/>
      <c r="H18" s="53" t="str">
        <f>_xlfn.CONCAT(Audience_Reach_2025[[#This Row],[TV Demo
Gender]]," ",Audience_Reach_2025[[#This Row],[TV Demo
Min. Age]]," - ",Audience_Reach_2025[[#This Row],[TV Demo
Max. Age]]," ",Audience_Reach_2025[[#This Row],[TV 
SEL]])</f>
        <v xml:space="preserve">  -  </v>
      </c>
      <c r="I18" s="52"/>
      <c r="J18" s="52"/>
      <c r="K18" s="52"/>
      <c r="L18" s="52"/>
      <c r="M18" s="65" t="str">
        <f>IFERROR(INDEX(TV_Targets[Sat Point],MATCH(Audience_Reach_2025[[#This Row],[Final TV Target 
(don''t fill)]],TV_Targets[FINAL],0)),"")</f>
        <v/>
      </c>
      <c r="N18" s="52"/>
      <c r="O18" s="52"/>
      <c r="P18" s="52"/>
      <c r="Q18" s="52"/>
      <c r="R18" s="52"/>
      <c r="S18" s="77" t="str">
        <f>IF(Audience_Reach_2025[[#This Row],[Is Digital target the same than TV?]]="Yes",Audience_Reach_2025[[#This Row],[TV Demo
Gender]],"")</f>
        <v/>
      </c>
      <c r="T18" s="77" t="str">
        <f>IF(Audience_Reach_2025[[#This Row],[Is Digital target the same than TV?]]="Yes",Audience_Reach_2025[[#This Row],[TV Demo
Min. Age]],"")</f>
        <v/>
      </c>
      <c r="U18" s="77" t="str">
        <f>IF(Audience_Reach_2025[[#This Row],[Is Digital target the same than TV?]]="Yes",Audience_Reach_2025[[#This Row],[TV Demo
Max. Age]],"")</f>
        <v/>
      </c>
      <c r="V18" s="118" t="str">
        <f>IF(Audience_Reach_2025[[#This Row],[Is Digital target the same than TV?]]="Yes",Audience_Reach_2025[[#This Row],[TV 
SEL]],"")</f>
        <v/>
      </c>
      <c r="W1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 s="52"/>
      <c r="Y18" s="52"/>
      <c r="Z18" s="65" t="str">
        <f>IFERROR(INDEX(Digital_Targets[Sat Point],MATCH(Audience_Reach_2025[[#This Row],[Final Digital Target 
(don''t fill)]],Digital_Targets[FINAL],0)),"")</f>
        <v/>
      </c>
      <c r="AA18" s="65">
        <f>Audience_Reach_2025[[#This Row],[Total Digital
Planned R1+ ]]+Audience_Reach_2025[[#This Row],[Total TV 
Planned R1+ (%)]]-Audience_Reach_2025[[#This Row],[Total Digital
Planned R1+ ]]*Audience_Reach_2025[[#This Row],[Total TV 
Planned R1+ (%)]]</f>
        <v>0</v>
      </c>
      <c r="AB18" s="65"/>
    </row>
    <row r="19" spans="1:28" ht="21" customHeight="1">
      <c r="A19" s="53" t="str">
        <f>IFERROR(INDEX(Game_Plan_2026[Category],MATCH(Audience_Reach_2025[[#This Row],[Campaign]],Game_Plan_2026[Campaign],0)),"")</f>
        <v/>
      </c>
      <c r="B19" s="53" t="str">
        <f>IFERROR(INDEX(Game_Plan[Range],MATCH(Audience_Reach_2025[[#This Row],[Campaign]],Game_Plan[Campaign],0)),"")</f>
        <v/>
      </c>
      <c r="C19" s="53" t="str" cm="1">
        <f t="array" ref="C19">IFERROR(INDEX(_xlfn.UNIQUE(Game_Plan[Campaign]),ROW(Game_Plan[#This Row])-ROW(Game_Plan[#Headers])),"")</f>
        <v/>
      </c>
      <c r="D19" s="52"/>
      <c r="E19" s="52"/>
      <c r="F19" s="52"/>
      <c r="G19" s="52"/>
      <c r="H19" s="53" t="str">
        <f>_xlfn.CONCAT(Audience_Reach_2025[[#This Row],[TV Demo
Gender]]," ",Audience_Reach_2025[[#This Row],[TV Demo
Min. Age]]," - ",Audience_Reach_2025[[#This Row],[TV Demo
Max. Age]]," ",Audience_Reach_2025[[#This Row],[TV 
SEL]])</f>
        <v xml:space="preserve">  -  </v>
      </c>
      <c r="I19" s="52"/>
      <c r="J19" s="52"/>
      <c r="K19" s="52"/>
      <c r="L19" s="52"/>
      <c r="M19" s="65" t="str">
        <f>IFERROR(INDEX(TV_Targets[Sat Point],MATCH(Audience_Reach_2025[[#This Row],[Final TV Target 
(don''t fill)]],TV_Targets[FINAL],0)),"")</f>
        <v/>
      </c>
      <c r="N19" s="52"/>
      <c r="O19" s="52"/>
      <c r="P19" s="52"/>
      <c r="Q19" s="52"/>
      <c r="R19" s="52"/>
      <c r="S19" s="77" t="str">
        <f>IF(Audience_Reach_2025[[#This Row],[Is Digital target the same than TV?]]="Yes",Audience_Reach_2025[[#This Row],[TV Demo
Gender]],"")</f>
        <v/>
      </c>
      <c r="T19" s="77" t="str">
        <f>IF(Audience_Reach_2025[[#This Row],[Is Digital target the same than TV?]]="Yes",Audience_Reach_2025[[#This Row],[TV Demo
Min. Age]],"")</f>
        <v/>
      </c>
      <c r="U19" s="77" t="str">
        <f>IF(Audience_Reach_2025[[#This Row],[Is Digital target the same than TV?]]="Yes",Audience_Reach_2025[[#This Row],[TV Demo
Max. Age]],"")</f>
        <v/>
      </c>
      <c r="V19" s="118" t="str">
        <f>IF(Audience_Reach_2025[[#This Row],[Is Digital target the same than TV?]]="Yes",Audience_Reach_2025[[#This Row],[TV 
SEL]],"")</f>
        <v/>
      </c>
      <c r="W1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 s="52"/>
      <c r="Y19" s="52"/>
      <c r="Z19" s="65" t="str">
        <f>IFERROR(INDEX(Digital_Targets[Sat Point],MATCH(Audience_Reach_2025[[#This Row],[Final Digital Target 
(don''t fill)]],Digital_Targets[FINAL],0)),"")</f>
        <v/>
      </c>
      <c r="AA19" s="65">
        <f>Audience_Reach_2025[[#This Row],[Total Digital
Planned R1+ ]]+Audience_Reach_2025[[#This Row],[Total TV 
Planned R1+ (%)]]-Audience_Reach_2025[[#This Row],[Total Digital
Planned R1+ ]]*Audience_Reach_2025[[#This Row],[Total TV 
Planned R1+ (%)]]</f>
        <v>0</v>
      </c>
      <c r="AB19" s="65"/>
    </row>
    <row r="20" spans="1:28" ht="21" customHeight="1">
      <c r="A20" s="53" t="str">
        <f>IFERROR(INDEX(Game_Plan_2026[Category],MATCH(Audience_Reach_2025[[#This Row],[Campaign]],Game_Plan_2026[Campaign],0)),"")</f>
        <v/>
      </c>
      <c r="B20" s="53" t="str">
        <f>IFERROR(INDEX(Game_Plan[Range],MATCH(Audience_Reach_2025[[#This Row],[Campaign]],Game_Plan[Campaign],0)),"")</f>
        <v/>
      </c>
      <c r="C20" s="53" t="str" cm="1">
        <f t="array" ref="C20">IFERROR(INDEX(_xlfn.UNIQUE(Game_Plan[Campaign]),ROW(Game_Plan[#This Row])-ROW(Game_Plan[#Headers])),"")</f>
        <v/>
      </c>
      <c r="D20" s="52"/>
      <c r="E20" s="52"/>
      <c r="F20" s="52"/>
      <c r="G20" s="52"/>
      <c r="H20" s="53" t="str">
        <f>_xlfn.CONCAT(Audience_Reach_2025[[#This Row],[TV Demo
Gender]]," ",Audience_Reach_2025[[#This Row],[TV Demo
Min. Age]]," - ",Audience_Reach_2025[[#This Row],[TV Demo
Max. Age]]," ",Audience_Reach_2025[[#This Row],[TV 
SEL]])</f>
        <v xml:space="preserve">  -  </v>
      </c>
      <c r="I20" s="52"/>
      <c r="J20" s="52"/>
      <c r="K20" s="52"/>
      <c r="L20" s="52"/>
      <c r="M20" s="65" t="str">
        <f>IFERROR(INDEX(TV_Targets[Sat Point],MATCH(Audience_Reach_2025[[#This Row],[Final TV Target 
(don''t fill)]],TV_Targets[FINAL],0)),"")</f>
        <v/>
      </c>
      <c r="N20" s="52"/>
      <c r="O20" s="52"/>
      <c r="P20" s="52"/>
      <c r="Q20" s="52"/>
      <c r="R20" s="52"/>
      <c r="S20" s="77" t="str">
        <f>IF(Audience_Reach_2025[[#This Row],[Is Digital target the same than TV?]]="Yes",Audience_Reach_2025[[#This Row],[TV Demo
Gender]],"")</f>
        <v/>
      </c>
      <c r="T20" s="77" t="str">
        <f>IF(Audience_Reach_2025[[#This Row],[Is Digital target the same than TV?]]="Yes",Audience_Reach_2025[[#This Row],[TV Demo
Min. Age]],"")</f>
        <v/>
      </c>
      <c r="U20" s="77" t="str">
        <f>IF(Audience_Reach_2025[[#This Row],[Is Digital target the same than TV?]]="Yes",Audience_Reach_2025[[#This Row],[TV Demo
Max. Age]],"")</f>
        <v/>
      </c>
      <c r="V20" s="118" t="str">
        <f>IF(Audience_Reach_2025[[#This Row],[Is Digital target the same than TV?]]="Yes",Audience_Reach_2025[[#This Row],[TV 
SEL]],"")</f>
        <v/>
      </c>
      <c r="W2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 s="52"/>
      <c r="Y20" s="52"/>
      <c r="Z20" s="65" t="str">
        <f>IFERROR(INDEX(Digital_Targets[Sat Point],MATCH(Audience_Reach_2025[[#This Row],[Final Digital Target 
(don''t fill)]],Digital_Targets[FINAL],0)),"")</f>
        <v/>
      </c>
      <c r="AA20" s="65">
        <f>Audience_Reach_2025[[#This Row],[Total Digital
Planned R1+ ]]+Audience_Reach_2025[[#This Row],[Total TV 
Planned R1+ (%)]]-Audience_Reach_2025[[#This Row],[Total Digital
Planned R1+ ]]*Audience_Reach_2025[[#This Row],[Total TV 
Planned R1+ (%)]]</f>
        <v>0</v>
      </c>
      <c r="AB20" s="65"/>
    </row>
    <row r="21" spans="1:28" ht="21" customHeight="1">
      <c r="A21" s="53" t="str">
        <f>IFERROR(INDEX(Game_Plan_2026[Category],MATCH(Audience_Reach_2025[[#This Row],[Campaign]],Game_Plan_2026[Campaign],0)),"")</f>
        <v/>
      </c>
      <c r="B21" s="53" t="str">
        <f>IFERROR(INDEX(Game_Plan[Range],MATCH(Audience_Reach_2025[[#This Row],[Campaign]],Game_Plan[Campaign],0)),"")</f>
        <v/>
      </c>
      <c r="C21" s="53" t="str" cm="1">
        <f t="array" ref="C21">IFERROR(INDEX(_xlfn.UNIQUE(Game_Plan[Campaign]),ROW(Game_Plan[#This Row])-ROW(Game_Plan[#Headers])),"")</f>
        <v/>
      </c>
      <c r="D21" s="52"/>
      <c r="E21" s="52"/>
      <c r="F21" s="52"/>
      <c r="G21" s="52"/>
      <c r="H21" s="53" t="str">
        <f>_xlfn.CONCAT(Audience_Reach_2025[[#This Row],[TV Demo
Gender]]," ",Audience_Reach_2025[[#This Row],[TV Demo
Min. Age]]," - ",Audience_Reach_2025[[#This Row],[TV Demo
Max. Age]]," ",Audience_Reach_2025[[#This Row],[TV 
SEL]])</f>
        <v xml:space="preserve">  -  </v>
      </c>
      <c r="I21" s="52"/>
      <c r="J21" s="52"/>
      <c r="K21" s="52"/>
      <c r="L21" s="52"/>
      <c r="M21" s="65" t="str">
        <f>IFERROR(INDEX(TV_Targets[Sat Point],MATCH(Audience_Reach_2025[[#This Row],[Final TV Target 
(don''t fill)]],TV_Targets[FINAL],0)),"")</f>
        <v/>
      </c>
      <c r="N21" s="52"/>
      <c r="O21" s="52"/>
      <c r="P21" s="52"/>
      <c r="Q21" s="52"/>
      <c r="R21" s="52"/>
      <c r="S21" s="77" t="str">
        <f>IF(Audience_Reach_2025[[#This Row],[Is Digital target the same than TV?]]="Yes",Audience_Reach_2025[[#This Row],[TV Demo
Gender]],"")</f>
        <v/>
      </c>
      <c r="T21" s="77" t="str">
        <f>IF(Audience_Reach_2025[[#This Row],[Is Digital target the same than TV?]]="Yes",Audience_Reach_2025[[#This Row],[TV Demo
Min. Age]],"")</f>
        <v/>
      </c>
      <c r="U21" s="77" t="str">
        <f>IF(Audience_Reach_2025[[#This Row],[Is Digital target the same than TV?]]="Yes",Audience_Reach_2025[[#This Row],[TV Demo
Max. Age]],"")</f>
        <v/>
      </c>
      <c r="V21" s="118" t="str">
        <f>IF(Audience_Reach_2025[[#This Row],[Is Digital target the same than TV?]]="Yes",Audience_Reach_2025[[#This Row],[TV 
SEL]],"")</f>
        <v/>
      </c>
      <c r="W2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 s="52"/>
      <c r="Y21" s="52"/>
      <c r="Z21" s="65" t="str">
        <f>IFERROR(INDEX(Digital_Targets[Sat Point],MATCH(Audience_Reach_2025[[#This Row],[Final Digital Target 
(don''t fill)]],Digital_Targets[FINAL],0)),"")</f>
        <v/>
      </c>
      <c r="AA21" s="65">
        <f>Audience_Reach_2025[[#This Row],[Total Digital
Planned R1+ ]]+Audience_Reach_2025[[#This Row],[Total TV 
Planned R1+ (%)]]-Audience_Reach_2025[[#This Row],[Total Digital
Planned R1+ ]]*Audience_Reach_2025[[#This Row],[Total TV 
Planned R1+ (%)]]</f>
        <v>0</v>
      </c>
      <c r="AB21" s="65"/>
    </row>
    <row r="22" spans="1:28" ht="21" customHeight="1">
      <c r="A22" s="53" t="str">
        <f>IFERROR(INDEX(Game_Plan_2026[Category],MATCH(Audience_Reach_2025[[#This Row],[Campaign]],Game_Plan_2026[Campaign],0)),"")</f>
        <v/>
      </c>
      <c r="B22" s="53" t="str">
        <f>IFERROR(INDEX(Game_Plan[Range],MATCH(Audience_Reach_2025[[#This Row],[Campaign]],Game_Plan[Campaign],0)),"")</f>
        <v/>
      </c>
      <c r="C22" s="53" t="str" cm="1">
        <f t="array" ref="C22">IFERROR(INDEX(_xlfn.UNIQUE(Game_Plan[Campaign]),ROW(Game_Plan[#This Row])-ROW(Game_Plan[#Headers])),"")</f>
        <v/>
      </c>
      <c r="D22" s="52"/>
      <c r="E22" s="52"/>
      <c r="F22" s="52"/>
      <c r="G22" s="52"/>
      <c r="H22" s="53" t="str">
        <f>_xlfn.CONCAT(Audience_Reach_2025[[#This Row],[TV Demo
Gender]]," ",Audience_Reach_2025[[#This Row],[TV Demo
Min. Age]]," - ",Audience_Reach_2025[[#This Row],[TV Demo
Max. Age]]," ",Audience_Reach_2025[[#This Row],[TV 
SEL]])</f>
        <v xml:space="preserve">  -  </v>
      </c>
      <c r="I22" s="52"/>
      <c r="J22" s="52"/>
      <c r="K22" s="52"/>
      <c r="L22" s="52"/>
      <c r="M22" s="65" t="str">
        <f>IFERROR(INDEX(TV_Targets[Sat Point],MATCH(Audience_Reach_2025[[#This Row],[Final TV Target 
(don''t fill)]],TV_Targets[FINAL],0)),"")</f>
        <v/>
      </c>
      <c r="N22" s="52"/>
      <c r="O22" s="52"/>
      <c r="P22" s="52"/>
      <c r="Q22" s="52"/>
      <c r="R22" s="52"/>
      <c r="S22" s="77" t="str">
        <f>IF(Audience_Reach_2025[[#This Row],[Is Digital target the same than TV?]]="Yes",Audience_Reach_2025[[#This Row],[TV Demo
Gender]],"")</f>
        <v/>
      </c>
      <c r="T22" s="77" t="str">
        <f>IF(Audience_Reach_2025[[#This Row],[Is Digital target the same than TV?]]="Yes",Audience_Reach_2025[[#This Row],[TV Demo
Min. Age]],"")</f>
        <v/>
      </c>
      <c r="U22" s="77" t="str">
        <f>IF(Audience_Reach_2025[[#This Row],[Is Digital target the same than TV?]]="Yes",Audience_Reach_2025[[#This Row],[TV Demo
Max. Age]],"")</f>
        <v/>
      </c>
      <c r="V22" s="118" t="str">
        <f>IF(Audience_Reach_2025[[#This Row],[Is Digital target the same than TV?]]="Yes",Audience_Reach_2025[[#This Row],[TV 
SEL]],"")</f>
        <v/>
      </c>
      <c r="W2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 s="52"/>
      <c r="Y22" s="52"/>
      <c r="Z22" s="65" t="str">
        <f>IFERROR(INDEX(Digital_Targets[Sat Point],MATCH(Audience_Reach_2025[[#This Row],[Final Digital Target 
(don''t fill)]],Digital_Targets[FINAL],0)),"")</f>
        <v/>
      </c>
      <c r="AA22" s="65">
        <f>Audience_Reach_2025[[#This Row],[Total Digital
Planned R1+ ]]+Audience_Reach_2025[[#This Row],[Total TV 
Planned R1+ (%)]]-Audience_Reach_2025[[#This Row],[Total Digital
Planned R1+ ]]*Audience_Reach_2025[[#This Row],[Total TV 
Planned R1+ (%)]]</f>
        <v>0</v>
      </c>
      <c r="AB22" s="65"/>
    </row>
    <row r="23" spans="1:28" ht="21" customHeight="1">
      <c r="A23" s="53" t="str">
        <f>IFERROR(INDEX(Game_Plan_2026[Category],MATCH(Audience_Reach_2025[[#This Row],[Campaign]],Game_Plan_2026[Campaign],0)),"")</f>
        <v/>
      </c>
      <c r="B23" s="53" t="str">
        <f>IFERROR(INDEX(Game_Plan[Range],MATCH(Audience_Reach_2025[[#This Row],[Campaign]],Game_Plan[Campaign],0)),"")</f>
        <v/>
      </c>
      <c r="C23" s="53" t="str" cm="1">
        <f t="array" ref="C23">IFERROR(INDEX(_xlfn.UNIQUE(Game_Plan[Campaign]),ROW()-ROW(Game_Plan[#Headers])),"")</f>
        <v/>
      </c>
      <c r="D23" s="52"/>
      <c r="E23" s="52"/>
      <c r="F23" s="52"/>
      <c r="G23" s="52"/>
      <c r="H23" s="53" t="str">
        <f>_xlfn.CONCAT(Audience_Reach_2025[[#This Row],[TV Demo
Gender]]," ",Audience_Reach_2025[[#This Row],[TV Demo
Min. Age]]," - ",Audience_Reach_2025[[#This Row],[TV Demo
Max. Age]]," ",Audience_Reach_2025[[#This Row],[TV 
SEL]])</f>
        <v xml:space="preserve">  -  </v>
      </c>
      <c r="I23" s="52"/>
      <c r="J23" s="52"/>
      <c r="K23" s="52"/>
      <c r="L23" s="52"/>
      <c r="M23" s="65" t="str">
        <f>IFERROR(INDEX(TV_Targets[Sat Point],MATCH(Audience_Reach_2025[[#This Row],[Final TV Target 
(don''t fill)]],TV_Targets[FINAL],0)),"")</f>
        <v/>
      </c>
      <c r="N23" s="52"/>
      <c r="O23" s="52"/>
      <c r="P23" s="52"/>
      <c r="Q23" s="52"/>
      <c r="R23" s="52"/>
      <c r="S23" s="77" t="str">
        <f>IF(Audience_Reach_2025[[#This Row],[Is Digital target the same than TV?]]="Yes",Audience_Reach_2025[[#This Row],[TV Demo
Gender]],"")</f>
        <v/>
      </c>
      <c r="T23" s="77" t="str">
        <f>IF(Audience_Reach_2025[[#This Row],[Is Digital target the same than TV?]]="Yes",Audience_Reach_2025[[#This Row],[TV Demo
Min. Age]],"")</f>
        <v/>
      </c>
      <c r="U23" s="77" t="str">
        <f>IF(Audience_Reach_2025[[#This Row],[Is Digital target the same than TV?]]="Yes",Audience_Reach_2025[[#This Row],[TV Demo
Max. Age]],"")</f>
        <v/>
      </c>
      <c r="V23" s="118" t="str">
        <f>IF(Audience_Reach_2025[[#This Row],[Is Digital target the same than TV?]]="Yes",Audience_Reach_2025[[#This Row],[TV 
SEL]],"")</f>
        <v/>
      </c>
      <c r="W2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3" s="52"/>
      <c r="Y23" s="52"/>
      <c r="Z23" s="65" t="str">
        <f>IFERROR(INDEX(Digital_Targets[Sat Point],MATCH(Audience_Reach_2025[[#This Row],[Final Digital Target 
(don''t fill)]],Digital_Targets[FINAL],0)),"")</f>
        <v/>
      </c>
      <c r="AA23" s="65">
        <f>Audience_Reach_2025[[#This Row],[Total Digital
Planned R1+ ]]+Audience_Reach_2025[[#This Row],[Total TV 
Planned R1+ (%)]]-Audience_Reach_2025[[#This Row],[Total Digital
Planned R1+ ]]*Audience_Reach_2025[[#This Row],[Total TV 
Planned R1+ (%)]]</f>
        <v>0</v>
      </c>
      <c r="AB23" s="65"/>
    </row>
    <row r="24" spans="1:28" ht="21" customHeight="1">
      <c r="A24" s="53" t="str">
        <f>IFERROR(INDEX(Game_Plan_2026[Category],MATCH(Audience_Reach_2025[[#This Row],[Campaign]],Game_Plan_2026[Campaign],0)),"")</f>
        <v/>
      </c>
      <c r="B24" s="53" t="str">
        <f>IFERROR(INDEX(Game_Plan[Range],MATCH(Audience_Reach_2025[[#This Row],[Campaign]],Game_Plan[Campaign],0)),"")</f>
        <v/>
      </c>
      <c r="C24" s="53" t="str" cm="1">
        <f t="array" ref="C24">IFERROR(INDEX(_xlfn.UNIQUE(Game_Plan[Campaign]),ROW(Game_Plan[#This Row])-ROW(Game_Plan[#Headers])),"")</f>
        <v/>
      </c>
      <c r="D24" s="52"/>
      <c r="E24" s="52"/>
      <c r="F24" s="52"/>
      <c r="G24" s="52"/>
      <c r="H24" s="53" t="str">
        <f>_xlfn.CONCAT(Audience_Reach_2025[[#This Row],[TV Demo
Gender]]," ",Audience_Reach_2025[[#This Row],[TV Demo
Min. Age]]," - ",Audience_Reach_2025[[#This Row],[TV Demo
Max. Age]]," ",Audience_Reach_2025[[#This Row],[TV 
SEL]])</f>
        <v xml:space="preserve">  -  </v>
      </c>
      <c r="I24" s="52"/>
      <c r="J24" s="52"/>
      <c r="K24" s="52"/>
      <c r="L24" s="52"/>
      <c r="M24" s="65" t="str">
        <f>IFERROR(INDEX(TV_Targets[Sat Point],MATCH(Audience_Reach_2025[[#This Row],[Final TV Target 
(don''t fill)]],TV_Targets[FINAL],0)),"")</f>
        <v/>
      </c>
      <c r="N24" s="52"/>
      <c r="O24" s="52"/>
      <c r="P24" s="52"/>
      <c r="Q24" s="52"/>
      <c r="R24" s="52"/>
      <c r="S24" s="77" t="str">
        <f>IF(Audience_Reach_2025[[#This Row],[Is Digital target the same than TV?]]="Yes",Audience_Reach_2025[[#This Row],[TV Demo
Gender]],"")</f>
        <v/>
      </c>
      <c r="T24" s="77" t="str">
        <f>IF(Audience_Reach_2025[[#This Row],[Is Digital target the same than TV?]]="Yes",Audience_Reach_2025[[#This Row],[TV Demo
Min. Age]],"")</f>
        <v/>
      </c>
      <c r="U24" s="77" t="str">
        <f>IF(Audience_Reach_2025[[#This Row],[Is Digital target the same than TV?]]="Yes",Audience_Reach_2025[[#This Row],[TV Demo
Max. Age]],"")</f>
        <v/>
      </c>
      <c r="V24" s="118" t="str">
        <f>IF(Audience_Reach_2025[[#This Row],[Is Digital target the same than TV?]]="Yes",Audience_Reach_2025[[#This Row],[TV 
SEL]],"")</f>
        <v/>
      </c>
      <c r="W2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4" s="52"/>
      <c r="Y24" s="52"/>
      <c r="Z24" s="65" t="str">
        <f>IFERROR(INDEX(Digital_Targets[Sat Point],MATCH(Audience_Reach_2025[[#This Row],[Final Digital Target 
(don''t fill)]],Digital_Targets[FINAL],0)),"")</f>
        <v/>
      </c>
      <c r="AA24" s="65">
        <f>Audience_Reach_2025[[#This Row],[Total Digital
Planned R1+ ]]+Audience_Reach_2025[[#This Row],[Total TV 
Planned R1+ (%)]]-Audience_Reach_2025[[#This Row],[Total Digital
Planned R1+ ]]*Audience_Reach_2025[[#This Row],[Total TV 
Planned R1+ (%)]]</f>
        <v>0</v>
      </c>
      <c r="AB24" s="65"/>
    </row>
    <row r="25" spans="1:28" ht="21" customHeight="1">
      <c r="A25" s="53" t="str">
        <f>IFERROR(INDEX(Game_Plan_2026[Category],MATCH(Audience_Reach_2025[[#This Row],[Campaign]],Game_Plan_2026[Campaign],0)),"")</f>
        <v/>
      </c>
      <c r="B25" s="53" t="str">
        <f>IFERROR(INDEX(Game_Plan[Range],MATCH(Audience_Reach_2025[[#This Row],[Campaign]],Game_Plan[Campaign],0)),"")</f>
        <v/>
      </c>
      <c r="C25" s="53" t="str" cm="1">
        <f t="array" ref="C25">IFERROR(INDEX(_xlfn.UNIQUE(Game_Plan[Campaign]),ROW(Game_Plan[#This Row])-ROW(Game_Plan[#Headers])),"")</f>
        <v/>
      </c>
      <c r="D25" s="52"/>
      <c r="E25" s="52"/>
      <c r="F25" s="52"/>
      <c r="G25" s="52"/>
      <c r="H25" s="53" t="str">
        <f>_xlfn.CONCAT(Audience_Reach_2025[[#This Row],[TV Demo
Gender]]," ",Audience_Reach_2025[[#This Row],[TV Demo
Min. Age]]," - ",Audience_Reach_2025[[#This Row],[TV Demo
Max. Age]]," ",Audience_Reach_2025[[#This Row],[TV 
SEL]])</f>
        <v xml:space="preserve">  -  </v>
      </c>
      <c r="I25" s="52"/>
      <c r="J25" s="52"/>
      <c r="K25" s="52"/>
      <c r="L25" s="52"/>
      <c r="M25" s="65" t="str">
        <f>IFERROR(INDEX(TV_Targets[Sat Point],MATCH(Audience_Reach_2025[[#This Row],[Final TV Target 
(don''t fill)]],TV_Targets[FINAL],0)),"")</f>
        <v/>
      </c>
      <c r="N25" s="52"/>
      <c r="O25" s="52"/>
      <c r="P25" s="52"/>
      <c r="Q25" s="52"/>
      <c r="R25" s="52"/>
      <c r="S25" s="77" t="str">
        <f>IF(Audience_Reach_2025[[#This Row],[Is Digital target the same than TV?]]="Yes",Audience_Reach_2025[[#This Row],[TV Demo
Gender]],"")</f>
        <v/>
      </c>
      <c r="T25" s="77" t="str">
        <f>IF(Audience_Reach_2025[[#This Row],[Is Digital target the same than TV?]]="Yes",Audience_Reach_2025[[#This Row],[TV Demo
Min. Age]],"")</f>
        <v/>
      </c>
      <c r="U25" s="77" t="str">
        <f>IF(Audience_Reach_2025[[#This Row],[Is Digital target the same than TV?]]="Yes",Audience_Reach_2025[[#This Row],[TV Demo
Max. Age]],"")</f>
        <v/>
      </c>
      <c r="V25" s="118" t="str">
        <f>IF(Audience_Reach_2025[[#This Row],[Is Digital target the same than TV?]]="Yes",Audience_Reach_2025[[#This Row],[TV 
SEL]],"")</f>
        <v/>
      </c>
      <c r="W2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5" s="52"/>
      <c r="Y25" s="52"/>
      <c r="Z25" s="65" t="str">
        <f>IFERROR(INDEX(Digital_Targets[Sat Point],MATCH(Audience_Reach_2025[[#This Row],[Final Digital Target 
(don''t fill)]],Digital_Targets[FINAL],0)),"")</f>
        <v/>
      </c>
      <c r="AA25" s="65">
        <f>Audience_Reach_2025[[#This Row],[Total Digital
Planned R1+ ]]+Audience_Reach_2025[[#This Row],[Total TV 
Planned R1+ (%)]]-Audience_Reach_2025[[#This Row],[Total Digital
Planned R1+ ]]*Audience_Reach_2025[[#This Row],[Total TV 
Planned R1+ (%)]]</f>
        <v>0</v>
      </c>
      <c r="AB25" s="65"/>
    </row>
    <row r="26" spans="1:28" ht="21" customHeight="1">
      <c r="A26" s="53" t="str">
        <f>IFERROR(INDEX(Game_Plan_2026[Category],MATCH(Audience_Reach_2025[[#This Row],[Campaign]],Game_Plan_2026[Campaign],0)),"")</f>
        <v/>
      </c>
      <c r="B26" s="53" t="str">
        <f>IFERROR(INDEX(Game_Plan[Range],MATCH(Audience_Reach_2025[[#This Row],[Campaign]],Game_Plan[Campaign],0)),"")</f>
        <v/>
      </c>
      <c r="C26" s="53" t="str" cm="1">
        <f t="array" ref="C26">IFERROR(INDEX(_xlfn.UNIQUE(Game_Plan[Campaign]),ROW(Game_Plan[#This Row])-ROW(Game_Plan[#Headers])),"")</f>
        <v/>
      </c>
      <c r="D26" s="52"/>
      <c r="E26" s="52"/>
      <c r="F26" s="52"/>
      <c r="G26" s="52"/>
      <c r="H26" s="53" t="str">
        <f>_xlfn.CONCAT(Audience_Reach_2025[[#This Row],[TV Demo
Gender]]," ",Audience_Reach_2025[[#This Row],[TV Demo
Min. Age]]," - ",Audience_Reach_2025[[#This Row],[TV Demo
Max. Age]]," ",Audience_Reach_2025[[#This Row],[TV 
SEL]])</f>
        <v xml:space="preserve">  -  </v>
      </c>
      <c r="I26" s="52"/>
      <c r="J26" s="52"/>
      <c r="K26" s="52"/>
      <c r="L26" s="52"/>
      <c r="M26" s="65" t="str">
        <f>IFERROR(INDEX(TV_Targets[Sat Point],MATCH(Audience_Reach_2025[[#This Row],[Final TV Target 
(don''t fill)]],TV_Targets[FINAL],0)),"")</f>
        <v/>
      </c>
      <c r="N26" s="52"/>
      <c r="O26" s="52"/>
      <c r="P26" s="52"/>
      <c r="Q26" s="52"/>
      <c r="R26" s="52"/>
      <c r="S26" s="77" t="str">
        <f>IF(Audience_Reach_2025[[#This Row],[Is Digital target the same than TV?]]="Yes",Audience_Reach_2025[[#This Row],[TV Demo
Gender]],"")</f>
        <v/>
      </c>
      <c r="T26" s="77" t="str">
        <f>IF(Audience_Reach_2025[[#This Row],[Is Digital target the same than TV?]]="Yes",Audience_Reach_2025[[#This Row],[TV Demo
Min. Age]],"")</f>
        <v/>
      </c>
      <c r="U26" s="77" t="str">
        <f>IF(Audience_Reach_2025[[#This Row],[Is Digital target the same than TV?]]="Yes",Audience_Reach_2025[[#This Row],[TV Demo
Max. Age]],"")</f>
        <v/>
      </c>
      <c r="V26" s="118" t="str">
        <f>IF(Audience_Reach_2025[[#This Row],[Is Digital target the same than TV?]]="Yes",Audience_Reach_2025[[#This Row],[TV 
SEL]],"")</f>
        <v/>
      </c>
      <c r="W2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6" s="52"/>
      <c r="Y26" s="52"/>
      <c r="Z26" s="65" t="str">
        <f>IFERROR(INDEX(Digital_Targets[Sat Point],MATCH(Audience_Reach_2025[[#This Row],[Final Digital Target 
(don''t fill)]],Digital_Targets[FINAL],0)),"")</f>
        <v/>
      </c>
      <c r="AA26" s="65">
        <f>Audience_Reach_2025[[#This Row],[Total Digital
Planned R1+ ]]+Audience_Reach_2025[[#This Row],[Total TV 
Planned R1+ (%)]]-Audience_Reach_2025[[#This Row],[Total Digital
Planned R1+ ]]*Audience_Reach_2025[[#This Row],[Total TV 
Planned R1+ (%)]]</f>
        <v>0</v>
      </c>
      <c r="AB26" s="65"/>
    </row>
    <row r="27" spans="1:28" ht="21" customHeight="1">
      <c r="A27" s="53" t="str">
        <f>IFERROR(INDEX(Game_Plan_2026[Category],MATCH(Audience_Reach_2025[[#This Row],[Campaign]],Game_Plan_2026[Campaign],0)),"")</f>
        <v/>
      </c>
      <c r="B27" s="53" t="str">
        <f>IFERROR(INDEX(Game_Plan[Range],MATCH(Audience_Reach_2025[[#This Row],[Campaign]],Game_Plan[Campaign],0)),"")</f>
        <v/>
      </c>
      <c r="C27" s="53" t="str" cm="1">
        <f t="array" ref="C27">IFERROR(INDEX(_xlfn.UNIQUE(Game_Plan[Campaign]),ROW(Game_Plan[#This Row])-ROW(Game_Plan[#Headers])),"")</f>
        <v/>
      </c>
      <c r="D27" s="52"/>
      <c r="E27" s="52"/>
      <c r="F27" s="52"/>
      <c r="G27" s="52"/>
      <c r="H27" s="53" t="str">
        <f>_xlfn.CONCAT(Audience_Reach_2025[[#This Row],[TV Demo
Gender]]," ",Audience_Reach_2025[[#This Row],[TV Demo
Min. Age]]," - ",Audience_Reach_2025[[#This Row],[TV Demo
Max. Age]]," ",Audience_Reach_2025[[#This Row],[TV 
SEL]])</f>
        <v xml:space="preserve">  -  </v>
      </c>
      <c r="I27" s="52"/>
      <c r="J27" s="52"/>
      <c r="K27" s="52"/>
      <c r="L27" s="52"/>
      <c r="M27" s="65" t="str">
        <f>IFERROR(INDEX(TV_Targets[Sat Point],MATCH(Audience_Reach_2025[[#This Row],[Final TV Target 
(don''t fill)]],TV_Targets[FINAL],0)),"")</f>
        <v/>
      </c>
      <c r="N27" s="52"/>
      <c r="O27" s="52"/>
      <c r="P27" s="52"/>
      <c r="Q27" s="52"/>
      <c r="R27" s="52"/>
      <c r="S27" s="77" t="str">
        <f>IF(Audience_Reach_2025[[#This Row],[Is Digital target the same than TV?]]="Yes",Audience_Reach_2025[[#This Row],[TV Demo
Gender]],"")</f>
        <v/>
      </c>
      <c r="T27" s="77" t="str">
        <f>IF(Audience_Reach_2025[[#This Row],[Is Digital target the same than TV?]]="Yes",Audience_Reach_2025[[#This Row],[TV Demo
Min. Age]],"")</f>
        <v/>
      </c>
      <c r="U27" s="77" t="str">
        <f>IF(Audience_Reach_2025[[#This Row],[Is Digital target the same than TV?]]="Yes",Audience_Reach_2025[[#This Row],[TV Demo
Max. Age]],"")</f>
        <v/>
      </c>
      <c r="V27" s="118" t="str">
        <f>IF(Audience_Reach_2025[[#This Row],[Is Digital target the same than TV?]]="Yes",Audience_Reach_2025[[#This Row],[TV 
SEL]],"")</f>
        <v/>
      </c>
      <c r="W2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7" s="52"/>
      <c r="Y27" s="52"/>
      <c r="Z27" s="65" t="str">
        <f>IFERROR(INDEX(Digital_Targets[Sat Point],MATCH(Audience_Reach_2025[[#This Row],[Final Digital Target 
(don''t fill)]],Digital_Targets[FINAL],0)),"")</f>
        <v/>
      </c>
      <c r="AA27" s="65">
        <f>Audience_Reach_2025[[#This Row],[Total Digital
Planned R1+ ]]+Audience_Reach_2025[[#This Row],[Total TV 
Planned R1+ (%)]]-Audience_Reach_2025[[#This Row],[Total Digital
Planned R1+ ]]*Audience_Reach_2025[[#This Row],[Total TV 
Planned R1+ (%)]]</f>
        <v>0</v>
      </c>
      <c r="AB27" s="65"/>
    </row>
    <row r="28" spans="1:28" ht="21" customHeight="1">
      <c r="A28" s="53" t="str">
        <f>IFERROR(INDEX(Game_Plan_2026[Category],MATCH(Audience_Reach_2025[[#This Row],[Campaign]],Game_Plan_2026[Campaign],0)),"")</f>
        <v/>
      </c>
      <c r="B28" s="53" t="str">
        <f>IFERROR(INDEX(Game_Plan[Range],MATCH(Audience_Reach_2025[[#This Row],[Campaign]],Game_Plan[Campaign],0)),"")</f>
        <v/>
      </c>
      <c r="C28" s="53" t="str" cm="1">
        <f t="array" ref="C28">IFERROR(INDEX(_xlfn.UNIQUE(Game_Plan[Campaign]),ROW(Game_Plan[#This Row])-ROW(Game_Plan[#Headers])),"")</f>
        <v/>
      </c>
      <c r="D28" s="52"/>
      <c r="E28" s="52"/>
      <c r="F28" s="52"/>
      <c r="G28" s="52"/>
      <c r="H28" s="53" t="str">
        <f>_xlfn.CONCAT(Audience_Reach_2025[[#This Row],[TV Demo
Gender]]," ",Audience_Reach_2025[[#This Row],[TV Demo
Min. Age]]," - ",Audience_Reach_2025[[#This Row],[TV Demo
Max. Age]]," ",Audience_Reach_2025[[#This Row],[TV 
SEL]])</f>
        <v xml:space="preserve">  -  </v>
      </c>
      <c r="I28" s="52"/>
      <c r="J28" s="52"/>
      <c r="K28" s="52"/>
      <c r="L28" s="52"/>
      <c r="M28" s="65" t="str">
        <f>IFERROR(INDEX(TV_Targets[Sat Point],MATCH(Audience_Reach_2025[[#This Row],[Final TV Target 
(don''t fill)]],TV_Targets[FINAL],0)),"")</f>
        <v/>
      </c>
      <c r="N28" s="52"/>
      <c r="O28" s="52"/>
      <c r="P28" s="52"/>
      <c r="Q28" s="52"/>
      <c r="R28" s="52"/>
      <c r="S28" s="77" t="str">
        <f>IF(Audience_Reach_2025[[#This Row],[Is Digital target the same than TV?]]="Yes",Audience_Reach_2025[[#This Row],[TV Demo
Gender]],"")</f>
        <v/>
      </c>
      <c r="T28" s="77" t="str">
        <f>IF(Audience_Reach_2025[[#This Row],[Is Digital target the same than TV?]]="Yes",Audience_Reach_2025[[#This Row],[TV Demo
Min. Age]],"")</f>
        <v/>
      </c>
      <c r="U28" s="77" t="str">
        <f>IF(Audience_Reach_2025[[#This Row],[Is Digital target the same than TV?]]="Yes",Audience_Reach_2025[[#This Row],[TV Demo
Max. Age]],"")</f>
        <v/>
      </c>
      <c r="V28" s="118" t="str">
        <f>IF(Audience_Reach_2025[[#This Row],[Is Digital target the same than TV?]]="Yes",Audience_Reach_2025[[#This Row],[TV 
SEL]],"")</f>
        <v/>
      </c>
      <c r="W2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8" s="52"/>
      <c r="Y28" s="52"/>
      <c r="Z28" s="65" t="str">
        <f>IFERROR(INDEX(Digital_Targets[Sat Point],MATCH(Audience_Reach_2025[[#This Row],[Final Digital Target 
(don''t fill)]],Digital_Targets[FINAL],0)),"")</f>
        <v/>
      </c>
      <c r="AA28" s="65">
        <f>Audience_Reach_2025[[#This Row],[Total Digital
Planned R1+ ]]+Audience_Reach_2025[[#This Row],[Total TV 
Planned R1+ (%)]]-Audience_Reach_2025[[#This Row],[Total Digital
Planned R1+ ]]*Audience_Reach_2025[[#This Row],[Total TV 
Planned R1+ (%)]]</f>
        <v>0</v>
      </c>
      <c r="AB28" s="65"/>
    </row>
    <row r="29" spans="1:28" ht="21" customHeight="1">
      <c r="A29" s="53" t="str">
        <f>IFERROR(INDEX(Game_Plan_2026[Category],MATCH(Audience_Reach_2025[[#This Row],[Campaign]],Game_Plan_2026[Campaign],0)),"")</f>
        <v/>
      </c>
      <c r="B29" s="53" t="str">
        <f>IFERROR(INDEX(Game_Plan[Range],MATCH(Audience_Reach_2025[[#This Row],[Campaign]],Game_Plan[Campaign],0)),"")</f>
        <v/>
      </c>
      <c r="C29" s="53" t="str" cm="1">
        <f t="array" ref="C29">IFERROR(INDEX(_xlfn.UNIQUE(Game_Plan[Campaign]),ROW(Game_Plan[#This Row])-ROW(Game_Plan[#Headers])),"")</f>
        <v/>
      </c>
      <c r="D29" s="52"/>
      <c r="E29" s="52"/>
      <c r="F29" s="52"/>
      <c r="G29" s="52"/>
      <c r="H29" s="53" t="str">
        <f>_xlfn.CONCAT(Audience_Reach_2025[[#This Row],[TV Demo
Gender]]," ",Audience_Reach_2025[[#This Row],[TV Demo
Min. Age]]," - ",Audience_Reach_2025[[#This Row],[TV Demo
Max. Age]]," ",Audience_Reach_2025[[#This Row],[TV 
SEL]])</f>
        <v xml:space="preserve">  -  </v>
      </c>
      <c r="I29" s="52"/>
      <c r="J29" s="52"/>
      <c r="K29" s="52"/>
      <c r="L29" s="52"/>
      <c r="M29" s="65" t="str">
        <f>IFERROR(INDEX(TV_Targets[Sat Point],MATCH(Audience_Reach_2025[[#This Row],[Final TV Target 
(don''t fill)]],TV_Targets[FINAL],0)),"")</f>
        <v/>
      </c>
      <c r="N29" s="52"/>
      <c r="O29" s="52"/>
      <c r="P29" s="52"/>
      <c r="Q29" s="52"/>
      <c r="R29" s="52"/>
      <c r="S29" s="77" t="str">
        <f>IF(Audience_Reach_2025[[#This Row],[Is Digital target the same than TV?]]="Yes",Audience_Reach_2025[[#This Row],[TV Demo
Gender]],"")</f>
        <v/>
      </c>
      <c r="T29" s="77" t="str">
        <f>IF(Audience_Reach_2025[[#This Row],[Is Digital target the same than TV?]]="Yes",Audience_Reach_2025[[#This Row],[TV Demo
Min. Age]],"")</f>
        <v/>
      </c>
      <c r="U29" s="77" t="str">
        <f>IF(Audience_Reach_2025[[#This Row],[Is Digital target the same than TV?]]="Yes",Audience_Reach_2025[[#This Row],[TV Demo
Max. Age]],"")</f>
        <v/>
      </c>
      <c r="V29" s="118" t="str">
        <f>IF(Audience_Reach_2025[[#This Row],[Is Digital target the same than TV?]]="Yes",Audience_Reach_2025[[#This Row],[TV 
SEL]],"")</f>
        <v/>
      </c>
      <c r="W2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9" s="52"/>
      <c r="Y29" s="52"/>
      <c r="Z29" s="65" t="str">
        <f>IFERROR(INDEX(Digital_Targets[Sat Point],MATCH(Audience_Reach_2025[[#This Row],[Final Digital Target 
(don''t fill)]],Digital_Targets[FINAL],0)),"")</f>
        <v/>
      </c>
      <c r="AA29" s="65">
        <f>Audience_Reach_2025[[#This Row],[Total Digital
Planned R1+ ]]+Audience_Reach_2025[[#This Row],[Total TV 
Planned R1+ (%)]]-Audience_Reach_2025[[#This Row],[Total Digital
Planned R1+ ]]*Audience_Reach_2025[[#This Row],[Total TV 
Planned R1+ (%)]]</f>
        <v>0</v>
      </c>
      <c r="AB29" s="65"/>
    </row>
    <row r="30" spans="1:28" ht="21" customHeight="1">
      <c r="A30" s="53" t="str">
        <f>IFERROR(INDEX(Game_Plan_2026[Category],MATCH(Audience_Reach_2025[[#This Row],[Campaign]],Game_Plan_2026[Campaign],0)),"")</f>
        <v/>
      </c>
      <c r="B30" s="53" t="str">
        <f>IFERROR(INDEX(Game_Plan[Range],MATCH(Audience_Reach_2025[[#This Row],[Campaign]],Game_Plan[Campaign],0)),"")</f>
        <v/>
      </c>
      <c r="C30" s="53" t="str" cm="1">
        <f t="array" ref="C30">IFERROR(INDEX(_xlfn.UNIQUE(Game_Plan[Campaign]),ROW(Game_Plan[#This Row])-ROW(Game_Plan[#Headers])),"")</f>
        <v/>
      </c>
      <c r="D30" s="52"/>
      <c r="E30" s="52"/>
      <c r="F30" s="52"/>
      <c r="G30" s="52"/>
      <c r="H30" s="53" t="str">
        <f>_xlfn.CONCAT(Audience_Reach_2025[[#This Row],[TV Demo
Gender]]," ",Audience_Reach_2025[[#This Row],[TV Demo
Min. Age]]," - ",Audience_Reach_2025[[#This Row],[TV Demo
Max. Age]]," ",Audience_Reach_2025[[#This Row],[TV 
SEL]])</f>
        <v xml:space="preserve">  -  </v>
      </c>
      <c r="I30" s="52"/>
      <c r="J30" s="52"/>
      <c r="K30" s="52"/>
      <c r="L30" s="52"/>
      <c r="M30" s="65" t="str">
        <f>IFERROR(INDEX(TV_Targets[Sat Point],MATCH(Audience_Reach_2025[[#This Row],[Final TV Target 
(don''t fill)]],TV_Targets[FINAL],0)),"")</f>
        <v/>
      </c>
      <c r="N30" s="52"/>
      <c r="O30" s="52"/>
      <c r="P30" s="52"/>
      <c r="Q30" s="52"/>
      <c r="R30" s="52"/>
      <c r="S30" s="77" t="str">
        <f>IF(Audience_Reach_2025[[#This Row],[Is Digital target the same than TV?]]="Yes",Audience_Reach_2025[[#This Row],[TV Demo
Gender]],"")</f>
        <v/>
      </c>
      <c r="T30" s="77" t="str">
        <f>IF(Audience_Reach_2025[[#This Row],[Is Digital target the same than TV?]]="Yes",Audience_Reach_2025[[#This Row],[TV Demo
Min. Age]],"")</f>
        <v/>
      </c>
      <c r="U30" s="77" t="str">
        <f>IF(Audience_Reach_2025[[#This Row],[Is Digital target the same than TV?]]="Yes",Audience_Reach_2025[[#This Row],[TV Demo
Max. Age]],"")</f>
        <v/>
      </c>
      <c r="V30" s="118" t="str">
        <f>IF(Audience_Reach_2025[[#This Row],[Is Digital target the same than TV?]]="Yes",Audience_Reach_2025[[#This Row],[TV 
SEL]],"")</f>
        <v/>
      </c>
      <c r="W3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0" s="52"/>
      <c r="Y30" s="52"/>
      <c r="Z30" s="65" t="str">
        <f>IFERROR(INDEX(Digital_Targets[Sat Point],MATCH(Audience_Reach_2025[[#This Row],[Final Digital Target 
(don''t fill)]],Digital_Targets[FINAL],0)),"")</f>
        <v/>
      </c>
      <c r="AA30" s="65">
        <f>Audience_Reach_2025[[#This Row],[Total Digital
Planned R1+ ]]+Audience_Reach_2025[[#This Row],[Total TV 
Planned R1+ (%)]]-Audience_Reach_2025[[#This Row],[Total Digital
Planned R1+ ]]*Audience_Reach_2025[[#This Row],[Total TV 
Planned R1+ (%)]]</f>
        <v>0</v>
      </c>
      <c r="AB30" s="65"/>
    </row>
    <row r="31" spans="1:28" ht="21" customHeight="1">
      <c r="A31" s="53" t="str">
        <f>IFERROR(INDEX(Game_Plan_2026[Category],MATCH(Audience_Reach_2025[[#This Row],[Campaign]],Game_Plan_2026[Campaign],0)),"")</f>
        <v/>
      </c>
      <c r="B31" s="53" t="str">
        <f>IFERROR(INDEX(Game_Plan[Range],MATCH(Audience_Reach_2025[[#This Row],[Campaign]],Game_Plan[Campaign],0)),"")</f>
        <v/>
      </c>
      <c r="C31" s="53" t="str" cm="1">
        <f t="array" ref="C31">IFERROR(INDEX(_xlfn.UNIQUE(Game_Plan[Campaign]),ROW(Game_Plan[#This Row])-ROW(Game_Plan[#Headers])),"")</f>
        <v/>
      </c>
      <c r="D31" s="52"/>
      <c r="E31" s="52"/>
      <c r="F31" s="52"/>
      <c r="G31" s="52"/>
      <c r="H31" s="53" t="str">
        <f>_xlfn.CONCAT(Audience_Reach_2025[[#This Row],[TV Demo
Gender]]," ",Audience_Reach_2025[[#This Row],[TV Demo
Min. Age]]," - ",Audience_Reach_2025[[#This Row],[TV Demo
Max. Age]]," ",Audience_Reach_2025[[#This Row],[TV 
SEL]])</f>
        <v xml:space="preserve">  -  </v>
      </c>
      <c r="I31" s="52"/>
      <c r="J31" s="52"/>
      <c r="K31" s="52"/>
      <c r="L31" s="52"/>
      <c r="M31" s="65" t="str">
        <f>IFERROR(INDEX(TV_Targets[Sat Point],MATCH(Audience_Reach_2025[[#This Row],[Final TV Target 
(don''t fill)]],TV_Targets[FINAL],0)),"")</f>
        <v/>
      </c>
      <c r="N31" s="52"/>
      <c r="O31" s="52"/>
      <c r="P31" s="52"/>
      <c r="Q31" s="52"/>
      <c r="R31" s="52"/>
      <c r="S31" s="77" t="str">
        <f>IF(Audience_Reach_2025[[#This Row],[Is Digital target the same than TV?]]="Yes",Audience_Reach_2025[[#This Row],[TV Demo
Gender]],"")</f>
        <v/>
      </c>
      <c r="T31" s="77" t="str">
        <f>IF(Audience_Reach_2025[[#This Row],[Is Digital target the same than TV?]]="Yes",Audience_Reach_2025[[#This Row],[TV Demo
Min. Age]],"")</f>
        <v/>
      </c>
      <c r="U31" s="77" t="str">
        <f>IF(Audience_Reach_2025[[#This Row],[Is Digital target the same than TV?]]="Yes",Audience_Reach_2025[[#This Row],[TV Demo
Max. Age]],"")</f>
        <v/>
      </c>
      <c r="V31" s="118" t="str">
        <f>IF(Audience_Reach_2025[[#This Row],[Is Digital target the same than TV?]]="Yes",Audience_Reach_2025[[#This Row],[TV 
SEL]],"")</f>
        <v/>
      </c>
      <c r="W3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1" s="52"/>
      <c r="Y31" s="52"/>
      <c r="Z31" s="65" t="str">
        <f>IFERROR(INDEX(Digital_Targets[Sat Point],MATCH(Audience_Reach_2025[[#This Row],[Final Digital Target 
(don''t fill)]],Digital_Targets[FINAL],0)),"")</f>
        <v/>
      </c>
      <c r="AA31" s="65">
        <f>Audience_Reach_2025[[#This Row],[Total Digital
Planned R1+ ]]+Audience_Reach_2025[[#This Row],[Total TV 
Planned R1+ (%)]]-Audience_Reach_2025[[#This Row],[Total Digital
Planned R1+ ]]*Audience_Reach_2025[[#This Row],[Total TV 
Planned R1+ (%)]]</f>
        <v>0</v>
      </c>
      <c r="AB31" s="65"/>
    </row>
    <row r="32" spans="1:28" ht="21" customHeight="1">
      <c r="A32" s="53" t="str">
        <f>IFERROR(INDEX(Game_Plan_2026[Category],MATCH(Audience_Reach_2025[[#This Row],[Campaign]],Game_Plan_2026[Campaign],0)),"")</f>
        <v/>
      </c>
      <c r="B32" s="53" t="str">
        <f>IFERROR(INDEX(Game_Plan[Range],MATCH(Audience_Reach_2025[[#This Row],[Campaign]],Game_Plan[Campaign],0)),"")</f>
        <v/>
      </c>
      <c r="C32" s="53" t="str" cm="1">
        <f t="array" ref="C32">IFERROR(INDEX(_xlfn.UNIQUE(Game_Plan[Campaign]),ROW(Game_Plan[#This Row])-ROW(Game_Plan[#Headers])),"")</f>
        <v/>
      </c>
      <c r="D32" s="52"/>
      <c r="E32" s="52"/>
      <c r="F32" s="52"/>
      <c r="G32" s="52"/>
      <c r="H32" s="53" t="str">
        <f>_xlfn.CONCAT(Audience_Reach_2025[[#This Row],[TV Demo
Gender]]," ",Audience_Reach_2025[[#This Row],[TV Demo
Min. Age]]," - ",Audience_Reach_2025[[#This Row],[TV Demo
Max. Age]]," ",Audience_Reach_2025[[#This Row],[TV 
SEL]])</f>
        <v xml:space="preserve">  -  </v>
      </c>
      <c r="I32" s="52"/>
      <c r="J32" s="52"/>
      <c r="K32" s="52"/>
      <c r="L32" s="52"/>
      <c r="M32" s="65" t="str">
        <f>IFERROR(INDEX(TV_Targets[Sat Point],MATCH(Audience_Reach_2025[[#This Row],[Final TV Target 
(don''t fill)]],TV_Targets[FINAL],0)),"")</f>
        <v/>
      </c>
      <c r="N32" s="52"/>
      <c r="O32" s="52"/>
      <c r="P32" s="52"/>
      <c r="Q32" s="52"/>
      <c r="R32" s="52"/>
      <c r="S32" s="77" t="str">
        <f>IF(Audience_Reach_2025[[#This Row],[Is Digital target the same than TV?]]="Yes",Audience_Reach_2025[[#This Row],[TV Demo
Gender]],"")</f>
        <v/>
      </c>
      <c r="T32" s="77" t="str">
        <f>IF(Audience_Reach_2025[[#This Row],[Is Digital target the same than TV?]]="Yes",Audience_Reach_2025[[#This Row],[TV Demo
Min. Age]],"")</f>
        <v/>
      </c>
      <c r="U32" s="77" t="str">
        <f>IF(Audience_Reach_2025[[#This Row],[Is Digital target the same than TV?]]="Yes",Audience_Reach_2025[[#This Row],[TV Demo
Max. Age]],"")</f>
        <v/>
      </c>
      <c r="V32" s="118" t="str">
        <f>IF(Audience_Reach_2025[[#This Row],[Is Digital target the same than TV?]]="Yes",Audience_Reach_2025[[#This Row],[TV 
SEL]],"")</f>
        <v/>
      </c>
      <c r="W3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2" s="52"/>
      <c r="Y32" s="52"/>
      <c r="Z32" s="65" t="str">
        <f>IFERROR(INDEX(Digital_Targets[Sat Point],MATCH(Audience_Reach_2025[[#This Row],[Final Digital Target 
(don''t fill)]],Digital_Targets[FINAL],0)),"")</f>
        <v/>
      </c>
      <c r="AA32" s="65">
        <f>Audience_Reach_2025[[#This Row],[Total Digital
Planned R1+ ]]+Audience_Reach_2025[[#This Row],[Total TV 
Planned R1+ (%)]]-Audience_Reach_2025[[#This Row],[Total Digital
Planned R1+ ]]*Audience_Reach_2025[[#This Row],[Total TV 
Planned R1+ (%)]]</f>
        <v>0</v>
      </c>
      <c r="AB32" s="65"/>
    </row>
    <row r="33" spans="1:28" ht="21" customHeight="1">
      <c r="A33" s="53" t="str">
        <f>IFERROR(INDEX(Game_Plan_2026[Category],MATCH(Audience_Reach_2025[[#This Row],[Campaign]],Game_Plan_2026[Campaign],0)),"")</f>
        <v/>
      </c>
      <c r="B33" s="53" t="str">
        <f>IFERROR(INDEX(Game_Plan[Range],MATCH(Audience_Reach_2025[[#This Row],[Campaign]],Game_Plan[Campaign],0)),"")</f>
        <v/>
      </c>
      <c r="C33" s="53" t="str" cm="1">
        <f t="array" ref="C33">IFERROR(INDEX(_xlfn.UNIQUE(Game_Plan[Campaign]),ROW(Game_Plan[#This Row])-ROW(Game_Plan[#Headers])),"")</f>
        <v/>
      </c>
      <c r="D33" s="52"/>
      <c r="E33" s="52"/>
      <c r="F33" s="52"/>
      <c r="G33" s="52"/>
      <c r="H33" s="53" t="str">
        <f>_xlfn.CONCAT(Audience_Reach_2025[[#This Row],[TV Demo
Gender]]," ",Audience_Reach_2025[[#This Row],[TV Demo
Min. Age]]," - ",Audience_Reach_2025[[#This Row],[TV Demo
Max. Age]]," ",Audience_Reach_2025[[#This Row],[TV 
SEL]])</f>
        <v xml:space="preserve">  -  </v>
      </c>
      <c r="I33" s="52"/>
      <c r="J33" s="52"/>
      <c r="K33" s="52"/>
      <c r="L33" s="52"/>
      <c r="M33" s="65" t="str">
        <f>IFERROR(INDEX(TV_Targets[Sat Point],MATCH(Audience_Reach_2025[[#This Row],[Final TV Target 
(don''t fill)]],TV_Targets[FINAL],0)),"")</f>
        <v/>
      </c>
      <c r="N33" s="52"/>
      <c r="O33" s="52"/>
      <c r="P33" s="52"/>
      <c r="Q33" s="52"/>
      <c r="R33" s="52"/>
      <c r="S33" s="77" t="str">
        <f>IF(Audience_Reach_2025[[#This Row],[Is Digital target the same than TV?]]="Yes",Audience_Reach_2025[[#This Row],[TV Demo
Gender]],"")</f>
        <v/>
      </c>
      <c r="T33" s="77" t="str">
        <f>IF(Audience_Reach_2025[[#This Row],[Is Digital target the same than TV?]]="Yes",Audience_Reach_2025[[#This Row],[TV Demo
Min. Age]],"")</f>
        <v/>
      </c>
      <c r="U33" s="77" t="str">
        <f>IF(Audience_Reach_2025[[#This Row],[Is Digital target the same than TV?]]="Yes",Audience_Reach_2025[[#This Row],[TV Demo
Max. Age]],"")</f>
        <v/>
      </c>
      <c r="V33" s="118" t="str">
        <f>IF(Audience_Reach_2025[[#This Row],[Is Digital target the same than TV?]]="Yes",Audience_Reach_2025[[#This Row],[TV 
SEL]],"")</f>
        <v/>
      </c>
      <c r="W3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3" s="52"/>
      <c r="Y33" s="52"/>
      <c r="Z33" s="65" t="str">
        <f>IFERROR(INDEX(Digital_Targets[Sat Point],MATCH(Audience_Reach_2025[[#This Row],[Final Digital Target 
(don''t fill)]],Digital_Targets[FINAL],0)),"")</f>
        <v/>
      </c>
      <c r="AA33" s="65">
        <f>Audience_Reach_2025[[#This Row],[Total Digital
Planned R1+ ]]+Audience_Reach_2025[[#This Row],[Total TV 
Planned R1+ (%)]]-Audience_Reach_2025[[#This Row],[Total Digital
Planned R1+ ]]*Audience_Reach_2025[[#This Row],[Total TV 
Planned R1+ (%)]]</f>
        <v>0</v>
      </c>
      <c r="AB33" s="65"/>
    </row>
    <row r="34" spans="1:28" ht="21" customHeight="1">
      <c r="A34" s="53" t="str">
        <f>IFERROR(INDEX(Game_Plan_2026[Category],MATCH(Audience_Reach_2025[[#This Row],[Campaign]],Game_Plan_2026[Campaign],0)),"")</f>
        <v/>
      </c>
      <c r="B34" s="53" t="str">
        <f>IFERROR(INDEX(Game_Plan[Range],MATCH(Audience_Reach_2025[[#This Row],[Campaign]],Game_Plan[Campaign],0)),"")</f>
        <v/>
      </c>
      <c r="C34" s="53" t="str" cm="1">
        <f t="array" ref="C34">IFERROR(INDEX(_xlfn.UNIQUE(Game_Plan[Campaign]),ROW(Game_Plan[#This Row])-ROW(Game_Plan[#Headers])),"")</f>
        <v/>
      </c>
      <c r="D34" s="52"/>
      <c r="E34" s="52"/>
      <c r="F34" s="52"/>
      <c r="G34" s="52"/>
      <c r="H34" s="53" t="str">
        <f>_xlfn.CONCAT(Audience_Reach_2025[[#This Row],[TV Demo
Gender]]," ",Audience_Reach_2025[[#This Row],[TV Demo
Min. Age]]," - ",Audience_Reach_2025[[#This Row],[TV Demo
Max. Age]]," ",Audience_Reach_2025[[#This Row],[TV 
SEL]])</f>
        <v xml:space="preserve">  -  </v>
      </c>
      <c r="I34" s="52"/>
      <c r="J34" s="52"/>
      <c r="K34" s="52"/>
      <c r="L34" s="52"/>
      <c r="M34" s="65" t="str">
        <f>IFERROR(INDEX(TV_Targets[Sat Point],MATCH(Audience_Reach_2025[[#This Row],[Final TV Target 
(don''t fill)]],TV_Targets[FINAL],0)),"")</f>
        <v/>
      </c>
      <c r="N34" s="52"/>
      <c r="O34" s="52"/>
      <c r="P34" s="52"/>
      <c r="Q34" s="52"/>
      <c r="R34" s="52"/>
      <c r="S34" s="77" t="str">
        <f>IF(Audience_Reach_2025[[#This Row],[Is Digital target the same than TV?]]="Yes",Audience_Reach_2025[[#This Row],[TV Demo
Gender]],"")</f>
        <v/>
      </c>
      <c r="T34" s="77" t="str">
        <f>IF(Audience_Reach_2025[[#This Row],[Is Digital target the same than TV?]]="Yes",Audience_Reach_2025[[#This Row],[TV Demo
Min. Age]],"")</f>
        <v/>
      </c>
      <c r="U34" s="77" t="str">
        <f>IF(Audience_Reach_2025[[#This Row],[Is Digital target the same than TV?]]="Yes",Audience_Reach_2025[[#This Row],[TV Demo
Max. Age]],"")</f>
        <v/>
      </c>
      <c r="V34" s="118" t="str">
        <f>IF(Audience_Reach_2025[[#This Row],[Is Digital target the same than TV?]]="Yes",Audience_Reach_2025[[#This Row],[TV 
SEL]],"")</f>
        <v/>
      </c>
      <c r="W3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4" s="52"/>
      <c r="Y34" s="52"/>
      <c r="Z34" s="65" t="str">
        <f>IFERROR(INDEX(Digital_Targets[Sat Point],MATCH(Audience_Reach_2025[[#This Row],[Final Digital Target 
(don''t fill)]],Digital_Targets[FINAL],0)),"")</f>
        <v/>
      </c>
      <c r="AA34" s="65">
        <f>Audience_Reach_2025[[#This Row],[Total Digital
Planned R1+ ]]+Audience_Reach_2025[[#This Row],[Total TV 
Planned R1+ (%)]]-Audience_Reach_2025[[#This Row],[Total Digital
Planned R1+ ]]*Audience_Reach_2025[[#This Row],[Total TV 
Planned R1+ (%)]]</f>
        <v>0</v>
      </c>
      <c r="AB34" s="65"/>
    </row>
    <row r="35" spans="1:28" ht="21" customHeight="1">
      <c r="A35" s="53" t="str">
        <f>IFERROR(INDEX(Game_Plan_2026[Category],MATCH(Audience_Reach_2025[[#This Row],[Campaign]],Game_Plan_2026[Campaign],0)),"")</f>
        <v/>
      </c>
      <c r="B35" s="53" t="str">
        <f>IFERROR(INDEX(Game_Plan[Range],MATCH(Audience_Reach_2025[[#This Row],[Campaign]],Game_Plan[Campaign],0)),"")</f>
        <v/>
      </c>
      <c r="C35" s="53" t="str" cm="1">
        <f t="array" ref="C35">IFERROR(INDEX(_xlfn.UNIQUE(Game_Plan[Campaign]),ROW(Game_Plan[#This Row])-ROW(Game_Plan[#Headers])),"")</f>
        <v/>
      </c>
      <c r="D35" s="52"/>
      <c r="E35" s="52"/>
      <c r="F35" s="52"/>
      <c r="G35" s="52"/>
      <c r="H35" s="53" t="str">
        <f>_xlfn.CONCAT(Audience_Reach_2025[[#This Row],[TV Demo
Gender]]," ",Audience_Reach_2025[[#This Row],[TV Demo
Min. Age]]," - ",Audience_Reach_2025[[#This Row],[TV Demo
Max. Age]]," ",Audience_Reach_2025[[#This Row],[TV 
SEL]])</f>
        <v xml:space="preserve">  -  </v>
      </c>
      <c r="I35" s="52"/>
      <c r="J35" s="52"/>
      <c r="K35" s="52"/>
      <c r="L35" s="52"/>
      <c r="M35" s="65" t="str">
        <f>IFERROR(INDEX(TV_Targets[Sat Point],MATCH(Audience_Reach_2025[[#This Row],[Final TV Target 
(don''t fill)]],TV_Targets[FINAL],0)),"")</f>
        <v/>
      </c>
      <c r="N35" s="52"/>
      <c r="O35" s="52"/>
      <c r="P35" s="52"/>
      <c r="Q35" s="52"/>
      <c r="R35" s="52"/>
      <c r="S35" s="77" t="str">
        <f>IF(Audience_Reach_2025[[#This Row],[Is Digital target the same than TV?]]="Yes",Audience_Reach_2025[[#This Row],[TV Demo
Gender]],"")</f>
        <v/>
      </c>
      <c r="T35" s="77" t="str">
        <f>IF(Audience_Reach_2025[[#This Row],[Is Digital target the same than TV?]]="Yes",Audience_Reach_2025[[#This Row],[TV Demo
Min. Age]],"")</f>
        <v/>
      </c>
      <c r="U35" s="77" t="str">
        <f>IF(Audience_Reach_2025[[#This Row],[Is Digital target the same than TV?]]="Yes",Audience_Reach_2025[[#This Row],[TV Demo
Max. Age]],"")</f>
        <v/>
      </c>
      <c r="V35" s="118" t="str">
        <f>IF(Audience_Reach_2025[[#This Row],[Is Digital target the same than TV?]]="Yes",Audience_Reach_2025[[#This Row],[TV 
SEL]],"")</f>
        <v/>
      </c>
      <c r="W3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5" s="52"/>
      <c r="Y35" s="52"/>
      <c r="Z35" s="65" t="str">
        <f>IFERROR(INDEX(Digital_Targets[Sat Point],MATCH(Audience_Reach_2025[[#This Row],[Final Digital Target 
(don''t fill)]],Digital_Targets[FINAL],0)),"")</f>
        <v/>
      </c>
      <c r="AA35" s="65">
        <f>Audience_Reach_2025[[#This Row],[Total Digital
Planned R1+ ]]+Audience_Reach_2025[[#This Row],[Total TV 
Planned R1+ (%)]]-Audience_Reach_2025[[#This Row],[Total Digital
Planned R1+ ]]*Audience_Reach_2025[[#This Row],[Total TV 
Planned R1+ (%)]]</f>
        <v>0</v>
      </c>
      <c r="AB35" s="65"/>
    </row>
    <row r="36" spans="1:28" ht="21" customHeight="1">
      <c r="A36" s="53" t="str">
        <f>IFERROR(INDEX(Game_Plan_2026[Category],MATCH(Audience_Reach_2025[[#This Row],[Campaign]],Game_Plan_2026[Campaign],0)),"")</f>
        <v/>
      </c>
      <c r="B36" s="53" t="str">
        <f>IFERROR(INDEX(Game_Plan[Range],MATCH(Audience_Reach_2025[[#This Row],[Campaign]],Game_Plan[Campaign],0)),"")</f>
        <v/>
      </c>
      <c r="C36" s="53" t="str" cm="1">
        <f t="array" ref="C36">IFERROR(INDEX(_xlfn.UNIQUE(Game_Plan[Campaign]),ROW(Game_Plan[#This Row])-ROW(Game_Plan[#Headers])),"")</f>
        <v/>
      </c>
      <c r="D36" s="52"/>
      <c r="E36" s="52"/>
      <c r="F36" s="52"/>
      <c r="G36" s="52"/>
      <c r="H36" s="53" t="str">
        <f>_xlfn.CONCAT(Audience_Reach_2025[[#This Row],[TV Demo
Gender]]," ",Audience_Reach_2025[[#This Row],[TV Demo
Min. Age]]," - ",Audience_Reach_2025[[#This Row],[TV Demo
Max. Age]]," ",Audience_Reach_2025[[#This Row],[TV 
SEL]])</f>
        <v xml:space="preserve">  -  </v>
      </c>
      <c r="I36" s="52"/>
      <c r="J36" s="52"/>
      <c r="K36" s="52"/>
      <c r="L36" s="52"/>
      <c r="M36" s="65" t="str">
        <f>IFERROR(INDEX(TV_Targets[Sat Point],MATCH(Audience_Reach_2025[[#This Row],[Final TV Target 
(don''t fill)]],TV_Targets[FINAL],0)),"")</f>
        <v/>
      </c>
      <c r="N36" s="52"/>
      <c r="O36" s="52"/>
      <c r="P36" s="52"/>
      <c r="Q36" s="52"/>
      <c r="R36" s="52"/>
      <c r="S36" s="77" t="str">
        <f>IF(Audience_Reach_2025[[#This Row],[Is Digital target the same than TV?]]="Yes",Audience_Reach_2025[[#This Row],[TV Demo
Gender]],"")</f>
        <v/>
      </c>
      <c r="T36" s="77" t="str">
        <f>IF(Audience_Reach_2025[[#This Row],[Is Digital target the same than TV?]]="Yes",Audience_Reach_2025[[#This Row],[TV Demo
Min. Age]],"")</f>
        <v/>
      </c>
      <c r="U36" s="77" t="str">
        <f>IF(Audience_Reach_2025[[#This Row],[Is Digital target the same than TV?]]="Yes",Audience_Reach_2025[[#This Row],[TV Demo
Max. Age]],"")</f>
        <v/>
      </c>
      <c r="V36" s="118" t="str">
        <f>IF(Audience_Reach_2025[[#This Row],[Is Digital target the same than TV?]]="Yes",Audience_Reach_2025[[#This Row],[TV 
SEL]],"")</f>
        <v/>
      </c>
      <c r="W3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6" s="52"/>
      <c r="Y36" s="52"/>
      <c r="Z36" s="65" t="str">
        <f>IFERROR(INDEX(Digital_Targets[Sat Point],MATCH(Audience_Reach_2025[[#This Row],[Final Digital Target 
(don''t fill)]],Digital_Targets[FINAL],0)),"")</f>
        <v/>
      </c>
      <c r="AA36" s="65">
        <f>Audience_Reach_2025[[#This Row],[Total Digital
Planned R1+ ]]+Audience_Reach_2025[[#This Row],[Total TV 
Planned R1+ (%)]]-Audience_Reach_2025[[#This Row],[Total Digital
Planned R1+ ]]*Audience_Reach_2025[[#This Row],[Total TV 
Planned R1+ (%)]]</f>
        <v>0</v>
      </c>
      <c r="AB36" s="65"/>
    </row>
    <row r="37" spans="1:28" ht="21" customHeight="1">
      <c r="A37" s="53" t="str">
        <f>IFERROR(INDEX(Game_Plan_2026[Category],MATCH(Audience_Reach_2025[[#This Row],[Campaign]],Game_Plan_2026[Campaign],0)),"")</f>
        <v/>
      </c>
      <c r="B37" s="53" t="str">
        <f>IFERROR(INDEX(Game_Plan[Range],MATCH(Audience_Reach_2025[[#This Row],[Campaign]],Game_Plan[Campaign],0)),"")</f>
        <v/>
      </c>
      <c r="C37" s="53" t="str" cm="1">
        <f t="array" ref="C37">IFERROR(INDEX(_xlfn.UNIQUE(Game_Plan[Campaign]),ROW(Game_Plan[#This Row])-ROW(Game_Plan[#Headers])),"")</f>
        <v/>
      </c>
      <c r="D37" s="52"/>
      <c r="E37" s="52"/>
      <c r="F37" s="52"/>
      <c r="G37" s="52"/>
      <c r="H37" s="53" t="str">
        <f>_xlfn.CONCAT(Audience_Reach_2025[[#This Row],[TV Demo
Gender]]," ",Audience_Reach_2025[[#This Row],[TV Demo
Min. Age]]," - ",Audience_Reach_2025[[#This Row],[TV Demo
Max. Age]]," ",Audience_Reach_2025[[#This Row],[TV 
SEL]])</f>
        <v xml:space="preserve">  -  </v>
      </c>
      <c r="I37" s="52"/>
      <c r="J37" s="52"/>
      <c r="K37" s="52"/>
      <c r="L37" s="52"/>
      <c r="M37" s="65" t="str">
        <f>IFERROR(INDEX(TV_Targets[Sat Point],MATCH(Audience_Reach_2025[[#This Row],[Final TV Target 
(don''t fill)]],TV_Targets[FINAL],0)),"")</f>
        <v/>
      </c>
      <c r="N37" s="52"/>
      <c r="O37" s="52"/>
      <c r="P37" s="52"/>
      <c r="Q37" s="52"/>
      <c r="R37" s="52"/>
      <c r="S37" s="77" t="str">
        <f>IF(Audience_Reach_2025[[#This Row],[Is Digital target the same than TV?]]="Yes",Audience_Reach_2025[[#This Row],[TV Demo
Gender]],"")</f>
        <v/>
      </c>
      <c r="T37" s="77" t="str">
        <f>IF(Audience_Reach_2025[[#This Row],[Is Digital target the same than TV?]]="Yes",Audience_Reach_2025[[#This Row],[TV Demo
Min. Age]],"")</f>
        <v/>
      </c>
      <c r="U37" s="77" t="str">
        <f>IF(Audience_Reach_2025[[#This Row],[Is Digital target the same than TV?]]="Yes",Audience_Reach_2025[[#This Row],[TV Demo
Max. Age]],"")</f>
        <v/>
      </c>
      <c r="V37" s="118" t="str">
        <f>IF(Audience_Reach_2025[[#This Row],[Is Digital target the same than TV?]]="Yes",Audience_Reach_2025[[#This Row],[TV 
SEL]],"")</f>
        <v/>
      </c>
      <c r="W3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7" s="52"/>
      <c r="Y37" s="52"/>
      <c r="Z37" s="65" t="str">
        <f>IFERROR(INDEX(Digital_Targets[Sat Point],MATCH(Audience_Reach_2025[[#This Row],[Final Digital Target 
(don''t fill)]],Digital_Targets[FINAL],0)),"")</f>
        <v/>
      </c>
      <c r="AA37" s="65">
        <f>Audience_Reach_2025[[#This Row],[Total Digital
Planned R1+ ]]+Audience_Reach_2025[[#This Row],[Total TV 
Planned R1+ (%)]]-Audience_Reach_2025[[#This Row],[Total Digital
Planned R1+ ]]*Audience_Reach_2025[[#This Row],[Total TV 
Planned R1+ (%)]]</f>
        <v>0</v>
      </c>
      <c r="AB37" s="65"/>
    </row>
    <row r="38" spans="1:28" ht="21" customHeight="1">
      <c r="A38" s="53" t="str">
        <f>IFERROR(INDEX(Game_Plan_2026[Category],MATCH(Audience_Reach_2025[[#This Row],[Campaign]],Game_Plan_2026[Campaign],0)),"")</f>
        <v/>
      </c>
      <c r="B38" s="53" t="str">
        <f>IFERROR(INDEX(Game_Plan[Range],MATCH(Audience_Reach_2025[[#This Row],[Campaign]],Game_Plan[Campaign],0)),"")</f>
        <v/>
      </c>
      <c r="C38" s="53" t="str" cm="1">
        <f t="array" ref="C38">IFERROR(INDEX(_xlfn.UNIQUE(Game_Plan[Campaign]),ROW(Game_Plan[#This Row])-ROW(Game_Plan[#Headers])),"")</f>
        <v/>
      </c>
      <c r="D38" s="52"/>
      <c r="E38" s="52"/>
      <c r="F38" s="52"/>
      <c r="G38" s="52"/>
      <c r="H38" s="53" t="str">
        <f>_xlfn.CONCAT(Audience_Reach_2025[[#This Row],[TV Demo
Gender]]," ",Audience_Reach_2025[[#This Row],[TV Demo
Min. Age]]," - ",Audience_Reach_2025[[#This Row],[TV Demo
Max. Age]]," ",Audience_Reach_2025[[#This Row],[TV 
SEL]])</f>
        <v xml:space="preserve">  -  </v>
      </c>
      <c r="I38" s="52"/>
      <c r="J38" s="52"/>
      <c r="K38" s="52"/>
      <c r="L38" s="52"/>
      <c r="M38" s="65" t="str">
        <f>IFERROR(INDEX(TV_Targets[Sat Point],MATCH(Audience_Reach_2025[[#This Row],[Final TV Target 
(don''t fill)]],TV_Targets[FINAL],0)),"")</f>
        <v/>
      </c>
      <c r="N38" s="52"/>
      <c r="O38" s="52"/>
      <c r="P38" s="52"/>
      <c r="Q38" s="52"/>
      <c r="R38" s="52"/>
      <c r="S38" s="77" t="str">
        <f>IF(Audience_Reach_2025[[#This Row],[Is Digital target the same than TV?]]="Yes",Audience_Reach_2025[[#This Row],[TV Demo
Gender]],"")</f>
        <v/>
      </c>
      <c r="T38" s="77" t="str">
        <f>IF(Audience_Reach_2025[[#This Row],[Is Digital target the same than TV?]]="Yes",Audience_Reach_2025[[#This Row],[TV Demo
Min. Age]],"")</f>
        <v/>
      </c>
      <c r="U38" s="77" t="str">
        <f>IF(Audience_Reach_2025[[#This Row],[Is Digital target the same than TV?]]="Yes",Audience_Reach_2025[[#This Row],[TV Demo
Max. Age]],"")</f>
        <v/>
      </c>
      <c r="V38" s="118" t="str">
        <f>IF(Audience_Reach_2025[[#This Row],[Is Digital target the same than TV?]]="Yes",Audience_Reach_2025[[#This Row],[TV 
SEL]],"")</f>
        <v/>
      </c>
      <c r="W3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8" s="52"/>
      <c r="Y38" s="52"/>
      <c r="Z38" s="65" t="str">
        <f>IFERROR(INDEX(Digital_Targets[Sat Point],MATCH(Audience_Reach_2025[[#This Row],[Final Digital Target 
(don''t fill)]],Digital_Targets[FINAL],0)),"")</f>
        <v/>
      </c>
      <c r="AA38" s="65">
        <f>Audience_Reach_2025[[#This Row],[Total Digital
Planned R1+ ]]+Audience_Reach_2025[[#This Row],[Total TV 
Planned R1+ (%)]]-Audience_Reach_2025[[#This Row],[Total Digital
Planned R1+ ]]*Audience_Reach_2025[[#This Row],[Total TV 
Planned R1+ (%)]]</f>
        <v>0</v>
      </c>
      <c r="AB38" s="65"/>
    </row>
    <row r="39" spans="1:28" ht="21" customHeight="1">
      <c r="A39" s="53" t="str">
        <f>IFERROR(INDEX(Game_Plan_2026[Category],MATCH(Audience_Reach_2025[[#This Row],[Campaign]],Game_Plan_2026[Campaign],0)),"")</f>
        <v/>
      </c>
      <c r="B39" s="53" t="str">
        <f>IFERROR(INDEX(Game_Plan[Range],MATCH(Audience_Reach_2025[[#This Row],[Campaign]],Game_Plan[Campaign],0)),"")</f>
        <v/>
      </c>
      <c r="C39" s="53" t="str" cm="1">
        <f t="array" ref="C39">IFERROR(INDEX(_xlfn.UNIQUE(Game_Plan[Campaign]),ROW(Game_Plan[#This Row])-ROW(Game_Plan[#Headers])),"")</f>
        <v/>
      </c>
      <c r="D39" s="52"/>
      <c r="E39" s="52"/>
      <c r="F39" s="52"/>
      <c r="G39" s="52"/>
      <c r="H39" s="53" t="str">
        <f>_xlfn.CONCAT(Audience_Reach_2025[[#This Row],[TV Demo
Gender]]," ",Audience_Reach_2025[[#This Row],[TV Demo
Min. Age]]," - ",Audience_Reach_2025[[#This Row],[TV Demo
Max. Age]]," ",Audience_Reach_2025[[#This Row],[TV 
SEL]])</f>
        <v xml:space="preserve">  -  </v>
      </c>
      <c r="I39" s="52"/>
      <c r="J39" s="52"/>
      <c r="K39" s="52"/>
      <c r="L39" s="52"/>
      <c r="M39" s="65" t="str">
        <f>IFERROR(INDEX(TV_Targets[Sat Point],MATCH(Audience_Reach_2025[[#This Row],[Final TV Target 
(don''t fill)]],TV_Targets[FINAL],0)),"")</f>
        <v/>
      </c>
      <c r="N39" s="52"/>
      <c r="O39" s="52"/>
      <c r="P39" s="52"/>
      <c r="Q39" s="52"/>
      <c r="R39" s="52"/>
      <c r="S39" s="77" t="str">
        <f>IF(Audience_Reach_2025[[#This Row],[Is Digital target the same than TV?]]="Yes",Audience_Reach_2025[[#This Row],[TV Demo
Gender]],"")</f>
        <v/>
      </c>
      <c r="T39" s="77" t="str">
        <f>IF(Audience_Reach_2025[[#This Row],[Is Digital target the same than TV?]]="Yes",Audience_Reach_2025[[#This Row],[TV Demo
Min. Age]],"")</f>
        <v/>
      </c>
      <c r="U39" s="77" t="str">
        <f>IF(Audience_Reach_2025[[#This Row],[Is Digital target the same than TV?]]="Yes",Audience_Reach_2025[[#This Row],[TV Demo
Max. Age]],"")</f>
        <v/>
      </c>
      <c r="V39" s="118" t="str">
        <f>IF(Audience_Reach_2025[[#This Row],[Is Digital target the same than TV?]]="Yes",Audience_Reach_2025[[#This Row],[TV 
SEL]],"")</f>
        <v/>
      </c>
      <c r="W3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39" s="52"/>
      <c r="Y39" s="52"/>
      <c r="Z39" s="65" t="str">
        <f>IFERROR(INDEX(Digital_Targets[Sat Point],MATCH(Audience_Reach_2025[[#This Row],[Final Digital Target 
(don''t fill)]],Digital_Targets[FINAL],0)),"")</f>
        <v/>
      </c>
      <c r="AA39" s="65">
        <f>Audience_Reach_2025[[#This Row],[Total Digital
Planned R1+ ]]+Audience_Reach_2025[[#This Row],[Total TV 
Planned R1+ (%)]]-Audience_Reach_2025[[#This Row],[Total Digital
Planned R1+ ]]*Audience_Reach_2025[[#This Row],[Total TV 
Planned R1+ (%)]]</f>
        <v>0</v>
      </c>
      <c r="AB39" s="65"/>
    </row>
    <row r="40" spans="1:28" ht="21" customHeight="1">
      <c r="A40" s="53" t="str">
        <f>IFERROR(INDEX(Game_Plan_2026[Category],MATCH(Audience_Reach_2025[[#This Row],[Campaign]],Game_Plan_2026[Campaign],0)),"")</f>
        <v/>
      </c>
      <c r="B40" s="53" t="str">
        <f>IFERROR(INDEX(Game_Plan[Range],MATCH(Audience_Reach_2025[[#This Row],[Campaign]],Game_Plan[Campaign],0)),"")</f>
        <v/>
      </c>
      <c r="C40" s="53" t="str" cm="1">
        <f t="array" ref="C40">IFERROR(INDEX(_xlfn.UNIQUE(Game_Plan[Campaign]),ROW(Game_Plan[#This Row])-ROW(Game_Plan[#Headers])),"")</f>
        <v/>
      </c>
      <c r="D40" s="52"/>
      <c r="E40" s="52"/>
      <c r="F40" s="52"/>
      <c r="G40" s="52"/>
      <c r="H40" s="53" t="str">
        <f>_xlfn.CONCAT(Audience_Reach_2025[[#This Row],[TV Demo
Gender]]," ",Audience_Reach_2025[[#This Row],[TV Demo
Min. Age]]," - ",Audience_Reach_2025[[#This Row],[TV Demo
Max. Age]]," ",Audience_Reach_2025[[#This Row],[TV 
SEL]])</f>
        <v xml:space="preserve">  -  </v>
      </c>
      <c r="I40" s="52"/>
      <c r="J40" s="52"/>
      <c r="K40" s="52"/>
      <c r="L40" s="52"/>
      <c r="M40" s="65" t="str">
        <f>IFERROR(INDEX(TV_Targets[Sat Point],MATCH(Audience_Reach_2025[[#This Row],[Final TV Target 
(don''t fill)]],TV_Targets[FINAL],0)),"")</f>
        <v/>
      </c>
      <c r="N40" s="52"/>
      <c r="O40" s="52"/>
      <c r="P40" s="52"/>
      <c r="Q40" s="52"/>
      <c r="R40" s="52"/>
      <c r="S40" s="77" t="str">
        <f>IF(Audience_Reach_2025[[#This Row],[Is Digital target the same than TV?]]="Yes",Audience_Reach_2025[[#This Row],[TV Demo
Gender]],"")</f>
        <v/>
      </c>
      <c r="T40" s="77" t="str">
        <f>IF(Audience_Reach_2025[[#This Row],[Is Digital target the same than TV?]]="Yes",Audience_Reach_2025[[#This Row],[TV Demo
Min. Age]],"")</f>
        <v/>
      </c>
      <c r="U40" s="77" t="str">
        <f>IF(Audience_Reach_2025[[#This Row],[Is Digital target the same than TV?]]="Yes",Audience_Reach_2025[[#This Row],[TV Demo
Max. Age]],"")</f>
        <v/>
      </c>
      <c r="V40" s="118" t="str">
        <f>IF(Audience_Reach_2025[[#This Row],[Is Digital target the same than TV?]]="Yes",Audience_Reach_2025[[#This Row],[TV 
SEL]],"")</f>
        <v/>
      </c>
      <c r="W4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0" s="52"/>
      <c r="Y40" s="52"/>
      <c r="Z40" s="65" t="str">
        <f>IFERROR(INDEX(Digital_Targets[Sat Point],MATCH(Audience_Reach_2025[[#This Row],[Final Digital Target 
(don''t fill)]],Digital_Targets[FINAL],0)),"")</f>
        <v/>
      </c>
      <c r="AA40" s="65">
        <f>Audience_Reach_2025[[#This Row],[Total Digital
Planned R1+ ]]+Audience_Reach_2025[[#This Row],[Total TV 
Planned R1+ (%)]]-Audience_Reach_2025[[#This Row],[Total Digital
Planned R1+ ]]*Audience_Reach_2025[[#This Row],[Total TV 
Planned R1+ (%)]]</f>
        <v>0</v>
      </c>
      <c r="AB40" s="65"/>
    </row>
    <row r="41" spans="1:28" ht="21" customHeight="1">
      <c r="A41" s="53" t="str">
        <f>IFERROR(INDEX(Game_Plan_2026[Category],MATCH(Audience_Reach_2025[[#This Row],[Campaign]],Game_Plan_2026[Campaign],0)),"")</f>
        <v/>
      </c>
      <c r="B41" s="53" t="str">
        <f>IFERROR(INDEX(Game_Plan[Range],MATCH(Audience_Reach_2025[[#This Row],[Campaign]],Game_Plan[Campaign],0)),"")</f>
        <v/>
      </c>
      <c r="C41" s="53" t="str" cm="1">
        <f t="array" ref="C41">IFERROR(INDEX(_xlfn.UNIQUE(Game_Plan[Campaign]),ROW(Game_Plan[#This Row])-ROW(Game_Plan[#Headers])),"")</f>
        <v/>
      </c>
      <c r="D41" s="52"/>
      <c r="E41" s="52"/>
      <c r="F41" s="52"/>
      <c r="G41" s="52"/>
      <c r="H41" s="53" t="str">
        <f>_xlfn.CONCAT(Audience_Reach_2025[[#This Row],[TV Demo
Gender]]," ",Audience_Reach_2025[[#This Row],[TV Demo
Min. Age]]," - ",Audience_Reach_2025[[#This Row],[TV Demo
Max. Age]]," ",Audience_Reach_2025[[#This Row],[TV 
SEL]])</f>
        <v xml:space="preserve">  -  </v>
      </c>
      <c r="I41" s="52"/>
      <c r="J41" s="52"/>
      <c r="K41" s="52"/>
      <c r="L41" s="52"/>
      <c r="M41" s="65" t="str">
        <f>IFERROR(INDEX(TV_Targets[Sat Point],MATCH(Audience_Reach_2025[[#This Row],[Final TV Target 
(don''t fill)]],TV_Targets[FINAL],0)),"")</f>
        <v/>
      </c>
      <c r="N41" s="52"/>
      <c r="O41" s="52"/>
      <c r="P41" s="52"/>
      <c r="Q41" s="52"/>
      <c r="R41" s="52"/>
      <c r="S41" s="77" t="str">
        <f>IF(Audience_Reach_2025[[#This Row],[Is Digital target the same than TV?]]="Yes",Audience_Reach_2025[[#This Row],[TV Demo
Gender]],"")</f>
        <v/>
      </c>
      <c r="T41" s="77" t="str">
        <f>IF(Audience_Reach_2025[[#This Row],[Is Digital target the same than TV?]]="Yes",Audience_Reach_2025[[#This Row],[TV Demo
Min. Age]],"")</f>
        <v/>
      </c>
      <c r="U41" s="77" t="str">
        <f>IF(Audience_Reach_2025[[#This Row],[Is Digital target the same than TV?]]="Yes",Audience_Reach_2025[[#This Row],[TV Demo
Max. Age]],"")</f>
        <v/>
      </c>
      <c r="V41" s="118" t="str">
        <f>IF(Audience_Reach_2025[[#This Row],[Is Digital target the same than TV?]]="Yes",Audience_Reach_2025[[#This Row],[TV 
SEL]],"")</f>
        <v/>
      </c>
      <c r="W4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1" s="52"/>
      <c r="Y41" s="52"/>
      <c r="Z41" s="65" t="str">
        <f>IFERROR(INDEX(Digital_Targets[Sat Point],MATCH(Audience_Reach_2025[[#This Row],[Final Digital Target 
(don''t fill)]],Digital_Targets[FINAL],0)),"")</f>
        <v/>
      </c>
      <c r="AA41" s="65">
        <f>Audience_Reach_2025[[#This Row],[Total Digital
Planned R1+ ]]+Audience_Reach_2025[[#This Row],[Total TV 
Planned R1+ (%)]]-Audience_Reach_2025[[#This Row],[Total Digital
Planned R1+ ]]*Audience_Reach_2025[[#This Row],[Total TV 
Planned R1+ (%)]]</f>
        <v>0</v>
      </c>
      <c r="AB41" s="65"/>
    </row>
    <row r="42" spans="1:28" ht="21" customHeight="1">
      <c r="A42" s="53" t="str">
        <f>IFERROR(INDEX(Game_Plan_2026[Category],MATCH(Audience_Reach_2025[[#This Row],[Campaign]],Game_Plan_2026[Campaign],0)),"")</f>
        <v/>
      </c>
      <c r="B42" s="53" t="str">
        <f>IFERROR(INDEX(Game_Plan[Range],MATCH(Audience_Reach_2025[[#This Row],[Campaign]],Game_Plan[Campaign],0)),"")</f>
        <v/>
      </c>
      <c r="C42" s="53" t="str" cm="1">
        <f t="array" ref="C42">IFERROR(INDEX(_xlfn.UNIQUE(Game_Plan[Campaign]),ROW(Game_Plan[#This Row])-ROW(Game_Plan[#Headers])),"")</f>
        <v/>
      </c>
      <c r="D42" s="52"/>
      <c r="E42" s="52"/>
      <c r="F42" s="52"/>
      <c r="G42" s="52"/>
      <c r="H42" s="53" t="str">
        <f>_xlfn.CONCAT(Audience_Reach_2025[[#This Row],[TV Demo
Gender]]," ",Audience_Reach_2025[[#This Row],[TV Demo
Min. Age]]," - ",Audience_Reach_2025[[#This Row],[TV Demo
Max. Age]]," ",Audience_Reach_2025[[#This Row],[TV 
SEL]])</f>
        <v xml:space="preserve">  -  </v>
      </c>
      <c r="I42" s="52"/>
      <c r="J42" s="52"/>
      <c r="K42" s="52"/>
      <c r="L42" s="52"/>
      <c r="M42" s="65" t="str">
        <f>IFERROR(INDEX(TV_Targets[Sat Point],MATCH(Audience_Reach_2025[[#This Row],[Final TV Target 
(don''t fill)]],TV_Targets[FINAL],0)),"")</f>
        <v/>
      </c>
      <c r="N42" s="52"/>
      <c r="O42" s="52"/>
      <c r="P42" s="52"/>
      <c r="Q42" s="52"/>
      <c r="R42" s="52"/>
      <c r="S42" s="77" t="str">
        <f>IF(Audience_Reach_2025[[#This Row],[Is Digital target the same than TV?]]="Yes",Audience_Reach_2025[[#This Row],[TV Demo
Gender]],"")</f>
        <v/>
      </c>
      <c r="T42" s="77" t="str">
        <f>IF(Audience_Reach_2025[[#This Row],[Is Digital target the same than TV?]]="Yes",Audience_Reach_2025[[#This Row],[TV Demo
Min. Age]],"")</f>
        <v/>
      </c>
      <c r="U42" s="77" t="str">
        <f>IF(Audience_Reach_2025[[#This Row],[Is Digital target the same than TV?]]="Yes",Audience_Reach_2025[[#This Row],[TV Demo
Max. Age]],"")</f>
        <v/>
      </c>
      <c r="V42" s="118" t="str">
        <f>IF(Audience_Reach_2025[[#This Row],[Is Digital target the same than TV?]]="Yes",Audience_Reach_2025[[#This Row],[TV 
SEL]],"")</f>
        <v/>
      </c>
      <c r="W4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2" s="52"/>
      <c r="Y42" s="52"/>
      <c r="Z42" s="65" t="str">
        <f>IFERROR(INDEX(Digital_Targets[Sat Point],MATCH(Audience_Reach_2025[[#This Row],[Final Digital Target 
(don''t fill)]],Digital_Targets[FINAL],0)),"")</f>
        <v/>
      </c>
      <c r="AA42" s="65">
        <f>Audience_Reach_2025[[#This Row],[Total Digital
Planned R1+ ]]+Audience_Reach_2025[[#This Row],[Total TV 
Planned R1+ (%)]]-Audience_Reach_2025[[#This Row],[Total Digital
Planned R1+ ]]*Audience_Reach_2025[[#This Row],[Total TV 
Planned R1+ (%)]]</f>
        <v>0</v>
      </c>
      <c r="AB42" s="65"/>
    </row>
    <row r="43" spans="1:28" ht="21" customHeight="1">
      <c r="A43" s="53" t="str">
        <f>IFERROR(INDEX(Game_Plan_2026[Category],MATCH(Audience_Reach_2025[[#This Row],[Campaign]],Game_Plan_2026[Campaign],0)),"")</f>
        <v/>
      </c>
      <c r="B43" s="53" t="str">
        <f>IFERROR(INDEX(Game_Plan[Range],MATCH(Audience_Reach_2025[[#This Row],[Campaign]],Game_Plan[Campaign],0)),"")</f>
        <v/>
      </c>
      <c r="C43" s="53" t="str" cm="1">
        <f t="array" ref="C43">IFERROR(INDEX(_xlfn.UNIQUE(Game_Plan[Campaign]),ROW(Game_Plan[#This Row])-ROW(Game_Plan[#Headers])),"")</f>
        <v/>
      </c>
      <c r="D43" s="52"/>
      <c r="E43" s="52"/>
      <c r="F43" s="52"/>
      <c r="G43" s="52"/>
      <c r="H43" s="53" t="str">
        <f>_xlfn.CONCAT(Audience_Reach_2025[[#This Row],[TV Demo
Gender]]," ",Audience_Reach_2025[[#This Row],[TV Demo
Min. Age]]," - ",Audience_Reach_2025[[#This Row],[TV Demo
Max. Age]]," ",Audience_Reach_2025[[#This Row],[TV 
SEL]])</f>
        <v xml:space="preserve">  -  </v>
      </c>
      <c r="I43" s="52"/>
      <c r="J43" s="52"/>
      <c r="K43" s="52"/>
      <c r="L43" s="52"/>
      <c r="M43" s="65" t="str">
        <f>IFERROR(INDEX(TV_Targets[Sat Point],MATCH(Audience_Reach_2025[[#This Row],[Final TV Target 
(don''t fill)]],TV_Targets[FINAL],0)),"")</f>
        <v/>
      </c>
      <c r="N43" s="52"/>
      <c r="O43" s="52"/>
      <c r="P43" s="52"/>
      <c r="Q43" s="52"/>
      <c r="R43" s="52"/>
      <c r="S43" s="77" t="str">
        <f>IF(Audience_Reach_2025[[#This Row],[Is Digital target the same than TV?]]="Yes",Audience_Reach_2025[[#This Row],[TV Demo
Gender]],"")</f>
        <v/>
      </c>
      <c r="T43" s="77" t="str">
        <f>IF(Audience_Reach_2025[[#This Row],[Is Digital target the same than TV?]]="Yes",Audience_Reach_2025[[#This Row],[TV Demo
Min. Age]],"")</f>
        <v/>
      </c>
      <c r="U43" s="77" t="str">
        <f>IF(Audience_Reach_2025[[#This Row],[Is Digital target the same than TV?]]="Yes",Audience_Reach_2025[[#This Row],[TV Demo
Max. Age]],"")</f>
        <v/>
      </c>
      <c r="V43" s="118" t="str">
        <f>IF(Audience_Reach_2025[[#This Row],[Is Digital target the same than TV?]]="Yes",Audience_Reach_2025[[#This Row],[TV 
SEL]],"")</f>
        <v/>
      </c>
      <c r="W4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3" s="52"/>
      <c r="Y43" s="52"/>
      <c r="Z43" s="65" t="str">
        <f>IFERROR(INDEX(Digital_Targets[Sat Point],MATCH(Audience_Reach_2025[[#This Row],[Final Digital Target 
(don''t fill)]],Digital_Targets[FINAL],0)),"")</f>
        <v/>
      </c>
      <c r="AA43" s="65">
        <f>Audience_Reach_2025[[#This Row],[Total Digital
Planned R1+ ]]+Audience_Reach_2025[[#This Row],[Total TV 
Planned R1+ (%)]]-Audience_Reach_2025[[#This Row],[Total Digital
Planned R1+ ]]*Audience_Reach_2025[[#This Row],[Total TV 
Planned R1+ (%)]]</f>
        <v>0</v>
      </c>
      <c r="AB43" s="65"/>
    </row>
    <row r="44" spans="1:28" ht="21" customHeight="1">
      <c r="A44" s="53" t="str">
        <f>IFERROR(INDEX(Game_Plan_2026[Category],MATCH(Audience_Reach_2025[[#This Row],[Campaign]],Game_Plan_2026[Campaign],0)),"")</f>
        <v/>
      </c>
      <c r="B44" s="53" t="str">
        <f>IFERROR(INDEX(Game_Plan[Range],MATCH(Audience_Reach_2025[[#This Row],[Campaign]],Game_Plan[Campaign],0)),"")</f>
        <v/>
      </c>
      <c r="C44" s="53" t="str" cm="1">
        <f t="array" ref="C44">IFERROR(INDEX(_xlfn.UNIQUE(Game_Plan[Campaign]),ROW(Game_Plan[#This Row])-ROW(Game_Plan[#Headers])),"")</f>
        <v/>
      </c>
      <c r="D44" s="52"/>
      <c r="E44" s="52"/>
      <c r="F44" s="52"/>
      <c r="G44" s="52"/>
      <c r="H44" s="53" t="str">
        <f>_xlfn.CONCAT(Audience_Reach_2025[[#This Row],[TV Demo
Gender]]," ",Audience_Reach_2025[[#This Row],[TV Demo
Min. Age]]," - ",Audience_Reach_2025[[#This Row],[TV Demo
Max. Age]]," ",Audience_Reach_2025[[#This Row],[TV 
SEL]])</f>
        <v xml:space="preserve">  -  </v>
      </c>
      <c r="I44" s="52"/>
      <c r="J44" s="52"/>
      <c r="K44" s="52"/>
      <c r="L44" s="52"/>
      <c r="M44" s="65" t="str">
        <f>IFERROR(INDEX(TV_Targets[Sat Point],MATCH(Audience_Reach_2025[[#This Row],[Final TV Target 
(don''t fill)]],TV_Targets[FINAL],0)),"")</f>
        <v/>
      </c>
      <c r="N44" s="52"/>
      <c r="O44" s="52"/>
      <c r="P44" s="52"/>
      <c r="Q44" s="52"/>
      <c r="R44" s="52"/>
      <c r="S44" s="77" t="str">
        <f>IF(Audience_Reach_2025[[#This Row],[Is Digital target the same than TV?]]="Yes",Audience_Reach_2025[[#This Row],[TV Demo
Gender]],"")</f>
        <v/>
      </c>
      <c r="T44" s="77" t="str">
        <f>IF(Audience_Reach_2025[[#This Row],[Is Digital target the same than TV?]]="Yes",Audience_Reach_2025[[#This Row],[TV Demo
Min. Age]],"")</f>
        <v/>
      </c>
      <c r="U44" s="77" t="str">
        <f>IF(Audience_Reach_2025[[#This Row],[Is Digital target the same than TV?]]="Yes",Audience_Reach_2025[[#This Row],[TV Demo
Max. Age]],"")</f>
        <v/>
      </c>
      <c r="V44" s="118" t="str">
        <f>IF(Audience_Reach_2025[[#This Row],[Is Digital target the same than TV?]]="Yes",Audience_Reach_2025[[#This Row],[TV 
SEL]],"")</f>
        <v/>
      </c>
      <c r="W4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4" s="52"/>
      <c r="Y44" s="52"/>
      <c r="Z44" s="65" t="str">
        <f>IFERROR(INDEX(Digital_Targets[Sat Point],MATCH(Audience_Reach_2025[[#This Row],[Final Digital Target 
(don''t fill)]],Digital_Targets[FINAL],0)),"")</f>
        <v/>
      </c>
      <c r="AA44" s="65">
        <f>Audience_Reach_2025[[#This Row],[Total Digital
Planned R1+ ]]+Audience_Reach_2025[[#This Row],[Total TV 
Planned R1+ (%)]]-Audience_Reach_2025[[#This Row],[Total Digital
Planned R1+ ]]*Audience_Reach_2025[[#This Row],[Total TV 
Planned R1+ (%)]]</f>
        <v>0</v>
      </c>
      <c r="AB44" s="65"/>
    </row>
    <row r="45" spans="1:28" ht="21" customHeight="1">
      <c r="A45" s="53" t="str">
        <f>IFERROR(INDEX(Game_Plan_2026[Category],MATCH(Audience_Reach_2025[[#This Row],[Campaign]],Game_Plan_2026[Campaign],0)),"")</f>
        <v/>
      </c>
      <c r="B45" s="53" t="str">
        <f>IFERROR(INDEX(Game_Plan[Range],MATCH(Audience_Reach_2025[[#This Row],[Campaign]],Game_Plan[Campaign],0)),"")</f>
        <v/>
      </c>
      <c r="C45" s="53" t="str" cm="1">
        <f t="array" ref="C45">IFERROR(INDEX(_xlfn.UNIQUE(Game_Plan[Campaign]),ROW(Game_Plan[#This Row])-ROW(Game_Plan[#Headers])),"")</f>
        <v/>
      </c>
      <c r="D45" s="52"/>
      <c r="E45" s="52"/>
      <c r="F45" s="52"/>
      <c r="G45" s="52"/>
      <c r="H45" s="53" t="str">
        <f>_xlfn.CONCAT(Audience_Reach_2025[[#This Row],[TV Demo
Gender]]," ",Audience_Reach_2025[[#This Row],[TV Demo
Min. Age]]," - ",Audience_Reach_2025[[#This Row],[TV Demo
Max. Age]]," ",Audience_Reach_2025[[#This Row],[TV 
SEL]])</f>
        <v xml:space="preserve">  -  </v>
      </c>
      <c r="I45" s="52"/>
      <c r="J45" s="52"/>
      <c r="K45" s="52"/>
      <c r="L45" s="52"/>
      <c r="M45" s="65" t="str">
        <f>IFERROR(INDEX(TV_Targets[Sat Point],MATCH(Audience_Reach_2025[[#This Row],[Final TV Target 
(don''t fill)]],TV_Targets[FINAL],0)),"")</f>
        <v/>
      </c>
      <c r="N45" s="52"/>
      <c r="O45" s="52"/>
      <c r="P45" s="52"/>
      <c r="Q45" s="52"/>
      <c r="R45" s="52"/>
      <c r="S45" s="77" t="str">
        <f>IF(Audience_Reach_2025[[#This Row],[Is Digital target the same than TV?]]="Yes",Audience_Reach_2025[[#This Row],[TV Demo
Gender]],"")</f>
        <v/>
      </c>
      <c r="T45" s="77" t="str">
        <f>IF(Audience_Reach_2025[[#This Row],[Is Digital target the same than TV?]]="Yes",Audience_Reach_2025[[#This Row],[TV Demo
Min. Age]],"")</f>
        <v/>
      </c>
      <c r="U45" s="77" t="str">
        <f>IF(Audience_Reach_2025[[#This Row],[Is Digital target the same than TV?]]="Yes",Audience_Reach_2025[[#This Row],[TV Demo
Max. Age]],"")</f>
        <v/>
      </c>
      <c r="V45" s="118" t="str">
        <f>IF(Audience_Reach_2025[[#This Row],[Is Digital target the same than TV?]]="Yes",Audience_Reach_2025[[#This Row],[TV 
SEL]],"")</f>
        <v/>
      </c>
      <c r="W4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5" s="52"/>
      <c r="Y45" s="52"/>
      <c r="Z45" s="65" t="str">
        <f>IFERROR(INDEX(Digital_Targets[Sat Point],MATCH(Audience_Reach_2025[[#This Row],[Final Digital Target 
(don''t fill)]],Digital_Targets[FINAL],0)),"")</f>
        <v/>
      </c>
      <c r="AA45" s="65">
        <f>Audience_Reach_2025[[#This Row],[Total Digital
Planned R1+ ]]+Audience_Reach_2025[[#This Row],[Total TV 
Planned R1+ (%)]]-Audience_Reach_2025[[#This Row],[Total Digital
Planned R1+ ]]*Audience_Reach_2025[[#This Row],[Total TV 
Planned R1+ (%)]]</f>
        <v>0</v>
      </c>
      <c r="AB45" s="65"/>
    </row>
    <row r="46" spans="1:28" ht="21" customHeight="1">
      <c r="A46" s="53" t="str">
        <f>IFERROR(INDEX(Game_Plan_2026[Category],MATCH(Audience_Reach_2025[[#This Row],[Campaign]],Game_Plan_2026[Campaign],0)),"")</f>
        <v/>
      </c>
      <c r="B46" s="53" t="str">
        <f>IFERROR(INDEX(Game_Plan[Range],MATCH(Audience_Reach_2025[[#This Row],[Campaign]],Game_Plan[Campaign],0)),"")</f>
        <v/>
      </c>
      <c r="C46" s="53" t="str" cm="1">
        <f t="array" ref="C46">IFERROR(INDEX(_xlfn.UNIQUE(Game_Plan[Campaign]),ROW(Game_Plan[#This Row])-ROW(Game_Plan[#Headers])),"")</f>
        <v/>
      </c>
      <c r="D46" s="52"/>
      <c r="E46" s="52"/>
      <c r="F46" s="52"/>
      <c r="G46" s="52"/>
      <c r="H46" s="53" t="str">
        <f>_xlfn.CONCAT(Audience_Reach_2025[[#This Row],[TV Demo
Gender]]," ",Audience_Reach_2025[[#This Row],[TV Demo
Min. Age]]," - ",Audience_Reach_2025[[#This Row],[TV Demo
Max. Age]]," ",Audience_Reach_2025[[#This Row],[TV 
SEL]])</f>
        <v xml:space="preserve">  -  </v>
      </c>
      <c r="I46" s="52"/>
      <c r="J46" s="52"/>
      <c r="K46" s="52"/>
      <c r="L46" s="52"/>
      <c r="M46" s="65" t="str">
        <f>IFERROR(INDEX(TV_Targets[Sat Point],MATCH(Audience_Reach_2025[[#This Row],[Final TV Target 
(don''t fill)]],TV_Targets[FINAL],0)),"")</f>
        <v/>
      </c>
      <c r="N46" s="52"/>
      <c r="O46" s="52"/>
      <c r="P46" s="52"/>
      <c r="Q46" s="52"/>
      <c r="R46" s="52"/>
      <c r="S46" s="77" t="str">
        <f>IF(Audience_Reach_2025[[#This Row],[Is Digital target the same than TV?]]="Yes",Audience_Reach_2025[[#This Row],[TV Demo
Gender]],"")</f>
        <v/>
      </c>
      <c r="T46" s="77" t="str">
        <f>IF(Audience_Reach_2025[[#This Row],[Is Digital target the same than TV?]]="Yes",Audience_Reach_2025[[#This Row],[TV Demo
Min. Age]],"")</f>
        <v/>
      </c>
      <c r="U46" s="77" t="str">
        <f>IF(Audience_Reach_2025[[#This Row],[Is Digital target the same than TV?]]="Yes",Audience_Reach_2025[[#This Row],[TV Demo
Max. Age]],"")</f>
        <v/>
      </c>
      <c r="V46" s="118" t="str">
        <f>IF(Audience_Reach_2025[[#This Row],[Is Digital target the same than TV?]]="Yes",Audience_Reach_2025[[#This Row],[TV 
SEL]],"")</f>
        <v/>
      </c>
      <c r="W4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6" s="52"/>
      <c r="Y46" s="52"/>
      <c r="Z46" s="65" t="str">
        <f>IFERROR(INDEX(Digital_Targets[Sat Point],MATCH(Audience_Reach_2025[[#This Row],[Final Digital Target 
(don''t fill)]],Digital_Targets[FINAL],0)),"")</f>
        <v/>
      </c>
      <c r="AA46" s="65">
        <f>Audience_Reach_2025[[#This Row],[Total Digital
Planned R1+ ]]+Audience_Reach_2025[[#This Row],[Total TV 
Planned R1+ (%)]]-Audience_Reach_2025[[#This Row],[Total Digital
Planned R1+ ]]*Audience_Reach_2025[[#This Row],[Total TV 
Planned R1+ (%)]]</f>
        <v>0</v>
      </c>
      <c r="AB46" s="65"/>
    </row>
    <row r="47" spans="1:28" ht="21" customHeight="1">
      <c r="A47" s="53" t="str">
        <f>IFERROR(INDEX(Game_Plan_2026[Category],MATCH(Audience_Reach_2025[[#This Row],[Campaign]],Game_Plan_2026[Campaign],0)),"")</f>
        <v/>
      </c>
      <c r="B47" s="53" t="str">
        <f>IFERROR(INDEX(Game_Plan[Range],MATCH(Audience_Reach_2025[[#This Row],[Campaign]],Game_Plan[Campaign],0)),"")</f>
        <v/>
      </c>
      <c r="C47" s="53" t="str" cm="1">
        <f t="array" ref="C47">IFERROR(INDEX(_xlfn.UNIQUE(Game_Plan[Campaign]),ROW(Game_Plan[#This Row])-ROW(Game_Plan[#Headers])),"")</f>
        <v/>
      </c>
      <c r="D47" s="52"/>
      <c r="E47" s="52"/>
      <c r="F47" s="52"/>
      <c r="G47" s="52"/>
      <c r="H47" s="53" t="str">
        <f>_xlfn.CONCAT(Audience_Reach_2025[[#This Row],[TV Demo
Gender]]," ",Audience_Reach_2025[[#This Row],[TV Demo
Min. Age]]," - ",Audience_Reach_2025[[#This Row],[TV Demo
Max. Age]]," ",Audience_Reach_2025[[#This Row],[TV 
SEL]])</f>
        <v xml:space="preserve">  -  </v>
      </c>
      <c r="I47" s="52"/>
      <c r="J47" s="52"/>
      <c r="K47" s="52"/>
      <c r="L47" s="52"/>
      <c r="M47" s="65" t="str">
        <f>IFERROR(INDEX(TV_Targets[Sat Point],MATCH(Audience_Reach_2025[[#This Row],[Final TV Target 
(don''t fill)]],TV_Targets[FINAL],0)),"")</f>
        <v/>
      </c>
      <c r="N47" s="52"/>
      <c r="O47" s="52"/>
      <c r="P47" s="52"/>
      <c r="Q47" s="52"/>
      <c r="R47" s="52"/>
      <c r="S47" s="77" t="str">
        <f>IF(Audience_Reach_2025[[#This Row],[Is Digital target the same than TV?]]="Yes",Audience_Reach_2025[[#This Row],[TV Demo
Gender]],"")</f>
        <v/>
      </c>
      <c r="T47" s="77" t="str">
        <f>IF(Audience_Reach_2025[[#This Row],[Is Digital target the same than TV?]]="Yes",Audience_Reach_2025[[#This Row],[TV Demo
Min. Age]],"")</f>
        <v/>
      </c>
      <c r="U47" s="77" t="str">
        <f>IF(Audience_Reach_2025[[#This Row],[Is Digital target the same than TV?]]="Yes",Audience_Reach_2025[[#This Row],[TV Demo
Max. Age]],"")</f>
        <v/>
      </c>
      <c r="V47" s="118" t="str">
        <f>IF(Audience_Reach_2025[[#This Row],[Is Digital target the same than TV?]]="Yes",Audience_Reach_2025[[#This Row],[TV 
SEL]],"")</f>
        <v/>
      </c>
      <c r="W4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7" s="52"/>
      <c r="Y47" s="52"/>
      <c r="Z47" s="65" t="str">
        <f>IFERROR(INDEX(Digital_Targets[Sat Point],MATCH(Audience_Reach_2025[[#This Row],[Final Digital Target 
(don''t fill)]],Digital_Targets[FINAL],0)),"")</f>
        <v/>
      </c>
      <c r="AA47" s="65">
        <f>Audience_Reach_2025[[#This Row],[Total Digital
Planned R1+ ]]+Audience_Reach_2025[[#This Row],[Total TV 
Planned R1+ (%)]]-Audience_Reach_2025[[#This Row],[Total Digital
Planned R1+ ]]*Audience_Reach_2025[[#This Row],[Total TV 
Planned R1+ (%)]]</f>
        <v>0</v>
      </c>
      <c r="AB47" s="65"/>
    </row>
    <row r="48" spans="1:28" ht="21" customHeight="1">
      <c r="A48" s="53" t="str">
        <f>IFERROR(INDEX(Game_Plan_2026[Category],MATCH(Audience_Reach_2025[[#This Row],[Campaign]],Game_Plan_2026[Campaign],0)),"")</f>
        <v/>
      </c>
      <c r="B48" s="53" t="str">
        <f>IFERROR(INDEX(Game_Plan[Range],MATCH(Audience_Reach_2025[[#This Row],[Campaign]],Game_Plan[Campaign],0)),"")</f>
        <v/>
      </c>
      <c r="C48" s="53" t="str" cm="1">
        <f t="array" ref="C48">IFERROR(INDEX(_xlfn.UNIQUE(Game_Plan[Campaign]),ROW(Game_Plan[#This Row])-ROW(Game_Plan[#Headers])),"")</f>
        <v/>
      </c>
      <c r="D48" s="52"/>
      <c r="E48" s="52"/>
      <c r="F48" s="52"/>
      <c r="G48" s="52"/>
      <c r="H48" s="53" t="str">
        <f>_xlfn.CONCAT(Audience_Reach_2025[[#This Row],[TV Demo
Gender]]," ",Audience_Reach_2025[[#This Row],[TV Demo
Min. Age]]," - ",Audience_Reach_2025[[#This Row],[TV Demo
Max. Age]]," ",Audience_Reach_2025[[#This Row],[TV 
SEL]])</f>
        <v xml:space="preserve">  -  </v>
      </c>
      <c r="I48" s="52"/>
      <c r="J48" s="52"/>
      <c r="K48" s="52"/>
      <c r="L48" s="52"/>
      <c r="M48" s="65" t="str">
        <f>IFERROR(INDEX(TV_Targets[Sat Point],MATCH(Audience_Reach_2025[[#This Row],[Final TV Target 
(don''t fill)]],TV_Targets[FINAL],0)),"")</f>
        <v/>
      </c>
      <c r="N48" s="52"/>
      <c r="O48" s="52"/>
      <c r="P48" s="52"/>
      <c r="Q48" s="52"/>
      <c r="R48" s="52"/>
      <c r="S48" s="77" t="str">
        <f>IF(Audience_Reach_2025[[#This Row],[Is Digital target the same than TV?]]="Yes",Audience_Reach_2025[[#This Row],[TV Demo
Gender]],"")</f>
        <v/>
      </c>
      <c r="T48" s="77" t="str">
        <f>IF(Audience_Reach_2025[[#This Row],[Is Digital target the same than TV?]]="Yes",Audience_Reach_2025[[#This Row],[TV Demo
Min. Age]],"")</f>
        <v/>
      </c>
      <c r="U48" s="77" t="str">
        <f>IF(Audience_Reach_2025[[#This Row],[Is Digital target the same than TV?]]="Yes",Audience_Reach_2025[[#This Row],[TV Demo
Max. Age]],"")</f>
        <v/>
      </c>
      <c r="V48" s="118" t="str">
        <f>IF(Audience_Reach_2025[[#This Row],[Is Digital target the same than TV?]]="Yes",Audience_Reach_2025[[#This Row],[TV 
SEL]],"")</f>
        <v/>
      </c>
      <c r="W4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8" s="52"/>
      <c r="Y48" s="52"/>
      <c r="Z48" s="65" t="str">
        <f>IFERROR(INDEX(Digital_Targets[Sat Point],MATCH(Audience_Reach_2025[[#This Row],[Final Digital Target 
(don''t fill)]],Digital_Targets[FINAL],0)),"")</f>
        <v/>
      </c>
      <c r="AA48" s="65">
        <f>Audience_Reach_2025[[#This Row],[Total Digital
Planned R1+ ]]+Audience_Reach_2025[[#This Row],[Total TV 
Planned R1+ (%)]]-Audience_Reach_2025[[#This Row],[Total Digital
Planned R1+ ]]*Audience_Reach_2025[[#This Row],[Total TV 
Planned R1+ (%)]]</f>
        <v>0</v>
      </c>
      <c r="AB48" s="65"/>
    </row>
    <row r="49" spans="1:28" ht="21" customHeight="1">
      <c r="A49" s="53" t="str">
        <f>IFERROR(INDEX(Game_Plan_2026[Category],MATCH(Audience_Reach_2025[[#This Row],[Campaign]],Game_Plan_2026[Campaign],0)),"")</f>
        <v/>
      </c>
      <c r="B49" s="53" t="str">
        <f>IFERROR(INDEX(Game_Plan[Range],MATCH(Audience_Reach_2025[[#This Row],[Campaign]],Game_Plan[Campaign],0)),"")</f>
        <v/>
      </c>
      <c r="C49" s="53" t="str" cm="1">
        <f t="array" ref="C49">IFERROR(INDEX(_xlfn.UNIQUE(Game_Plan[Campaign]),ROW(Game_Plan[#This Row])-ROW(Game_Plan[#Headers])),"")</f>
        <v/>
      </c>
      <c r="D49" s="52"/>
      <c r="E49" s="52"/>
      <c r="F49" s="52"/>
      <c r="G49" s="52"/>
      <c r="H49" s="53" t="str">
        <f>_xlfn.CONCAT(Audience_Reach_2025[[#This Row],[TV Demo
Gender]]," ",Audience_Reach_2025[[#This Row],[TV Demo
Min. Age]]," - ",Audience_Reach_2025[[#This Row],[TV Demo
Max. Age]]," ",Audience_Reach_2025[[#This Row],[TV 
SEL]])</f>
        <v xml:space="preserve">  -  </v>
      </c>
      <c r="I49" s="52"/>
      <c r="J49" s="52"/>
      <c r="K49" s="52"/>
      <c r="L49" s="52"/>
      <c r="M49" s="65" t="str">
        <f>IFERROR(INDEX(TV_Targets[Sat Point],MATCH(Audience_Reach_2025[[#This Row],[Final TV Target 
(don''t fill)]],TV_Targets[FINAL],0)),"")</f>
        <v/>
      </c>
      <c r="N49" s="52"/>
      <c r="O49" s="52"/>
      <c r="P49" s="52"/>
      <c r="Q49" s="52"/>
      <c r="R49" s="52"/>
      <c r="S49" s="77" t="str">
        <f>IF(Audience_Reach_2025[[#This Row],[Is Digital target the same than TV?]]="Yes",Audience_Reach_2025[[#This Row],[TV Demo
Gender]],"")</f>
        <v/>
      </c>
      <c r="T49" s="77" t="str">
        <f>IF(Audience_Reach_2025[[#This Row],[Is Digital target the same than TV?]]="Yes",Audience_Reach_2025[[#This Row],[TV Demo
Min. Age]],"")</f>
        <v/>
      </c>
      <c r="U49" s="77" t="str">
        <f>IF(Audience_Reach_2025[[#This Row],[Is Digital target the same than TV?]]="Yes",Audience_Reach_2025[[#This Row],[TV Demo
Max. Age]],"")</f>
        <v/>
      </c>
      <c r="V49" s="118" t="str">
        <f>IF(Audience_Reach_2025[[#This Row],[Is Digital target the same than TV?]]="Yes",Audience_Reach_2025[[#This Row],[TV 
SEL]],"")</f>
        <v/>
      </c>
      <c r="W4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49" s="52"/>
      <c r="Y49" s="52"/>
      <c r="Z49" s="65" t="str">
        <f>IFERROR(INDEX(Digital_Targets[Sat Point],MATCH(Audience_Reach_2025[[#This Row],[Final Digital Target 
(don''t fill)]],Digital_Targets[FINAL],0)),"")</f>
        <v/>
      </c>
      <c r="AA49" s="65">
        <f>Audience_Reach_2025[[#This Row],[Total Digital
Planned R1+ ]]+Audience_Reach_2025[[#This Row],[Total TV 
Planned R1+ (%)]]-Audience_Reach_2025[[#This Row],[Total Digital
Planned R1+ ]]*Audience_Reach_2025[[#This Row],[Total TV 
Planned R1+ (%)]]</f>
        <v>0</v>
      </c>
      <c r="AB49" s="65"/>
    </row>
    <row r="50" spans="1:28" ht="21" customHeight="1">
      <c r="A50" s="53" t="str">
        <f>IFERROR(INDEX(Game_Plan_2026[Category],MATCH(Audience_Reach_2025[[#This Row],[Campaign]],Game_Plan_2026[Campaign],0)),"")</f>
        <v/>
      </c>
      <c r="B50" s="53" t="str">
        <f>IFERROR(INDEX(Game_Plan[Range],MATCH(Audience_Reach_2025[[#This Row],[Campaign]],Game_Plan[Campaign],0)),"")</f>
        <v/>
      </c>
      <c r="C50" s="53" t="str" cm="1">
        <f t="array" ref="C50">IFERROR(INDEX(_xlfn.UNIQUE(Game_Plan[Campaign]),ROW(Game_Plan[#This Row])-ROW(Game_Plan[#Headers])),"")</f>
        <v/>
      </c>
      <c r="D50" s="52"/>
      <c r="E50" s="52"/>
      <c r="F50" s="52"/>
      <c r="G50" s="52"/>
      <c r="H50" s="53" t="str">
        <f>_xlfn.CONCAT(Audience_Reach_2025[[#This Row],[TV Demo
Gender]]," ",Audience_Reach_2025[[#This Row],[TV Demo
Min. Age]]," - ",Audience_Reach_2025[[#This Row],[TV Demo
Max. Age]]," ",Audience_Reach_2025[[#This Row],[TV 
SEL]])</f>
        <v xml:space="preserve">  -  </v>
      </c>
      <c r="I50" s="52"/>
      <c r="J50" s="52"/>
      <c r="K50" s="52"/>
      <c r="L50" s="52"/>
      <c r="M50" s="65" t="str">
        <f>IFERROR(INDEX(TV_Targets[Sat Point],MATCH(Audience_Reach_2025[[#This Row],[Final TV Target 
(don''t fill)]],TV_Targets[FINAL],0)),"")</f>
        <v/>
      </c>
      <c r="N50" s="52"/>
      <c r="O50" s="52"/>
      <c r="P50" s="52"/>
      <c r="Q50" s="52"/>
      <c r="R50" s="52"/>
      <c r="S50" s="77" t="str">
        <f>IF(Audience_Reach_2025[[#This Row],[Is Digital target the same than TV?]]="Yes",Audience_Reach_2025[[#This Row],[TV Demo
Gender]],"")</f>
        <v/>
      </c>
      <c r="T50" s="77" t="str">
        <f>IF(Audience_Reach_2025[[#This Row],[Is Digital target the same than TV?]]="Yes",Audience_Reach_2025[[#This Row],[TV Demo
Min. Age]],"")</f>
        <v/>
      </c>
      <c r="U50" s="77" t="str">
        <f>IF(Audience_Reach_2025[[#This Row],[Is Digital target the same than TV?]]="Yes",Audience_Reach_2025[[#This Row],[TV Demo
Max. Age]],"")</f>
        <v/>
      </c>
      <c r="V50" s="118" t="str">
        <f>IF(Audience_Reach_2025[[#This Row],[Is Digital target the same than TV?]]="Yes",Audience_Reach_2025[[#This Row],[TV 
SEL]],"")</f>
        <v/>
      </c>
      <c r="W5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0" s="52"/>
      <c r="Y50" s="52"/>
      <c r="Z50" s="65" t="str">
        <f>IFERROR(INDEX(Digital_Targets[Sat Point],MATCH(Audience_Reach_2025[[#This Row],[Final Digital Target 
(don''t fill)]],Digital_Targets[FINAL],0)),"")</f>
        <v/>
      </c>
      <c r="AA50" s="65">
        <f>Audience_Reach_2025[[#This Row],[Total Digital
Planned R1+ ]]+Audience_Reach_2025[[#This Row],[Total TV 
Planned R1+ (%)]]-Audience_Reach_2025[[#This Row],[Total Digital
Planned R1+ ]]*Audience_Reach_2025[[#This Row],[Total TV 
Planned R1+ (%)]]</f>
        <v>0</v>
      </c>
      <c r="AB50" s="65"/>
    </row>
    <row r="51" spans="1:28" ht="21" customHeight="1">
      <c r="A51" s="53" t="str">
        <f>IFERROR(INDEX(Game_Plan_2026[Category],MATCH(Audience_Reach_2025[[#This Row],[Campaign]],Game_Plan_2026[Campaign],0)),"")</f>
        <v/>
      </c>
      <c r="B51" s="53" t="str">
        <f>IFERROR(INDEX(Game_Plan[Range],MATCH(Audience_Reach_2025[[#This Row],[Campaign]],Game_Plan[Campaign],0)),"")</f>
        <v/>
      </c>
      <c r="C51" s="53" t="str" cm="1">
        <f t="array" ref="C51">IFERROR(INDEX(_xlfn.UNIQUE(Game_Plan[Campaign]),ROW(Game_Plan[#This Row])-ROW(Game_Plan[#Headers])),"")</f>
        <v/>
      </c>
      <c r="D51" s="52"/>
      <c r="E51" s="52"/>
      <c r="F51" s="52"/>
      <c r="G51" s="52"/>
      <c r="H51" s="53" t="str">
        <f>_xlfn.CONCAT(Audience_Reach_2025[[#This Row],[TV Demo
Gender]]," ",Audience_Reach_2025[[#This Row],[TV Demo
Min. Age]]," - ",Audience_Reach_2025[[#This Row],[TV Demo
Max. Age]]," ",Audience_Reach_2025[[#This Row],[TV 
SEL]])</f>
        <v xml:space="preserve">  -  </v>
      </c>
      <c r="I51" s="52"/>
      <c r="J51" s="52"/>
      <c r="K51" s="52"/>
      <c r="L51" s="52"/>
      <c r="M51" s="65" t="str">
        <f>IFERROR(INDEX(TV_Targets[Sat Point],MATCH(Audience_Reach_2025[[#This Row],[Final TV Target 
(don''t fill)]],TV_Targets[FINAL],0)),"")</f>
        <v/>
      </c>
      <c r="N51" s="52"/>
      <c r="O51" s="52"/>
      <c r="P51" s="52"/>
      <c r="Q51" s="52"/>
      <c r="R51" s="52"/>
      <c r="S51" s="77" t="str">
        <f>IF(Audience_Reach_2025[[#This Row],[Is Digital target the same than TV?]]="Yes",Audience_Reach_2025[[#This Row],[TV Demo
Gender]],"")</f>
        <v/>
      </c>
      <c r="T51" s="77" t="str">
        <f>IF(Audience_Reach_2025[[#This Row],[Is Digital target the same than TV?]]="Yes",Audience_Reach_2025[[#This Row],[TV Demo
Min. Age]],"")</f>
        <v/>
      </c>
      <c r="U51" s="77" t="str">
        <f>IF(Audience_Reach_2025[[#This Row],[Is Digital target the same than TV?]]="Yes",Audience_Reach_2025[[#This Row],[TV Demo
Max. Age]],"")</f>
        <v/>
      </c>
      <c r="V51" s="118" t="str">
        <f>IF(Audience_Reach_2025[[#This Row],[Is Digital target the same than TV?]]="Yes",Audience_Reach_2025[[#This Row],[TV 
SEL]],"")</f>
        <v/>
      </c>
      <c r="W5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1" s="52"/>
      <c r="Y51" s="52"/>
      <c r="Z51" s="65" t="str">
        <f>IFERROR(INDEX(Digital_Targets[Sat Point],MATCH(Audience_Reach_2025[[#This Row],[Final Digital Target 
(don''t fill)]],Digital_Targets[FINAL],0)),"")</f>
        <v/>
      </c>
      <c r="AA51" s="65">
        <f>Audience_Reach_2025[[#This Row],[Total Digital
Planned R1+ ]]+Audience_Reach_2025[[#This Row],[Total TV 
Planned R1+ (%)]]-Audience_Reach_2025[[#This Row],[Total Digital
Planned R1+ ]]*Audience_Reach_2025[[#This Row],[Total TV 
Planned R1+ (%)]]</f>
        <v>0</v>
      </c>
      <c r="AB51" s="65"/>
    </row>
    <row r="52" spans="1:28" ht="21" customHeight="1">
      <c r="A52" s="53" t="str">
        <f>IFERROR(INDEX(Game_Plan_2026[Category],MATCH(Audience_Reach_2025[[#This Row],[Campaign]],Game_Plan_2026[Campaign],0)),"")</f>
        <v/>
      </c>
      <c r="B52" s="53" t="str">
        <f>IFERROR(INDEX(Game_Plan[Range],MATCH(Audience_Reach_2025[[#This Row],[Campaign]],Game_Plan[Campaign],0)),"")</f>
        <v/>
      </c>
      <c r="C52" s="53" t="str" cm="1">
        <f t="array" ref="C52">IFERROR(INDEX(_xlfn.UNIQUE(Game_Plan[Campaign]),ROW(Game_Plan[#This Row])-ROW(Game_Plan[#Headers])),"")</f>
        <v/>
      </c>
      <c r="D52" s="52"/>
      <c r="E52" s="52"/>
      <c r="F52" s="52"/>
      <c r="G52" s="52"/>
      <c r="H52" s="53" t="str">
        <f>_xlfn.CONCAT(Audience_Reach_2025[[#This Row],[TV Demo
Gender]]," ",Audience_Reach_2025[[#This Row],[TV Demo
Min. Age]]," - ",Audience_Reach_2025[[#This Row],[TV Demo
Max. Age]]," ",Audience_Reach_2025[[#This Row],[TV 
SEL]])</f>
        <v xml:space="preserve">  -  </v>
      </c>
      <c r="I52" s="52"/>
      <c r="J52" s="52"/>
      <c r="K52" s="52"/>
      <c r="L52" s="52"/>
      <c r="M52" s="65" t="str">
        <f>IFERROR(INDEX(TV_Targets[Sat Point],MATCH(Audience_Reach_2025[[#This Row],[Final TV Target 
(don''t fill)]],TV_Targets[FINAL],0)),"")</f>
        <v/>
      </c>
      <c r="N52" s="52"/>
      <c r="O52" s="52"/>
      <c r="P52" s="52"/>
      <c r="Q52" s="52"/>
      <c r="R52" s="52"/>
      <c r="S52" s="77" t="str">
        <f>IF(Audience_Reach_2025[[#This Row],[Is Digital target the same than TV?]]="Yes",Audience_Reach_2025[[#This Row],[TV Demo
Gender]],"")</f>
        <v/>
      </c>
      <c r="T52" s="77" t="str">
        <f>IF(Audience_Reach_2025[[#This Row],[Is Digital target the same than TV?]]="Yes",Audience_Reach_2025[[#This Row],[TV Demo
Min. Age]],"")</f>
        <v/>
      </c>
      <c r="U52" s="77" t="str">
        <f>IF(Audience_Reach_2025[[#This Row],[Is Digital target the same than TV?]]="Yes",Audience_Reach_2025[[#This Row],[TV Demo
Max. Age]],"")</f>
        <v/>
      </c>
      <c r="V52" s="118" t="str">
        <f>IF(Audience_Reach_2025[[#This Row],[Is Digital target the same than TV?]]="Yes",Audience_Reach_2025[[#This Row],[TV 
SEL]],"")</f>
        <v/>
      </c>
      <c r="W5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2" s="52"/>
      <c r="Y52" s="52"/>
      <c r="Z52" s="65" t="str">
        <f>IFERROR(INDEX(Digital_Targets[Sat Point],MATCH(Audience_Reach_2025[[#This Row],[Final Digital Target 
(don''t fill)]],Digital_Targets[FINAL],0)),"")</f>
        <v/>
      </c>
      <c r="AA52" s="65">
        <f>Audience_Reach_2025[[#This Row],[Total Digital
Planned R1+ ]]+Audience_Reach_2025[[#This Row],[Total TV 
Planned R1+ (%)]]-Audience_Reach_2025[[#This Row],[Total Digital
Planned R1+ ]]*Audience_Reach_2025[[#This Row],[Total TV 
Planned R1+ (%)]]</f>
        <v>0</v>
      </c>
      <c r="AB52" s="65"/>
    </row>
    <row r="53" spans="1:28" ht="21" customHeight="1">
      <c r="A53" s="53" t="str">
        <f>IFERROR(INDEX(Game_Plan_2026[Category],MATCH(Audience_Reach_2025[[#This Row],[Campaign]],Game_Plan_2026[Campaign],0)),"")</f>
        <v/>
      </c>
      <c r="B53" s="53" t="str">
        <f>IFERROR(INDEX(Game_Plan[Range],MATCH(Audience_Reach_2025[[#This Row],[Campaign]],Game_Plan[Campaign],0)),"")</f>
        <v/>
      </c>
      <c r="C53" s="53" t="str" cm="1">
        <f t="array" ref="C53">IFERROR(INDEX(_xlfn.UNIQUE(Game_Plan[Campaign]),ROW(Game_Plan[#This Row])-ROW(Game_Plan[#Headers])),"")</f>
        <v/>
      </c>
      <c r="D53" s="52"/>
      <c r="E53" s="52"/>
      <c r="F53" s="52"/>
      <c r="G53" s="52"/>
      <c r="H53" s="53" t="str">
        <f>_xlfn.CONCAT(Audience_Reach_2025[[#This Row],[TV Demo
Gender]]," ",Audience_Reach_2025[[#This Row],[TV Demo
Min. Age]]," - ",Audience_Reach_2025[[#This Row],[TV Demo
Max. Age]]," ",Audience_Reach_2025[[#This Row],[TV 
SEL]])</f>
        <v xml:space="preserve">  -  </v>
      </c>
      <c r="I53" s="52"/>
      <c r="J53" s="52"/>
      <c r="K53" s="52"/>
      <c r="L53" s="52"/>
      <c r="M53" s="65" t="str">
        <f>IFERROR(INDEX(TV_Targets[Sat Point],MATCH(Audience_Reach_2025[[#This Row],[Final TV Target 
(don''t fill)]],TV_Targets[FINAL],0)),"")</f>
        <v/>
      </c>
      <c r="N53" s="52"/>
      <c r="O53" s="52"/>
      <c r="P53" s="52"/>
      <c r="Q53" s="52"/>
      <c r="R53" s="52"/>
      <c r="S53" s="77" t="str">
        <f>IF(Audience_Reach_2025[[#This Row],[Is Digital target the same than TV?]]="Yes",Audience_Reach_2025[[#This Row],[TV Demo
Gender]],"")</f>
        <v/>
      </c>
      <c r="T53" s="77" t="str">
        <f>IF(Audience_Reach_2025[[#This Row],[Is Digital target the same than TV?]]="Yes",Audience_Reach_2025[[#This Row],[TV Demo
Min. Age]],"")</f>
        <v/>
      </c>
      <c r="U53" s="77" t="str">
        <f>IF(Audience_Reach_2025[[#This Row],[Is Digital target the same than TV?]]="Yes",Audience_Reach_2025[[#This Row],[TV Demo
Max. Age]],"")</f>
        <v/>
      </c>
      <c r="V53" s="118" t="str">
        <f>IF(Audience_Reach_2025[[#This Row],[Is Digital target the same than TV?]]="Yes",Audience_Reach_2025[[#This Row],[TV 
SEL]],"")</f>
        <v/>
      </c>
      <c r="W5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3" s="52"/>
      <c r="Y53" s="52"/>
      <c r="Z53" s="65" t="str">
        <f>IFERROR(INDEX(Digital_Targets[Sat Point],MATCH(Audience_Reach_2025[[#This Row],[Final Digital Target 
(don''t fill)]],Digital_Targets[FINAL],0)),"")</f>
        <v/>
      </c>
      <c r="AA53" s="65">
        <f>Audience_Reach_2025[[#This Row],[Total Digital
Planned R1+ ]]+Audience_Reach_2025[[#This Row],[Total TV 
Planned R1+ (%)]]-Audience_Reach_2025[[#This Row],[Total Digital
Planned R1+ ]]*Audience_Reach_2025[[#This Row],[Total TV 
Planned R1+ (%)]]</f>
        <v>0</v>
      </c>
      <c r="AB53" s="65"/>
    </row>
    <row r="54" spans="1:28" ht="21" customHeight="1">
      <c r="A54" s="53" t="str">
        <f>IFERROR(INDEX(Game_Plan_2026[Category],MATCH(Audience_Reach_2025[[#This Row],[Campaign]],Game_Plan_2026[Campaign],0)),"")</f>
        <v/>
      </c>
      <c r="B54" s="53" t="str">
        <f>IFERROR(INDEX(Game_Plan[Range],MATCH(Audience_Reach_2025[[#This Row],[Campaign]],Game_Plan[Campaign],0)),"")</f>
        <v/>
      </c>
      <c r="C54" s="53" t="str" cm="1">
        <f t="array" ref="C54">IFERROR(INDEX(_xlfn.UNIQUE(Game_Plan[Campaign]),ROW(Game_Plan[#This Row])-ROW(Game_Plan[#Headers])),"")</f>
        <v/>
      </c>
      <c r="D54" s="52"/>
      <c r="E54" s="52"/>
      <c r="F54" s="52"/>
      <c r="G54" s="52"/>
      <c r="H54" s="53" t="str">
        <f>_xlfn.CONCAT(Audience_Reach_2025[[#This Row],[TV Demo
Gender]]," ",Audience_Reach_2025[[#This Row],[TV Demo
Min. Age]]," - ",Audience_Reach_2025[[#This Row],[TV Demo
Max. Age]]," ",Audience_Reach_2025[[#This Row],[TV 
SEL]])</f>
        <v xml:space="preserve">  -  </v>
      </c>
      <c r="I54" s="52"/>
      <c r="J54" s="52"/>
      <c r="K54" s="52"/>
      <c r="L54" s="52"/>
      <c r="M54" s="65" t="str">
        <f>IFERROR(INDEX(TV_Targets[Sat Point],MATCH(Audience_Reach_2025[[#This Row],[Final TV Target 
(don''t fill)]],TV_Targets[FINAL],0)),"")</f>
        <v/>
      </c>
      <c r="N54" s="52"/>
      <c r="O54" s="52"/>
      <c r="P54" s="52"/>
      <c r="Q54" s="52"/>
      <c r="R54" s="52"/>
      <c r="S54" s="77" t="str">
        <f>IF(Audience_Reach_2025[[#This Row],[Is Digital target the same than TV?]]="Yes",Audience_Reach_2025[[#This Row],[TV Demo
Gender]],"")</f>
        <v/>
      </c>
      <c r="T54" s="77" t="str">
        <f>IF(Audience_Reach_2025[[#This Row],[Is Digital target the same than TV?]]="Yes",Audience_Reach_2025[[#This Row],[TV Demo
Min. Age]],"")</f>
        <v/>
      </c>
      <c r="U54" s="77" t="str">
        <f>IF(Audience_Reach_2025[[#This Row],[Is Digital target the same than TV?]]="Yes",Audience_Reach_2025[[#This Row],[TV Demo
Max. Age]],"")</f>
        <v/>
      </c>
      <c r="V54" s="118" t="str">
        <f>IF(Audience_Reach_2025[[#This Row],[Is Digital target the same than TV?]]="Yes",Audience_Reach_2025[[#This Row],[TV 
SEL]],"")</f>
        <v/>
      </c>
      <c r="W5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4" s="52"/>
      <c r="Y54" s="52"/>
      <c r="Z54" s="65" t="str">
        <f>IFERROR(INDEX(Digital_Targets[Sat Point],MATCH(Audience_Reach_2025[[#This Row],[Final Digital Target 
(don''t fill)]],Digital_Targets[FINAL],0)),"")</f>
        <v/>
      </c>
      <c r="AA54" s="65">
        <f>Audience_Reach_2025[[#This Row],[Total Digital
Planned R1+ ]]+Audience_Reach_2025[[#This Row],[Total TV 
Planned R1+ (%)]]-Audience_Reach_2025[[#This Row],[Total Digital
Planned R1+ ]]*Audience_Reach_2025[[#This Row],[Total TV 
Planned R1+ (%)]]</f>
        <v>0</v>
      </c>
      <c r="AB54" s="65"/>
    </row>
    <row r="55" spans="1:28" ht="21" customHeight="1">
      <c r="A55" s="53" t="str">
        <f>IFERROR(INDEX(Game_Plan_2026[Category],MATCH(Audience_Reach_2025[[#This Row],[Campaign]],Game_Plan_2026[Campaign],0)),"")</f>
        <v/>
      </c>
      <c r="B55" s="53" t="str">
        <f>IFERROR(INDEX(Game_Plan[Range],MATCH(Audience_Reach_2025[[#This Row],[Campaign]],Game_Plan[Campaign],0)),"")</f>
        <v/>
      </c>
      <c r="C55" s="53" t="str" cm="1">
        <f t="array" ref="C55">IFERROR(INDEX(_xlfn.UNIQUE(Game_Plan[Campaign]),ROW(Game_Plan[#This Row])-ROW(Game_Plan[#Headers])),"")</f>
        <v/>
      </c>
      <c r="D55" s="52"/>
      <c r="E55" s="52"/>
      <c r="F55" s="52"/>
      <c r="G55" s="52"/>
      <c r="H55" s="53" t="str">
        <f>_xlfn.CONCAT(Audience_Reach_2025[[#This Row],[TV Demo
Gender]]," ",Audience_Reach_2025[[#This Row],[TV Demo
Min. Age]]," - ",Audience_Reach_2025[[#This Row],[TV Demo
Max. Age]]," ",Audience_Reach_2025[[#This Row],[TV 
SEL]])</f>
        <v xml:space="preserve">  -  </v>
      </c>
      <c r="I55" s="52"/>
      <c r="J55" s="52"/>
      <c r="K55" s="52"/>
      <c r="L55" s="52"/>
      <c r="M55" s="65" t="str">
        <f>IFERROR(INDEX(TV_Targets[Sat Point],MATCH(Audience_Reach_2025[[#This Row],[Final TV Target 
(don''t fill)]],TV_Targets[FINAL],0)),"")</f>
        <v/>
      </c>
      <c r="N55" s="52"/>
      <c r="O55" s="52"/>
      <c r="P55" s="52"/>
      <c r="Q55" s="52"/>
      <c r="R55" s="52"/>
      <c r="S55" s="77" t="str">
        <f>IF(Audience_Reach_2025[[#This Row],[Is Digital target the same than TV?]]="Yes",Audience_Reach_2025[[#This Row],[TV Demo
Gender]],"")</f>
        <v/>
      </c>
      <c r="T55" s="77" t="str">
        <f>IF(Audience_Reach_2025[[#This Row],[Is Digital target the same than TV?]]="Yes",Audience_Reach_2025[[#This Row],[TV Demo
Min. Age]],"")</f>
        <v/>
      </c>
      <c r="U55" s="77" t="str">
        <f>IF(Audience_Reach_2025[[#This Row],[Is Digital target the same than TV?]]="Yes",Audience_Reach_2025[[#This Row],[TV Demo
Max. Age]],"")</f>
        <v/>
      </c>
      <c r="V55" s="118" t="str">
        <f>IF(Audience_Reach_2025[[#This Row],[Is Digital target the same than TV?]]="Yes",Audience_Reach_2025[[#This Row],[TV 
SEL]],"")</f>
        <v/>
      </c>
      <c r="W5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5" s="52"/>
      <c r="Y55" s="52"/>
      <c r="Z55" s="65" t="str">
        <f>IFERROR(INDEX(Digital_Targets[Sat Point],MATCH(Audience_Reach_2025[[#This Row],[Final Digital Target 
(don''t fill)]],Digital_Targets[FINAL],0)),"")</f>
        <v/>
      </c>
      <c r="AA55" s="65">
        <f>Audience_Reach_2025[[#This Row],[Total Digital
Planned R1+ ]]+Audience_Reach_2025[[#This Row],[Total TV 
Planned R1+ (%)]]-Audience_Reach_2025[[#This Row],[Total Digital
Planned R1+ ]]*Audience_Reach_2025[[#This Row],[Total TV 
Planned R1+ (%)]]</f>
        <v>0</v>
      </c>
      <c r="AB55" s="65"/>
    </row>
    <row r="56" spans="1:28" ht="21" customHeight="1">
      <c r="A56" s="53" t="str">
        <f>IFERROR(INDEX(Game_Plan_2026[Category],MATCH(Audience_Reach_2025[[#This Row],[Campaign]],Game_Plan_2026[Campaign],0)),"")</f>
        <v/>
      </c>
      <c r="B56" s="53" t="str">
        <f>IFERROR(INDEX(Game_Plan[Range],MATCH(Audience_Reach_2025[[#This Row],[Campaign]],Game_Plan[Campaign],0)),"")</f>
        <v/>
      </c>
      <c r="C56" s="53" t="str" cm="1">
        <f t="array" ref="C56">IFERROR(INDEX(_xlfn.UNIQUE(Game_Plan[Campaign]),ROW(Game_Plan[#This Row])-ROW(Game_Plan[#Headers])),"")</f>
        <v/>
      </c>
      <c r="D56" s="52"/>
      <c r="E56" s="52"/>
      <c r="F56" s="52"/>
      <c r="G56" s="52"/>
      <c r="H56" s="53" t="str">
        <f>_xlfn.CONCAT(Audience_Reach_2025[[#This Row],[TV Demo
Gender]]," ",Audience_Reach_2025[[#This Row],[TV Demo
Min. Age]]," - ",Audience_Reach_2025[[#This Row],[TV Demo
Max. Age]]," ",Audience_Reach_2025[[#This Row],[TV 
SEL]])</f>
        <v xml:space="preserve">  -  </v>
      </c>
      <c r="I56" s="52"/>
      <c r="J56" s="52"/>
      <c r="K56" s="52"/>
      <c r="L56" s="52"/>
      <c r="M56" s="65" t="str">
        <f>IFERROR(INDEX(TV_Targets[Sat Point],MATCH(Audience_Reach_2025[[#This Row],[Final TV Target 
(don''t fill)]],TV_Targets[FINAL],0)),"")</f>
        <v/>
      </c>
      <c r="N56" s="52"/>
      <c r="O56" s="52"/>
      <c r="P56" s="52"/>
      <c r="Q56" s="52"/>
      <c r="R56" s="52"/>
      <c r="S56" s="77" t="str">
        <f>IF(Audience_Reach_2025[[#This Row],[Is Digital target the same than TV?]]="Yes",Audience_Reach_2025[[#This Row],[TV Demo
Gender]],"")</f>
        <v/>
      </c>
      <c r="T56" s="77" t="str">
        <f>IF(Audience_Reach_2025[[#This Row],[Is Digital target the same than TV?]]="Yes",Audience_Reach_2025[[#This Row],[TV Demo
Min. Age]],"")</f>
        <v/>
      </c>
      <c r="U56" s="77" t="str">
        <f>IF(Audience_Reach_2025[[#This Row],[Is Digital target the same than TV?]]="Yes",Audience_Reach_2025[[#This Row],[TV Demo
Max. Age]],"")</f>
        <v/>
      </c>
      <c r="V56" s="118" t="str">
        <f>IF(Audience_Reach_2025[[#This Row],[Is Digital target the same than TV?]]="Yes",Audience_Reach_2025[[#This Row],[TV 
SEL]],"")</f>
        <v/>
      </c>
      <c r="W5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6" s="52"/>
      <c r="Y56" s="52"/>
      <c r="Z56" s="65" t="str">
        <f>IFERROR(INDEX(Digital_Targets[Sat Point],MATCH(Audience_Reach_2025[[#This Row],[Final Digital Target 
(don''t fill)]],Digital_Targets[FINAL],0)),"")</f>
        <v/>
      </c>
      <c r="AA56" s="65">
        <f>Audience_Reach_2025[[#This Row],[Total Digital
Planned R1+ ]]+Audience_Reach_2025[[#This Row],[Total TV 
Planned R1+ (%)]]-Audience_Reach_2025[[#This Row],[Total Digital
Planned R1+ ]]*Audience_Reach_2025[[#This Row],[Total TV 
Planned R1+ (%)]]</f>
        <v>0</v>
      </c>
      <c r="AB56" s="65"/>
    </row>
    <row r="57" spans="1:28" ht="21" customHeight="1">
      <c r="A57" s="53" t="str">
        <f>IFERROR(INDEX(Game_Plan_2026[Category],MATCH(Audience_Reach_2025[[#This Row],[Campaign]],Game_Plan_2026[Campaign],0)),"")</f>
        <v/>
      </c>
      <c r="B57" s="53" t="str">
        <f>IFERROR(INDEX(Game_Plan[Range],MATCH(Audience_Reach_2025[[#This Row],[Campaign]],Game_Plan[Campaign],0)),"")</f>
        <v/>
      </c>
      <c r="C57" s="53" t="str" cm="1">
        <f t="array" ref="C57">IFERROR(INDEX(_xlfn.UNIQUE(Game_Plan[Campaign]),ROW(Game_Plan[#This Row])-ROW(Game_Plan[#Headers])),"")</f>
        <v/>
      </c>
      <c r="D57" s="52"/>
      <c r="E57" s="52"/>
      <c r="F57" s="52"/>
      <c r="G57" s="52"/>
      <c r="H57" s="53" t="str">
        <f>_xlfn.CONCAT(Audience_Reach_2025[[#This Row],[TV Demo
Gender]]," ",Audience_Reach_2025[[#This Row],[TV Demo
Min. Age]]," - ",Audience_Reach_2025[[#This Row],[TV Demo
Max. Age]]," ",Audience_Reach_2025[[#This Row],[TV 
SEL]])</f>
        <v xml:space="preserve">  -  </v>
      </c>
      <c r="I57" s="52"/>
      <c r="J57" s="52"/>
      <c r="K57" s="52"/>
      <c r="L57" s="52"/>
      <c r="M57" s="65" t="str">
        <f>IFERROR(INDEX(TV_Targets[Sat Point],MATCH(Audience_Reach_2025[[#This Row],[Final TV Target 
(don''t fill)]],TV_Targets[FINAL],0)),"")</f>
        <v/>
      </c>
      <c r="N57" s="52"/>
      <c r="O57" s="52"/>
      <c r="P57" s="52"/>
      <c r="Q57" s="52"/>
      <c r="R57" s="52"/>
      <c r="S57" s="77" t="str">
        <f>IF(Audience_Reach_2025[[#This Row],[Is Digital target the same than TV?]]="Yes",Audience_Reach_2025[[#This Row],[TV Demo
Gender]],"")</f>
        <v/>
      </c>
      <c r="T57" s="77" t="str">
        <f>IF(Audience_Reach_2025[[#This Row],[Is Digital target the same than TV?]]="Yes",Audience_Reach_2025[[#This Row],[TV Demo
Min. Age]],"")</f>
        <v/>
      </c>
      <c r="U57" s="77" t="str">
        <f>IF(Audience_Reach_2025[[#This Row],[Is Digital target the same than TV?]]="Yes",Audience_Reach_2025[[#This Row],[TV Demo
Max. Age]],"")</f>
        <v/>
      </c>
      <c r="V57" s="118" t="str">
        <f>IF(Audience_Reach_2025[[#This Row],[Is Digital target the same than TV?]]="Yes",Audience_Reach_2025[[#This Row],[TV 
SEL]],"")</f>
        <v/>
      </c>
      <c r="W5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7" s="52"/>
      <c r="Y57" s="52"/>
      <c r="Z57" s="65" t="str">
        <f>IFERROR(INDEX(Digital_Targets[Sat Point],MATCH(Audience_Reach_2025[[#This Row],[Final Digital Target 
(don''t fill)]],Digital_Targets[FINAL],0)),"")</f>
        <v/>
      </c>
      <c r="AA57" s="65">
        <f>Audience_Reach_2025[[#This Row],[Total Digital
Planned R1+ ]]+Audience_Reach_2025[[#This Row],[Total TV 
Planned R1+ (%)]]-Audience_Reach_2025[[#This Row],[Total Digital
Planned R1+ ]]*Audience_Reach_2025[[#This Row],[Total TV 
Planned R1+ (%)]]</f>
        <v>0</v>
      </c>
      <c r="AB57" s="65"/>
    </row>
    <row r="58" spans="1:28" ht="21" customHeight="1">
      <c r="A58" s="53" t="str">
        <f>IFERROR(INDEX(Game_Plan_2026[Category],MATCH(Audience_Reach_2025[[#This Row],[Campaign]],Game_Plan_2026[Campaign],0)),"")</f>
        <v/>
      </c>
      <c r="B58" s="53" t="str">
        <f>IFERROR(INDEX(Game_Plan[Range],MATCH(Audience_Reach_2025[[#This Row],[Campaign]],Game_Plan[Campaign],0)),"")</f>
        <v/>
      </c>
      <c r="C58" s="53" t="str" cm="1">
        <f t="array" ref="C58">IFERROR(INDEX(_xlfn.UNIQUE(Game_Plan[Campaign]),ROW(Game_Plan[#This Row])-ROW(Game_Plan[#Headers])),"")</f>
        <v/>
      </c>
      <c r="D58" s="52"/>
      <c r="E58" s="52"/>
      <c r="F58" s="52"/>
      <c r="G58" s="52"/>
      <c r="H58" s="53" t="str">
        <f>_xlfn.CONCAT(Audience_Reach_2025[[#This Row],[TV Demo
Gender]]," ",Audience_Reach_2025[[#This Row],[TV Demo
Min. Age]]," - ",Audience_Reach_2025[[#This Row],[TV Demo
Max. Age]]," ",Audience_Reach_2025[[#This Row],[TV 
SEL]])</f>
        <v xml:space="preserve">  -  </v>
      </c>
      <c r="I58" s="52"/>
      <c r="J58" s="52"/>
      <c r="K58" s="52"/>
      <c r="L58" s="52"/>
      <c r="M58" s="65" t="str">
        <f>IFERROR(INDEX(TV_Targets[Sat Point],MATCH(Audience_Reach_2025[[#This Row],[Final TV Target 
(don''t fill)]],TV_Targets[FINAL],0)),"")</f>
        <v/>
      </c>
      <c r="N58" s="52"/>
      <c r="O58" s="52"/>
      <c r="P58" s="52"/>
      <c r="Q58" s="52"/>
      <c r="R58" s="52"/>
      <c r="S58" s="77" t="str">
        <f>IF(Audience_Reach_2025[[#This Row],[Is Digital target the same than TV?]]="Yes",Audience_Reach_2025[[#This Row],[TV Demo
Gender]],"")</f>
        <v/>
      </c>
      <c r="T58" s="77" t="str">
        <f>IF(Audience_Reach_2025[[#This Row],[Is Digital target the same than TV?]]="Yes",Audience_Reach_2025[[#This Row],[TV Demo
Min. Age]],"")</f>
        <v/>
      </c>
      <c r="U58" s="77" t="str">
        <f>IF(Audience_Reach_2025[[#This Row],[Is Digital target the same than TV?]]="Yes",Audience_Reach_2025[[#This Row],[TV Demo
Max. Age]],"")</f>
        <v/>
      </c>
      <c r="V58" s="118" t="str">
        <f>IF(Audience_Reach_2025[[#This Row],[Is Digital target the same than TV?]]="Yes",Audience_Reach_2025[[#This Row],[TV 
SEL]],"")</f>
        <v/>
      </c>
      <c r="W5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8" s="52"/>
      <c r="Y58" s="52"/>
      <c r="Z58" s="65" t="str">
        <f>IFERROR(INDEX(Digital_Targets[Sat Point],MATCH(Audience_Reach_2025[[#This Row],[Final Digital Target 
(don''t fill)]],Digital_Targets[FINAL],0)),"")</f>
        <v/>
      </c>
      <c r="AA58" s="65">
        <f>Audience_Reach_2025[[#This Row],[Total Digital
Planned R1+ ]]+Audience_Reach_2025[[#This Row],[Total TV 
Planned R1+ (%)]]-Audience_Reach_2025[[#This Row],[Total Digital
Planned R1+ ]]*Audience_Reach_2025[[#This Row],[Total TV 
Planned R1+ (%)]]</f>
        <v>0</v>
      </c>
      <c r="AB58" s="65"/>
    </row>
    <row r="59" spans="1:28" ht="21" customHeight="1">
      <c r="A59" s="53" t="str">
        <f>IFERROR(INDEX(Game_Plan_2026[Category],MATCH(Audience_Reach_2025[[#This Row],[Campaign]],Game_Plan_2026[Campaign],0)),"")</f>
        <v/>
      </c>
      <c r="B59" s="53" t="str">
        <f>IFERROR(INDEX(Game_Plan[Range],MATCH(Audience_Reach_2025[[#This Row],[Campaign]],Game_Plan[Campaign],0)),"")</f>
        <v/>
      </c>
      <c r="C59" s="53" t="str" cm="1">
        <f t="array" ref="C59">IFERROR(INDEX(_xlfn.UNIQUE(Game_Plan[Campaign]),ROW(Game_Plan[#This Row])-ROW(Game_Plan[#Headers])),"")</f>
        <v/>
      </c>
      <c r="D59" s="52"/>
      <c r="E59" s="52"/>
      <c r="F59" s="52"/>
      <c r="G59" s="52"/>
      <c r="H59" s="53" t="str">
        <f>_xlfn.CONCAT(Audience_Reach_2025[[#This Row],[TV Demo
Gender]]," ",Audience_Reach_2025[[#This Row],[TV Demo
Min. Age]]," - ",Audience_Reach_2025[[#This Row],[TV Demo
Max. Age]]," ",Audience_Reach_2025[[#This Row],[TV 
SEL]])</f>
        <v xml:space="preserve">  -  </v>
      </c>
      <c r="I59" s="52"/>
      <c r="J59" s="52"/>
      <c r="K59" s="52"/>
      <c r="L59" s="52"/>
      <c r="M59" s="65" t="str">
        <f>IFERROR(INDEX(TV_Targets[Sat Point],MATCH(Audience_Reach_2025[[#This Row],[Final TV Target 
(don''t fill)]],TV_Targets[FINAL],0)),"")</f>
        <v/>
      </c>
      <c r="N59" s="52"/>
      <c r="O59" s="52"/>
      <c r="P59" s="52"/>
      <c r="Q59" s="52"/>
      <c r="R59" s="52"/>
      <c r="S59" s="77" t="str">
        <f>IF(Audience_Reach_2025[[#This Row],[Is Digital target the same than TV?]]="Yes",Audience_Reach_2025[[#This Row],[TV Demo
Gender]],"")</f>
        <v/>
      </c>
      <c r="T59" s="77" t="str">
        <f>IF(Audience_Reach_2025[[#This Row],[Is Digital target the same than TV?]]="Yes",Audience_Reach_2025[[#This Row],[TV Demo
Min. Age]],"")</f>
        <v/>
      </c>
      <c r="U59" s="77" t="str">
        <f>IF(Audience_Reach_2025[[#This Row],[Is Digital target the same than TV?]]="Yes",Audience_Reach_2025[[#This Row],[TV Demo
Max. Age]],"")</f>
        <v/>
      </c>
      <c r="V59" s="118" t="str">
        <f>IF(Audience_Reach_2025[[#This Row],[Is Digital target the same than TV?]]="Yes",Audience_Reach_2025[[#This Row],[TV 
SEL]],"")</f>
        <v/>
      </c>
      <c r="W5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59" s="52"/>
      <c r="Y59" s="52"/>
      <c r="Z59" s="65" t="str">
        <f>IFERROR(INDEX(Digital_Targets[Sat Point],MATCH(Audience_Reach_2025[[#This Row],[Final Digital Target 
(don''t fill)]],Digital_Targets[FINAL],0)),"")</f>
        <v/>
      </c>
      <c r="AA59" s="65">
        <f>Audience_Reach_2025[[#This Row],[Total Digital
Planned R1+ ]]+Audience_Reach_2025[[#This Row],[Total TV 
Planned R1+ (%)]]-Audience_Reach_2025[[#This Row],[Total Digital
Planned R1+ ]]*Audience_Reach_2025[[#This Row],[Total TV 
Planned R1+ (%)]]</f>
        <v>0</v>
      </c>
      <c r="AB59" s="65"/>
    </row>
    <row r="60" spans="1:28" ht="21" customHeight="1">
      <c r="A60" s="53" t="str">
        <f>IFERROR(INDEX(Game_Plan_2026[Category],MATCH(Audience_Reach_2025[[#This Row],[Campaign]],Game_Plan_2026[Campaign],0)),"")</f>
        <v/>
      </c>
      <c r="B60" s="53" t="str">
        <f>IFERROR(INDEX(Game_Plan[Range],MATCH(Audience_Reach_2025[[#This Row],[Campaign]],Game_Plan[Campaign],0)),"")</f>
        <v/>
      </c>
      <c r="C60" s="53" t="str" cm="1">
        <f t="array" ref="C60">IFERROR(INDEX(_xlfn.UNIQUE(Game_Plan[Campaign]),ROW(Game_Plan[#This Row])-ROW(Game_Plan[#Headers])),"")</f>
        <v/>
      </c>
      <c r="D60" s="52"/>
      <c r="E60" s="52"/>
      <c r="F60" s="52"/>
      <c r="G60" s="52"/>
      <c r="H60" s="53" t="str">
        <f>_xlfn.CONCAT(Audience_Reach_2025[[#This Row],[TV Demo
Gender]]," ",Audience_Reach_2025[[#This Row],[TV Demo
Min. Age]]," - ",Audience_Reach_2025[[#This Row],[TV Demo
Max. Age]]," ",Audience_Reach_2025[[#This Row],[TV 
SEL]])</f>
        <v xml:space="preserve">  -  </v>
      </c>
      <c r="I60" s="52"/>
      <c r="J60" s="52"/>
      <c r="K60" s="52"/>
      <c r="L60" s="52"/>
      <c r="M60" s="65" t="str">
        <f>IFERROR(INDEX(TV_Targets[Sat Point],MATCH(Audience_Reach_2025[[#This Row],[Final TV Target 
(don''t fill)]],TV_Targets[FINAL],0)),"")</f>
        <v/>
      </c>
      <c r="N60" s="52"/>
      <c r="O60" s="52"/>
      <c r="P60" s="52"/>
      <c r="Q60" s="52"/>
      <c r="R60" s="52"/>
      <c r="S60" s="77" t="str">
        <f>IF(Audience_Reach_2025[[#This Row],[Is Digital target the same than TV?]]="Yes",Audience_Reach_2025[[#This Row],[TV Demo
Gender]],"")</f>
        <v/>
      </c>
      <c r="T60" s="77" t="str">
        <f>IF(Audience_Reach_2025[[#This Row],[Is Digital target the same than TV?]]="Yes",Audience_Reach_2025[[#This Row],[TV Demo
Min. Age]],"")</f>
        <v/>
      </c>
      <c r="U60" s="77" t="str">
        <f>IF(Audience_Reach_2025[[#This Row],[Is Digital target the same than TV?]]="Yes",Audience_Reach_2025[[#This Row],[TV Demo
Max. Age]],"")</f>
        <v/>
      </c>
      <c r="V60" s="118" t="str">
        <f>IF(Audience_Reach_2025[[#This Row],[Is Digital target the same than TV?]]="Yes",Audience_Reach_2025[[#This Row],[TV 
SEL]],"")</f>
        <v/>
      </c>
      <c r="W6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0" s="52"/>
      <c r="Y60" s="52"/>
      <c r="Z60" s="65" t="str">
        <f>IFERROR(INDEX(Digital_Targets[Sat Point],MATCH(Audience_Reach_2025[[#This Row],[Final Digital Target 
(don''t fill)]],Digital_Targets[FINAL],0)),"")</f>
        <v/>
      </c>
      <c r="AA60" s="65">
        <f>Audience_Reach_2025[[#This Row],[Total Digital
Planned R1+ ]]+Audience_Reach_2025[[#This Row],[Total TV 
Planned R1+ (%)]]-Audience_Reach_2025[[#This Row],[Total Digital
Planned R1+ ]]*Audience_Reach_2025[[#This Row],[Total TV 
Planned R1+ (%)]]</f>
        <v>0</v>
      </c>
      <c r="AB60" s="65"/>
    </row>
    <row r="61" spans="1:28" ht="21" customHeight="1">
      <c r="A61" s="53" t="str">
        <f>IFERROR(INDEX(Game_Plan_2026[Category],MATCH(Audience_Reach_2025[[#This Row],[Campaign]],Game_Plan_2026[Campaign],0)),"")</f>
        <v/>
      </c>
      <c r="B61" s="53" t="str">
        <f>IFERROR(INDEX(Game_Plan[Range],MATCH(Audience_Reach_2025[[#This Row],[Campaign]],Game_Plan[Campaign],0)),"")</f>
        <v/>
      </c>
      <c r="C61" s="53" t="str" cm="1">
        <f t="array" ref="C61">IFERROR(INDEX(_xlfn.UNIQUE(Game_Plan[Campaign]),ROW(Game_Plan[#This Row])-ROW(Game_Plan[#Headers])),"")</f>
        <v/>
      </c>
      <c r="D61" s="52"/>
      <c r="E61" s="52"/>
      <c r="F61" s="52"/>
      <c r="G61" s="52"/>
      <c r="H61" s="53" t="str">
        <f>_xlfn.CONCAT(Audience_Reach_2025[[#This Row],[TV Demo
Gender]]," ",Audience_Reach_2025[[#This Row],[TV Demo
Min. Age]]," - ",Audience_Reach_2025[[#This Row],[TV Demo
Max. Age]]," ",Audience_Reach_2025[[#This Row],[TV 
SEL]])</f>
        <v xml:space="preserve">  -  </v>
      </c>
      <c r="I61" s="52"/>
      <c r="J61" s="52"/>
      <c r="K61" s="52"/>
      <c r="L61" s="52"/>
      <c r="M61" s="65" t="str">
        <f>IFERROR(INDEX(TV_Targets[Sat Point],MATCH(Audience_Reach_2025[[#This Row],[Final TV Target 
(don''t fill)]],TV_Targets[FINAL],0)),"")</f>
        <v/>
      </c>
      <c r="N61" s="52"/>
      <c r="O61" s="52"/>
      <c r="P61" s="52"/>
      <c r="Q61" s="52"/>
      <c r="R61" s="52"/>
      <c r="S61" s="77" t="str">
        <f>IF(Audience_Reach_2025[[#This Row],[Is Digital target the same than TV?]]="Yes",Audience_Reach_2025[[#This Row],[TV Demo
Gender]],"")</f>
        <v/>
      </c>
      <c r="T61" s="77" t="str">
        <f>IF(Audience_Reach_2025[[#This Row],[Is Digital target the same than TV?]]="Yes",Audience_Reach_2025[[#This Row],[TV Demo
Min. Age]],"")</f>
        <v/>
      </c>
      <c r="U61" s="77" t="str">
        <f>IF(Audience_Reach_2025[[#This Row],[Is Digital target the same than TV?]]="Yes",Audience_Reach_2025[[#This Row],[TV Demo
Max. Age]],"")</f>
        <v/>
      </c>
      <c r="V61" s="118" t="str">
        <f>IF(Audience_Reach_2025[[#This Row],[Is Digital target the same than TV?]]="Yes",Audience_Reach_2025[[#This Row],[TV 
SEL]],"")</f>
        <v/>
      </c>
      <c r="W6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1" s="52"/>
      <c r="Y61" s="52"/>
      <c r="Z61" s="65" t="str">
        <f>IFERROR(INDEX(Digital_Targets[Sat Point],MATCH(Audience_Reach_2025[[#This Row],[Final Digital Target 
(don''t fill)]],Digital_Targets[FINAL],0)),"")</f>
        <v/>
      </c>
      <c r="AA61" s="65">
        <f>Audience_Reach_2025[[#This Row],[Total Digital
Planned R1+ ]]+Audience_Reach_2025[[#This Row],[Total TV 
Planned R1+ (%)]]-Audience_Reach_2025[[#This Row],[Total Digital
Planned R1+ ]]*Audience_Reach_2025[[#This Row],[Total TV 
Planned R1+ (%)]]</f>
        <v>0</v>
      </c>
      <c r="AB61" s="65"/>
    </row>
    <row r="62" spans="1:28" ht="21" customHeight="1">
      <c r="A62" s="53" t="str">
        <f>IFERROR(INDEX(Game_Plan_2026[Category],MATCH(Audience_Reach_2025[[#This Row],[Campaign]],Game_Plan_2026[Campaign],0)),"")</f>
        <v/>
      </c>
      <c r="B62" s="53" t="str">
        <f>IFERROR(INDEX(Game_Plan[Range],MATCH(Audience_Reach_2025[[#This Row],[Campaign]],Game_Plan[Campaign],0)),"")</f>
        <v/>
      </c>
      <c r="C62" s="53" t="str" cm="1">
        <f t="array" ref="C62">IFERROR(INDEX(_xlfn.UNIQUE(Game_Plan[Campaign]),ROW(Game_Plan[#This Row])-ROW(Game_Plan[#Headers])),"")</f>
        <v/>
      </c>
      <c r="D62" s="52"/>
      <c r="E62" s="52"/>
      <c r="F62" s="52"/>
      <c r="G62" s="52"/>
      <c r="H62" s="53" t="str">
        <f>_xlfn.CONCAT(Audience_Reach_2025[[#This Row],[TV Demo
Gender]]," ",Audience_Reach_2025[[#This Row],[TV Demo
Min. Age]]," - ",Audience_Reach_2025[[#This Row],[TV Demo
Max. Age]]," ",Audience_Reach_2025[[#This Row],[TV 
SEL]])</f>
        <v xml:space="preserve">  -  </v>
      </c>
      <c r="I62" s="52"/>
      <c r="J62" s="52"/>
      <c r="K62" s="52"/>
      <c r="L62" s="52"/>
      <c r="M62" s="65" t="str">
        <f>IFERROR(INDEX(TV_Targets[Sat Point],MATCH(Audience_Reach_2025[[#This Row],[Final TV Target 
(don''t fill)]],TV_Targets[FINAL],0)),"")</f>
        <v/>
      </c>
      <c r="N62" s="52"/>
      <c r="O62" s="52"/>
      <c r="P62" s="52"/>
      <c r="Q62" s="52"/>
      <c r="R62" s="52"/>
      <c r="S62" s="77" t="str">
        <f>IF(Audience_Reach_2025[[#This Row],[Is Digital target the same than TV?]]="Yes",Audience_Reach_2025[[#This Row],[TV Demo
Gender]],"")</f>
        <v/>
      </c>
      <c r="T62" s="77" t="str">
        <f>IF(Audience_Reach_2025[[#This Row],[Is Digital target the same than TV?]]="Yes",Audience_Reach_2025[[#This Row],[TV Demo
Min. Age]],"")</f>
        <v/>
      </c>
      <c r="U62" s="77" t="str">
        <f>IF(Audience_Reach_2025[[#This Row],[Is Digital target the same than TV?]]="Yes",Audience_Reach_2025[[#This Row],[TV Demo
Max. Age]],"")</f>
        <v/>
      </c>
      <c r="V62" s="118" t="str">
        <f>IF(Audience_Reach_2025[[#This Row],[Is Digital target the same than TV?]]="Yes",Audience_Reach_2025[[#This Row],[TV 
SEL]],"")</f>
        <v/>
      </c>
      <c r="W6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2" s="52"/>
      <c r="Y62" s="52"/>
      <c r="Z62" s="65" t="str">
        <f>IFERROR(INDEX(Digital_Targets[Sat Point],MATCH(Audience_Reach_2025[[#This Row],[Final Digital Target 
(don''t fill)]],Digital_Targets[FINAL],0)),"")</f>
        <v/>
      </c>
      <c r="AA62" s="65">
        <f>Audience_Reach_2025[[#This Row],[Total Digital
Planned R1+ ]]+Audience_Reach_2025[[#This Row],[Total TV 
Planned R1+ (%)]]-Audience_Reach_2025[[#This Row],[Total Digital
Planned R1+ ]]*Audience_Reach_2025[[#This Row],[Total TV 
Planned R1+ (%)]]</f>
        <v>0</v>
      </c>
      <c r="AB62" s="65"/>
    </row>
    <row r="63" spans="1:28" ht="21" customHeight="1">
      <c r="A63" s="53" t="str">
        <f>IFERROR(INDEX(Game_Plan_2026[Category],MATCH(Audience_Reach_2025[[#This Row],[Campaign]],Game_Plan_2026[Campaign],0)),"")</f>
        <v/>
      </c>
      <c r="B63" s="53" t="str">
        <f>IFERROR(INDEX(Game_Plan[Range],MATCH(Audience_Reach_2025[[#This Row],[Campaign]],Game_Plan[Campaign],0)),"")</f>
        <v/>
      </c>
      <c r="C63" s="53" t="str" cm="1">
        <f t="array" ref="C63">IFERROR(INDEX(_xlfn.UNIQUE(Game_Plan[Campaign]),ROW(Game_Plan[#This Row])-ROW(Game_Plan[#Headers])),"")</f>
        <v/>
      </c>
      <c r="D63" s="52"/>
      <c r="E63" s="52"/>
      <c r="F63" s="52"/>
      <c r="G63" s="52"/>
      <c r="H63" s="53" t="str">
        <f>_xlfn.CONCAT(Audience_Reach_2025[[#This Row],[TV Demo
Gender]]," ",Audience_Reach_2025[[#This Row],[TV Demo
Min. Age]]," - ",Audience_Reach_2025[[#This Row],[TV Demo
Max. Age]]," ",Audience_Reach_2025[[#This Row],[TV 
SEL]])</f>
        <v xml:space="preserve">  -  </v>
      </c>
      <c r="I63" s="52"/>
      <c r="J63" s="52"/>
      <c r="K63" s="52"/>
      <c r="L63" s="52"/>
      <c r="M63" s="65" t="str">
        <f>IFERROR(INDEX(TV_Targets[Sat Point],MATCH(Audience_Reach_2025[[#This Row],[Final TV Target 
(don''t fill)]],TV_Targets[FINAL],0)),"")</f>
        <v/>
      </c>
      <c r="N63" s="52"/>
      <c r="O63" s="52"/>
      <c r="P63" s="52"/>
      <c r="Q63" s="52"/>
      <c r="R63" s="52"/>
      <c r="S63" s="77" t="str">
        <f>IF(Audience_Reach_2025[[#This Row],[Is Digital target the same than TV?]]="Yes",Audience_Reach_2025[[#This Row],[TV Demo
Gender]],"")</f>
        <v/>
      </c>
      <c r="T63" s="77" t="str">
        <f>IF(Audience_Reach_2025[[#This Row],[Is Digital target the same than TV?]]="Yes",Audience_Reach_2025[[#This Row],[TV Demo
Min. Age]],"")</f>
        <v/>
      </c>
      <c r="U63" s="77" t="str">
        <f>IF(Audience_Reach_2025[[#This Row],[Is Digital target the same than TV?]]="Yes",Audience_Reach_2025[[#This Row],[TV Demo
Max. Age]],"")</f>
        <v/>
      </c>
      <c r="V63" s="118" t="str">
        <f>IF(Audience_Reach_2025[[#This Row],[Is Digital target the same than TV?]]="Yes",Audience_Reach_2025[[#This Row],[TV 
SEL]],"")</f>
        <v/>
      </c>
      <c r="W6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3" s="52"/>
      <c r="Y63" s="52"/>
      <c r="Z63" s="65" t="str">
        <f>IFERROR(INDEX(Digital_Targets[Sat Point],MATCH(Audience_Reach_2025[[#This Row],[Final Digital Target 
(don''t fill)]],Digital_Targets[FINAL],0)),"")</f>
        <v/>
      </c>
      <c r="AA63" s="65">
        <f>Audience_Reach_2025[[#This Row],[Total Digital
Planned R1+ ]]+Audience_Reach_2025[[#This Row],[Total TV 
Planned R1+ (%)]]-Audience_Reach_2025[[#This Row],[Total Digital
Planned R1+ ]]*Audience_Reach_2025[[#This Row],[Total TV 
Planned R1+ (%)]]</f>
        <v>0</v>
      </c>
      <c r="AB63" s="65"/>
    </row>
    <row r="64" spans="1:28" ht="21" customHeight="1">
      <c r="A64" s="53" t="str">
        <f>IFERROR(INDEX(Game_Plan_2026[Category],MATCH(Audience_Reach_2025[[#This Row],[Campaign]],Game_Plan_2026[Campaign],0)),"")</f>
        <v/>
      </c>
      <c r="B64" s="53" t="str">
        <f>IFERROR(INDEX(Game_Plan[Range],MATCH(Audience_Reach_2025[[#This Row],[Campaign]],Game_Plan[Campaign],0)),"")</f>
        <v/>
      </c>
      <c r="C64" s="53" t="str" cm="1">
        <f t="array" ref="C64">IFERROR(INDEX(_xlfn.UNIQUE(Game_Plan[Campaign]),ROW(Game_Plan[#This Row])-ROW(Game_Plan[#Headers])),"")</f>
        <v/>
      </c>
      <c r="D64" s="52"/>
      <c r="E64" s="52"/>
      <c r="F64" s="52"/>
      <c r="G64" s="52"/>
      <c r="H64" s="53" t="str">
        <f>_xlfn.CONCAT(Audience_Reach_2025[[#This Row],[TV Demo
Gender]]," ",Audience_Reach_2025[[#This Row],[TV Demo
Min. Age]]," - ",Audience_Reach_2025[[#This Row],[TV Demo
Max. Age]]," ",Audience_Reach_2025[[#This Row],[TV 
SEL]])</f>
        <v xml:space="preserve">  -  </v>
      </c>
      <c r="I64" s="52"/>
      <c r="J64" s="52"/>
      <c r="K64" s="52"/>
      <c r="L64" s="52"/>
      <c r="M64" s="65" t="str">
        <f>IFERROR(INDEX(TV_Targets[Sat Point],MATCH(Audience_Reach_2025[[#This Row],[Final TV Target 
(don''t fill)]],TV_Targets[FINAL],0)),"")</f>
        <v/>
      </c>
      <c r="N64" s="52"/>
      <c r="O64" s="52"/>
      <c r="P64" s="52"/>
      <c r="Q64" s="52"/>
      <c r="R64" s="52"/>
      <c r="S64" s="77" t="str">
        <f>IF(Audience_Reach_2025[[#This Row],[Is Digital target the same than TV?]]="Yes",Audience_Reach_2025[[#This Row],[TV Demo
Gender]],"")</f>
        <v/>
      </c>
      <c r="T64" s="77" t="str">
        <f>IF(Audience_Reach_2025[[#This Row],[Is Digital target the same than TV?]]="Yes",Audience_Reach_2025[[#This Row],[TV Demo
Min. Age]],"")</f>
        <v/>
      </c>
      <c r="U64" s="77" t="str">
        <f>IF(Audience_Reach_2025[[#This Row],[Is Digital target the same than TV?]]="Yes",Audience_Reach_2025[[#This Row],[TV Demo
Max. Age]],"")</f>
        <v/>
      </c>
      <c r="V64" s="118" t="str">
        <f>IF(Audience_Reach_2025[[#This Row],[Is Digital target the same than TV?]]="Yes",Audience_Reach_2025[[#This Row],[TV 
SEL]],"")</f>
        <v/>
      </c>
      <c r="W6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4" s="52"/>
      <c r="Y64" s="52"/>
      <c r="Z64" s="65" t="str">
        <f>IFERROR(INDEX(Digital_Targets[Sat Point],MATCH(Audience_Reach_2025[[#This Row],[Final Digital Target 
(don''t fill)]],Digital_Targets[FINAL],0)),"")</f>
        <v/>
      </c>
      <c r="AA64" s="65">
        <f>Audience_Reach_2025[[#This Row],[Total Digital
Planned R1+ ]]+Audience_Reach_2025[[#This Row],[Total TV 
Planned R1+ (%)]]-Audience_Reach_2025[[#This Row],[Total Digital
Planned R1+ ]]*Audience_Reach_2025[[#This Row],[Total TV 
Planned R1+ (%)]]</f>
        <v>0</v>
      </c>
      <c r="AB64" s="65"/>
    </row>
    <row r="65" spans="1:28" ht="21" customHeight="1">
      <c r="A65" s="53" t="str">
        <f>IFERROR(INDEX(Game_Plan_2026[Category],MATCH(Audience_Reach_2025[[#This Row],[Campaign]],Game_Plan_2026[Campaign],0)),"")</f>
        <v/>
      </c>
      <c r="B65" s="53" t="str">
        <f>IFERROR(INDEX(Game_Plan[Range],MATCH(Audience_Reach_2025[[#This Row],[Campaign]],Game_Plan[Campaign],0)),"")</f>
        <v/>
      </c>
      <c r="C65" s="53" t="str" cm="1">
        <f t="array" ref="C65">IFERROR(INDEX(_xlfn.UNIQUE(Game_Plan[Campaign]),ROW(Game_Plan[#This Row])-ROW(Game_Plan[#Headers])),"")</f>
        <v/>
      </c>
      <c r="D65" s="52"/>
      <c r="E65" s="52"/>
      <c r="F65" s="52"/>
      <c r="G65" s="52"/>
      <c r="H65" s="53" t="str">
        <f>_xlfn.CONCAT(Audience_Reach_2025[[#This Row],[TV Demo
Gender]]," ",Audience_Reach_2025[[#This Row],[TV Demo
Min. Age]]," - ",Audience_Reach_2025[[#This Row],[TV Demo
Max. Age]]," ",Audience_Reach_2025[[#This Row],[TV 
SEL]])</f>
        <v xml:space="preserve">  -  </v>
      </c>
      <c r="I65" s="52"/>
      <c r="J65" s="52"/>
      <c r="K65" s="52"/>
      <c r="L65" s="52"/>
      <c r="M65" s="65" t="str">
        <f>IFERROR(INDEX(TV_Targets[Sat Point],MATCH(Audience_Reach_2025[[#This Row],[Final TV Target 
(don''t fill)]],TV_Targets[FINAL],0)),"")</f>
        <v/>
      </c>
      <c r="N65" s="52"/>
      <c r="O65" s="52"/>
      <c r="P65" s="52"/>
      <c r="Q65" s="52"/>
      <c r="R65" s="52"/>
      <c r="S65" s="77" t="str">
        <f>IF(Audience_Reach_2025[[#This Row],[Is Digital target the same than TV?]]="Yes",Audience_Reach_2025[[#This Row],[TV Demo
Gender]],"")</f>
        <v/>
      </c>
      <c r="T65" s="77" t="str">
        <f>IF(Audience_Reach_2025[[#This Row],[Is Digital target the same than TV?]]="Yes",Audience_Reach_2025[[#This Row],[TV Demo
Min. Age]],"")</f>
        <v/>
      </c>
      <c r="U65" s="77" t="str">
        <f>IF(Audience_Reach_2025[[#This Row],[Is Digital target the same than TV?]]="Yes",Audience_Reach_2025[[#This Row],[TV Demo
Max. Age]],"")</f>
        <v/>
      </c>
      <c r="V65" s="118" t="str">
        <f>IF(Audience_Reach_2025[[#This Row],[Is Digital target the same than TV?]]="Yes",Audience_Reach_2025[[#This Row],[TV 
SEL]],"")</f>
        <v/>
      </c>
      <c r="W6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5" s="52"/>
      <c r="Y65" s="52"/>
      <c r="Z65" s="65" t="str">
        <f>IFERROR(INDEX(Digital_Targets[Sat Point],MATCH(Audience_Reach_2025[[#This Row],[Final Digital Target 
(don''t fill)]],Digital_Targets[FINAL],0)),"")</f>
        <v/>
      </c>
      <c r="AA65" s="65">
        <f>Audience_Reach_2025[[#This Row],[Total Digital
Planned R1+ ]]+Audience_Reach_2025[[#This Row],[Total TV 
Planned R1+ (%)]]-Audience_Reach_2025[[#This Row],[Total Digital
Planned R1+ ]]*Audience_Reach_2025[[#This Row],[Total TV 
Planned R1+ (%)]]</f>
        <v>0</v>
      </c>
      <c r="AB65" s="65"/>
    </row>
    <row r="66" spans="1:28" ht="21" customHeight="1">
      <c r="A66" s="53" t="str">
        <f>IFERROR(INDEX(Game_Plan_2026[Category],MATCH(Audience_Reach_2025[[#This Row],[Campaign]],Game_Plan_2026[Campaign],0)),"")</f>
        <v/>
      </c>
      <c r="B66" s="53" t="str">
        <f>IFERROR(INDEX(Game_Plan[Range],MATCH(Audience_Reach_2025[[#This Row],[Campaign]],Game_Plan[Campaign],0)),"")</f>
        <v/>
      </c>
      <c r="C66" s="53" t="str" cm="1">
        <f t="array" ref="C66">IFERROR(INDEX(_xlfn.UNIQUE(Game_Plan[Campaign]),ROW(Game_Plan[#This Row])-ROW(Game_Plan[#Headers])),"")</f>
        <v/>
      </c>
      <c r="D66" s="52"/>
      <c r="E66" s="52"/>
      <c r="F66" s="52"/>
      <c r="G66" s="52"/>
      <c r="H66" s="53" t="str">
        <f>_xlfn.CONCAT(Audience_Reach_2025[[#This Row],[TV Demo
Gender]]," ",Audience_Reach_2025[[#This Row],[TV Demo
Min. Age]]," - ",Audience_Reach_2025[[#This Row],[TV Demo
Max. Age]]," ",Audience_Reach_2025[[#This Row],[TV 
SEL]])</f>
        <v xml:space="preserve">  -  </v>
      </c>
      <c r="I66" s="52"/>
      <c r="J66" s="52"/>
      <c r="K66" s="52"/>
      <c r="L66" s="52"/>
      <c r="M66" s="65" t="str">
        <f>IFERROR(INDEX(TV_Targets[Sat Point],MATCH(Audience_Reach_2025[[#This Row],[Final TV Target 
(don''t fill)]],TV_Targets[FINAL],0)),"")</f>
        <v/>
      </c>
      <c r="N66" s="52"/>
      <c r="O66" s="52"/>
      <c r="P66" s="52"/>
      <c r="Q66" s="52"/>
      <c r="R66" s="52"/>
      <c r="S66" s="77" t="str">
        <f>IF(Audience_Reach_2025[[#This Row],[Is Digital target the same than TV?]]="Yes",Audience_Reach_2025[[#This Row],[TV Demo
Gender]],"")</f>
        <v/>
      </c>
      <c r="T66" s="77" t="str">
        <f>IF(Audience_Reach_2025[[#This Row],[Is Digital target the same than TV?]]="Yes",Audience_Reach_2025[[#This Row],[TV Demo
Min. Age]],"")</f>
        <v/>
      </c>
      <c r="U66" s="77" t="str">
        <f>IF(Audience_Reach_2025[[#This Row],[Is Digital target the same than TV?]]="Yes",Audience_Reach_2025[[#This Row],[TV Demo
Max. Age]],"")</f>
        <v/>
      </c>
      <c r="V66" s="118" t="str">
        <f>IF(Audience_Reach_2025[[#This Row],[Is Digital target the same than TV?]]="Yes",Audience_Reach_2025[[#This Row],[TV 
SEL]],"")</f>
        <v/>
      </c>
      <c r="W6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6" s="52"/>
      <c r="Y66" s="52"/>
      <c r="Z66" s="65" t="str">
        <f>IFERROR(INDEX(Digital_Targets[Sat Point],MATCH(Audience_Reach_2025[[#This Row],[Final Digital Target 
(don''t fill)]],Digital_Targets[FINAL],0)),"")</f>
        <v/>
      </c>
      <c r="AA66" s="65">
        <f>Audience_Reach_2025[[#This Row],[Total Digital
Planned R1+ ]]+Audience_Reach_2025[[#This Row],[Total TV 
Planned R1+ (%)]]-Audience_Reach_2025[[#This Row],[Total Digital
Planned R1+ ]]*Audience_Reach_2025[[#This Row],[Total TV 
Planned R1+ (%)]]</f>
        <v>0</v>
      </c>
      <c r="AB66" s="65"/>
    </row>
    <row r="67" spans="1:28" ht="21" customHeight="1">
      <c r="A67" s="53" t="str">
        <f>IFERROR(INDEX(Game_Plan_2026[Category],MATCH(Audience_Reach_2025[[#This Row],[Campaign]],Game_Plan_2026[Campaign],0)),"")</f>
        <v/>
      </c>
      <c r="B67" s="53" t="str">
        <f>IFERROR(INDEX(Game_Plan[Range],MATCH(Audience_Reach_2025[[#This Row],[Campaign]],Game_Plan[Campaign],0)),"")</f>
        <v/>
      </c>
      <c r="C67" s="53" t="str" cm="1">
        <f t="array" ref="C67">IFERROR(INDEX(_xlfn.UNIQUE(Game_Plan[Campaign]),ROW(Game_Plan[#This Row])-ROW(Game_Plan[#Headers])),"")</f>
        <v/>
      </c>
      <c r="D67" s="52"/>
      <c r="E67" s="52"/>
      <c r="F67" s="52"/>
      <c r="G67" s="52"/>
      <c r="H67" s="53" t="str">
        <f>_xlfn.CONCAT(Audience_Reach_2025[[#This Row],[TV Demo
Gender]]," ",Audience_Reach_2025[[#This Row],[TV Demo
Min. Age]]," - ",Audience_Reach_2025[[#This Row],[TV Demo
Max. Age]]," ",Audience_Reach_2025[[#This Row],[TV 
SEL]])</f>
        <v xml:space="preserve">  -  </v>
      </c>
      <c r="I67" s="52"/>
      <c r="J67" s="52"/>
      <c r="K67" s="52"/>
      <c r="L67" s="52"/>
      <c r="M67" s="65" t="str">
        <f>IFERROR(INDEX(TV_Targets[Sat Point],MATCH(Audience_Reach_2025[[#This Row],[Final TV Target 
(don''t fill)]],TV_Targets[FINAL],0)),"")</f>
        <v/>
      </c>
      <c r="N67" s="52"/>
      <c r="O67" s="52"/>
      <c r="P67" s="52"/>
      <c r="Q67" s="52"/>
      <c r="R67" s="52"/>
      <c r="S67" s="77" t="str">
        <f>IF(Audience_Reach_2025[[#This Row],[Is Digital target the same than TV?]]="Yes",Audience_Reach_2025[[#This Row],[TV Demo
Gender]],"")</f>
        <v/>
      </c>
      <c r="T67" s="77" t="str">
        <f>IF(Audience_Reach_2025[[#This Row],[Is Digital target the same than TV?]]="Yes",Audience_Reach_2025[[#This Row],[TV Demo
Min. Age]],"")</f>
        <v/>
      </c>
      <c r="U67" s="77" t="str">
        <f>IF(Audience_Reach_2025[[#This Row],[Is Digital target the same than TV?]]="Yes",Audience_Reach_2025[[#This Row],[TV Demo
Max. Age]],"")</f>
        <v/>
      </c>
      <c r="V67" s="118" t="str">
        <f>IF(Audience_Reach_2025[[#This Row],[Is Digital target the same than TV?]]="Yes",Audience_Reach_2025[[#This Row],[TV 
SEL]],"")</f>
        <v/>
      </c>
      <c r="W6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7" s="52"/>
      <c r="Y67" s="52"/>
      <c r="Z67" s="65" t="str">
        <f>IFERROR(INDEX(Digital_Targets[Sat Point],MATCH(Audience_Reach_2025[[#This Row],[Final Digital Target 
(don''t fill)]],Digital_Targets[FINAL],0)),"")</f>
        <v/>
      </c>
      <c r="AA67" s="65">
        <f>Audience_Reach_2025[[#This Row],[Total Digital
Planned R1+ ]]+Audience_Reach_2025[[#This Row],[Total TV 
Planned R1+ (%)]]-Audience_Reach_2025[[#This Row],[Total Digital
Planned R1+ ]]*Audience_Reach_2025[[#This Row],[Total TV 
Planned R1+ (%)]]</f>
        <v>0</v>
      </c>
      <c r="AB67" s="65"/>
    </row>
    <row r="68" spans="1:28" ht="21" customHeight="1">
      <c r="A68" s="53" t="str">
        <f>IFERROR(INDEX(Game_Plan_2026[Category],MATCH(Audience_Reach_2025[[#This Row],[Campaign]],Game_Plan_2026[Campaign],0)),"")</f>
        <v/>
      </c>
      <c r="B68" s="53" t="str">
        <f>IFERROR(INDEX(Game_Plan[Range],MATCH(Audience_Reach_2025[[#This Row],[Campaign]],Game_Plan[Campaign],0)),"")</f>
        <v/>
      </c>
      <c r="C68" s="53" t="str" cm="1">
        <f t="array" ref="C68">IFERROR(INDEX(_xlfn.UNIQUE(Game_Plan[Campaign]),ROW(Game_Plan[#This Row])-ROW(Game_Plan[#Headers])),"")</f>
        <v/>
      </c>
      <c r="D68" s="52"/>
      <c r="E68" s="52"/>
      <c r="F68" s="52"/>
      <c r="G68" s="52"/>
      <c r="H68" s="53" t="str">
        <f>_xlfn.CONCAT(Audience_Reach_2025[[#This Row],[TV Demo
Gender]]," ",Audience_Reach_2025[[#This Row],[TV Demo
Min. Age]]," - ",Audience_Reach_2025[[#This Row],[TV Demo
Max. Age]]," ",Audience_Reach_2025[[#This Row],[TV 
SEL]])</f>
        <v xml:space="preserve">  -  </v>
      </c>
      <c r="I68" s="52"/>
      <c r="J68" s="52"/>
      <c r="K68" s="52"/>
      <c r="L68" s="52"/>
      <c r="M68" s="65" t="str">
        <f>IFERROR(INDEX(TV_Targets[Sat Point],MATCH(Audience_Reach_2025[[#This Row],[Final TV Target 
(don''t fill)]],TV_Targets[FINAL],0)),"")</f>
        <v/>
      </c>
      <c r="N68" s="52"/>
      <c r="O68" s="52"/>
      <c r="P68" s="52"/>
      <c r="Q68" s="52"/>
      <c r="R68" s="52"/>
      <c r="S68" s="77" t="str">
        <f>IF(Audience_Reach_2025[[#This Row],[Is Digital target the same than TV?]]="Yes",Audience_Reach_2025[[#This Row],[TV Demo
Gender]],"")</f>
        <v/>
      </c>
      <c r="T68" s="77" t="str">
        <f>IF(Audience_Reach_2025[[#This Row],[Is Digital target the same than TV?]]="Yes",Audience_Reach_2025[[#This Row],[TV Demo
Min. Age]],"")</f>
        <v/>
      </c>
      <c r="U68" s="77" t="str">
        <f>IF(Audience_Reach_2025[[#This Row],[Is Digital target the same than TV?]]="Yes",Audience_Reach_2025[[#This Row],[TV Demo
Max. Age]],"")</f>
        <v/>
      </c>
      <c r="V68" s="118" t="str">
        <f>IF(Audience_Reach_2025[[#This Row],[Is Digital target the same than TV?]]="Yes",Audience_Reach_2025[[#This Row],[TV 
SEL]],"")</f>
        <v/>
      </c>
      <c r="W6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8" s="52"/>
      <c r="Y68" s="52"/>
      <c r="Z68" s="65" t="str">
        <f>IFERROR(INDEX(Digital_Targets[Sat Point],MATCH(Audience_Reach_2025[[#This Row],[Final Digital Target 
(don''t fill)]],Digital_Targets[FINAL],0)),"")</f>
        <v/>
      </c>
      <c r="AA68" s="65">
        <f>Audience_Reach_2025[[#This Row],[Total Digital
Planned R1+ ]]+Audience_Reach_2025[[#This Row],[Total TV 
Planned R1+ (%)]]-Audience_Reach_2025[[#This Row],[Total Digital
Planned R1+ ]]*Audience_Reach_2025[[#This Row],[Total TV 
Planned R1+ (%)]]</f>
        <v>0</v>
      </c>
      <c r="AB68" s="65"/>
    </row>
    <row r="69" spans="1:28" ht="21" customHeight="1">
      <c r="A69" s="53" t="str">
        <f>IFERROR(INDEX(Game_Plan_2026[Category],MATCH(Audience_Reach_2025[[#This Row],[Campaign]],Game_Plan_2026[Campaign],0)),"")</f>
        <v/>
      </c>
      <c r="B69" s="53" t="str">
        <f>IFERROR(INDEX(Game_Plan[Range],MATCH(Audience_Reach_2025[[#This Row],[Campaign]],Game_Plan[Campaign],0)),"")</f>
        <v/>
      </c>
      <c r="C69" s="53" t="str" cm="1">
        <f t="array" ref="C69">IFERROR(INDEX(_xlfn.UNIQUE(Game_Plan[Campaign]),ROW(Game_Plan[#This Row])-ROW(Game_Plan[#Headers])),"")</f>
        <v/>
      </c>
      <c r="D69" s="52"/>
      <c r="E69" s="52"/>
      <c r="F69" s="52"/>
      <c r="G69" s="52"/>
      <c r="H69" s="53" t="str">
        <f>_xlfn.CONCAT(Audience_Reach_2025[[#This Row],[TV Demo
Gender]]," ",Audience_Reach_2025[[#This Row],[TV Demo
Min. Age]]," - ",Audience_Reach_2025[[#This Row],[TV Demo
Max. Age]]," ",Audience_Reach_2025[[#This Row],[TV 
SEL]])</f>
        <v xml:space="preserve">  -  </v>
      </c>
      <c r="I69" s="52"/>
      <c r="J69" s="52"/>
      <c r="K69" s="52"/>
      <c r="L69" s="52"/>
      <c r="M69" s="65" t="str">
        <f>IFERROR(INDEX(TV_Targets[Sat Point],MATCH(Audience_Reach_2025[[#This Row],[Final TV Target 
(don''t fill)]],TV_Targets[FINAL],0)),"")</f>
        <v/>
      </c>
      <c r="N69" s="52"/>
      <c r="O69" s="52"/>
      <c r="P69" s="52"/>
      <c r="Q69" s="52"/>
      <c r="R69" s="52"/>
      <c r="S69" s="77" t="str">
        <f>IF(Audience_Reach_2025[[#This Row],[Is Digital target the same than TV?]]="Yes",Audience_Reach_2025[[#This Row],[TV Demo
Gender]],"")</f>
        <v/>
      </c>
      <c r="T69" s="77" t="str">
        <f>IF(Audience_Reach_2025[[#This Row],[Is Digital target the same than TV?]]="Yes",Audience_Reach_2025[[#This Row],[TV Demo
Min. Age]],"")</f>
        <v/>
      </c>
      <c r="U69" s="77" t="str">
        <f>IF(Audience_Reach_2025[[#This Row],[Is Digital target the same than TV?]]="Yes",Audience_Reach_2025[[#This Row],[TV Demo
Max. Age]],"")</f>
        <v/>
      </c>
      <c r="V69" s="118" t="str">
        <f>IF(Audience_Reach_2025[[#This Row],[Is Digital target the same than TV?]]="Yes",Audience_Reach_2025[[#This Row],[TV 
SEL]],"")</f>
        <v/>
      </c>
      <c r="W6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69" s="52"/>
      <c r="Y69" s="52"/>
      <c r="Z69" s="65" t="str">
        <f>IFERROR(INDEX(Digital_Targets[Sat Point],MATCH(Audience_Reach_2025[[#This Row],[Final Digital Target 
(don''t fill)]],Digital_Targets[FINAL],0)),"")</f>
        <v/>
      </c>
      <c r="AA69" s="65">
        <f>Audience_Reach_2025[[#This Row],[Total Digital
Planned R1+ ]]+Audience_Reach_2025[[#This Row],[Total TV 
Planned R1+ (%)]]-Audience_Reach_2025[[#This Row],[Total Digital
Planned R1+ ]]*Audience_Reach_2025[[#This Row],[Total TV 
Planned R1+ (%)]]</f>
        <v>0</v>
      </c>
      <c r="AB69" s="65"/>
    </row>
    <row r="70" spans="1:28" ht="21" customHeight="1">
      <c r="A70" s="53" t="str">
        <f>IFERROR(INDEX(Game_Plan_2026[Category],MATCH(Audience_Reach_2025[[#This Row],[Campaign]],Game_Plan_2026[Campaign],0)),"")</f>
        <v/>
      </c>
      <c r="B70" s="53" t="str">
        <f>IFERROR(INDEX(Game_Plan[Range],MATCH(Audience_Reach_2025[[#This Row],[Campaign]],Game_Plan[Campaign],0)),"")</f>
        <v/>
      </c>
      <c r="C70" s="53" t="str" cm="1">
        <f t="array" ref="C70">IFERROR(INDEX(_xlfn.UNIQUE(Game_Plan[Campaign]),ROW(Game_Plan[#This Row])-ROW(Game_Plan[#Headers])),"")</f>
        <v/>
      </c>
      <c r="D70" s="52"/>
      <c r="E70" s="52"/>
      <c r="F70" s="52"/>
      <c r="G70" s="52"/>
      <c r="H70" s="53" t="str">
        <f>_xlfn.CONCAT(Audience_Reach_2025[[#This Row],[TV Demo
Gender]]," ",Audience_Reach_2025[[#This Row],[TV Demo
Min. Age]]," - ",Audience_Reach_2025[[#This Row],[TV Demo
Max. Age]]," ",Audience_Reach_2025[[#This Row],[TV 
SEL]])</f>
        <v xml:space="preserve">  -  </v>
      </c>
      <c r="I70" s="52"/>
      <c r="J70" s="52"/>
      <c r="K70" s="52"/>
      <c r="L70" s="52"/>
      <c r="M70" s="65" t="str">
        <f>IFERROR(INDEX(TV_Targets[Sat Point],MATCH(Audience_Reach_2025[[#This Row],[Final TV Target 
(don''t fill)]],TV_Targets[FINAL],0)),"")</f>
        <v/>
      </c>
      <c r="N70" s="52"/>
      <c r="O70" s="52"/>
      <c r="P70" s="52"/>
      <c r="Q70" s="52"/>
      <c r="R70" s="52"/>
      <c r="S70" s="77" t="str">
        <f>IF(Audience_Reach_2025[[#This Row],[Is Digital target the same than TV?]]="Yes",Audience_Reach_2025[[#This Row],[TV Demo
Gender]],"")</f>
        <v/>
      </c>
      <c r="T70" s="77" t="str">
        <f>IF(Audience_Reach_2025[[#This Row],[Is Digital target the same than TV?]]="Yes",Audience_Reach_2025[[#This Row],[TV Demo
Min. Age]],"")</f>
        <v/>
      </c>
      <c r="U70" s="77" t="str">
        <f>IF(Audience_Reach_2025[[#This Row],[Is Digital target the same than TV?]]="Yes",Audience_Reach_2025[[#This Row],[TV Demo
Max. Age]],"")</f>
        <v/>
      </c>
      <c r="V70" s="118" t="str">
        <f>IF(Audience_Reach_2025[[#This Row],[Is Digital target the same than TV?]]="Yes",Audience_Reach_2025[[#This Row],[TV 
SEL]],"")</f>
        <v/>
      </c>
      <c r="W7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0" s="52"/>
      <c r="Y70" s="52"/>
      <c r="Z70" s="65" t="str">
        <f>IFERROR(INDEX(Digital_Targets[Sat Point],MATCH(Audience_Reach_2025[[#This Row],[Final Digital Target 
(don''t fill)]],Digital_Targets[FINAL],0)),"")</f>
        <v/>
      </c>
      <c r="AA70" s="65">
        <f>Audience_Reach_2025[[#This Row],[Total Digital
Planned R1+ ]]+Audience_Reach_2025[[#This Row],[Total TV 
Planned R1+ (%)]]-Audience_Reach_2025[[#This Row],[Total Digital
Planned R1+ ]]*Audience_Reach_2025[[#This Row],[Total TV 
Planned R1+ (%)]]</f>
        <v>0</v>
      </c>
      <c r="AB70" s="65"/>
    </row>
    <row r="71" spans="1:28" ht="21" customHeight="1">
      <c r="A71" s="53" t="str">
        <f>IFERROR(INDEX(Game_Plan_2026[Category],MATCH(Audience_Reach_2025[[#This Row],[Campaign]],Game_Plan_2026[Campaign],0)),"")</f>
        <v/>
      </c>
      <c r="B71" s="53" t="str">
        <f>IFERROR(INDEX(Game_Plan[Range],MATCH(Audience_Reach_2025[[#This Row],[Campaign]],Game_Plan[Campaign],0)),"")</f>
        <v/>
      </c>
      <c r="C71" s="53" t="str" cm="1">
        <f t="array" ref="C71">IFERROR(INDEX(_xlfn.UNIQUE(Game_Plan[Campaign]),ROW(Game_Plan[#This Row])-ROW(Game_Plan[#Headers])),"")</f>
        <v/>
      </c>
      <c r="D71" s="52"/>
      <c r="E71" s="52"/>
      <c r="F71" s="52"/>
      <c r="G71" s="52"/>
      <c r="H71" s="53" t="str">
        <f>_xlfn.CONCAT(Audience_Reach_2025[[#This Row],[TV Demo
Gender]]," ",Audience_Reach_2025[[#This Row],[TV Demo
Min. Age]]," - ",Audience_Reach_2025[[#This Row],[TV Demo
Max. Age]]," ",Audience_Reach_2025[[#This Row],[TV 
SEL]])</f>
        <v xml:space="preserve">  -  </v>
      </c>
      <c r="I71" s="52"/>
      <c r="J71" s="52"/>
      <c r="K71" s="52"/>
      <c r="L71" s="52"/>
      <c r="M71" s="65" t="str">
        <f>IFERROR(INDEX(TV_Targets[Sat Point],MATCH(Audience_Reach_2025[[#This Row],[Final TV Target 
(don''t fill)]],TV_Targets[FINAL],0)),"")</f>
        <v/>
      </c>
      <c r="N71" s="52"/>
      <c r="O71" s="52"/>
      <c r="P71" s="52"/>
      <c r="Q71" s="52"/>
      <c r="R71" s="52"/>
      <c r="S71" s="77" t="str">
        <f>IF(Audience_Reach_2025[[#This Row],[Is Digital target the same than TV?]]="Yes",Audience_Reach_2025[[#This Row],[TV Demo
Gender]],"")</f>
        <v/>
      </c>
      <c r="T71" s="77" t="str">
        <f>IF(Audience_Reach_2025[[#This Row],[Is Digital target the same than TV?]]="Yes",Audience_Reach_2025[[#This Row],[TV Demo
Min. Age]],"")</f>
        <v/>
      </c>
      <c r="U71" s="77" t="str">
        <f>IF(Audience_Reach_2025[[#This Row],[Is Digital target the same than TV?]]="Yes",Audience_Reach_2025[[#This Row],[TV Demo
Max. Age]],"")</f>
        <v/>
      </c>
      <c r="V71" s="118" t="str">
        <f>IF(Audience_Reach_2025[[#This Row],[Is Digital target the same than TV?]]="Yes",Audience_Reach_2025[[#This Row],[TV 
SEL]],"")</f>
        <v/>
      </c>
      <c r="W7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1" s="52"/>
      <c r="Y71" s="52"/>
      <c r="Z71" s="65" t="str">
        <f>IFERROR(INDEX(Digital_Targets[Sat Point],MATCH(Audience_Reach_2025[[#This Row],[Final Digital Target 
(don''t fill)]],Digital_Targets[FINAL],0)),"")</f>
        <v/>
      </c>
      <c r="AA71" s="65">
        <f>Audience_Reach_2025[[#This Row],[Total Digital
Planned R1+ ]]+Audience_Reach_2025[[#This Row],[Total TV 
Planned R1+ (%)]]-Audience_Reach_2025[[#This Row],[Total Digital
Planned R1+ ]]*Audience_Reach_2025[[#This Row],[Total TV 
Planned R1+ (%)]]</f>
        <v>0</v>
      </c>
      <c r="AB71" s="65"/>
    </row>
    <row r="72" spans="1:28" ht="21" customHeight="1">
      <c r="A72" s="53" t="str">
        <f>IFERROR(INDEX(Game_Plan_2026[Category],MATCH(Audience_Reach_2025[[#This Row],[Campaign]],Game_Plan_2026[Campaign],0)),"")</f>
        <v/>
      </c>
      <c r="B72" s="53" t="str">
        <f>IFERROR(INDEX(Game_Plan[Range],MATCH(Audience_Reach_2025[[#This Row],[Campaign]],Game_Plan[Campaign],0)),"")</f>
        <v/>
      </c>
      <c r="C72" s="53" t="str" cm="1">
        <f t="array" ref="C72">IFERROR(INDEX(_xlfn.UNIQUE(Game_Plan[Campaign]),ROW(Game_Plan[#This Row])-ROW(Game_Plan[#Headers])),"")</f>
        <v/>
      </c>
      <c r="D72" s="52"/>
      <c r="E72" s="52"/>
      <c r="F72" s="52"/>
      <c r="G72" s="52"/>
      <c r="H72" s="53" t="str">
        <f>_xlfn.CONCAT(Audience_Reach_2025[[#This Row],[TV Demo
Gender]]," ",Audience_Reach_2025[[#This Row],[TV Demo
Min. Age]]," - ",Audience_Reach_2025[[#This Row],[TV Demo
Max. Age]]," ",Audience_Reach_2025[[#This Row],[TV 
SEL]])</f>
        <v xml:space="preserve">  -  </v>
      </c>
      <c r="I72" s="52"/>
      <c r="J72" s="52"/>
      <c r="K72" s="52"/>
      <c r="L72" s="52"/>
      <c r="M72" s="65" t="str">
        <f>IFERROR(INDEX(TV_Targets[Sat Point],MATCH(Audience_Reach_2025[[#This Row],[Final TV Target 
(don''t fill)]],TV_Targets[FINAL],0)),"")</f>
        <v/>
      </c>
      <c r="N72" s="52"/>
      <c r="O72" s="52"/>
      <c r="P72" s="52"/>
      <c r="Q72" s="52"/>
      <c r="R72" s="52"/>
      <c r="S72" s="77" t="str">
        <f>IF(Audience_Reach_2025[[#This Row],[Is Digital target the same than TV?]]="Yes",Audience_Reach_2025[[#This Row],[TV Demo
Gender]],"")</f>
        <v/>
      </c>
      <c r="T72" s="77" t="str">
        <f>IF(Audience_Reach_2025[[#This Row],[Is Digital target the same than TV?]]="Yes",Audience_Reach_2025[[#This Row],[TV Demo
Min. Age]],"")</f>
        <v/>
      </c>
      <c r="U72" s="77" t="str">
        <f>IF(Audience_Reach_2025[[#This Row],[Is Digital target the same than TV?]]="Yes",Audience_Reach_2025[[#This Row],[TV Demo
Max. Age]],"")</f>
        <v/>
      </c>
      <c r="V72" s="118" t="str">
        <f>IF(Audience_Reach_2025[[#This Row],[Is Digital target the same than TV?]]="Yes",Audience_Reach_2025[[#This Row],[TV 
SEL]],"")</f>
        <v/>
      </c>
      <c r="W7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2" s="52"/>
      <c r="Y72" s="52"/>
      <c r="Z72" s="65" t="str">
        <f>IFERROR(INDEX(Digital_Targets[Sat Point],MATCH(Audience_Reach_2025[[#This Row],[Final Digital Target 
(don''t fill)]],Digital_Targets[FINAL],0)),"")</f>
        <v/>
      </c>
      <c r="AA72" s="65">
        <f>Audience_Reach_2025[[#This Row],[Total Digital
Planned R1+ ]]+Audience_Reach_2025[[#This Row],[Total TV 
Planned R1+ (%)]]-Audience_Reach_2025[[#This Row],[Total Digital
Planned R1+ ]]*Audience_Reach_2025[[#This Row],[Total TV 
Planned R1+ (%)]]</f>
        <v>0</v>
      </c>
      <c r="AB72" s="65"/>
    </row>
    <row r="73" spans="1:28" ht="21" customHeight="1">
      <c r="A73" s="53" t="str">
        <f>IFERROR(INDEX(Game_Plan_2026[Category],MATCH(Audience_Reach_2025[[#This Row],[Campaign]],Game_Plan_2026[Campaign],0)),"")</f>
        <v/>
      </c>
      <c r="B73" s="53" t="str">
        <f>IFERROR(INDEX(Game_Plan[Range],MATCH(Audience_Reach_2025[[#This Row],[Campaign]],Game_Plan[Campaign],0)),"")</f>
        <v/>
      </c>
      <c r="C73" s="53" t="str" cm="1">
        <f t="array" ref="C73">IFERROR(INDEX(_xlfn.UNIQUE(Game_Plan[Campaign]),ROW(Game_Plan[#This Row])-ROW(Game_Plan[#Headers])),"")</f>
        <v/>
      </c>
      <c r="D73" s="52"/>
      <c r="E73" s="52"/>
      <c r="F73" s="52"/>
      <c r="G73" s="52"/>
      <c r="H73" s="53" t="str">
        <f>_xlfn.CONCAT(Audience_Reach_2025[[#This Row],[TV Demo
Gender]]," ",Audience_Reach_2025[[#This Row],[TV Demo
Min. Age]]," - ",Audience_Reach_2025[[#This Row],[TV Demo
Max. Age]]," ",Audience_Reach_2025[[#This Row],[TV 
SEL]])</f>
        <v xml:space="preserve">  -  </v>
      </c>
      <c r="I73" s="52"/>
      <c r="J73" s="52"/>
      <c r="K73" s="52"/>
      <c r="L73" s="52"/>
      <c r="M73" s="65" t="str">
        <f>IFERROR(INDEX(TV_Targets[Sat Point],MATCH(Audience_Reach_2025[[#This Row],[Final TV Target 
(don''t fill)]],TV_Targets[FINAL],0)),"")</f>
        <v/>
      </c>
      <c r="N73" s="52"/>
      <c r="O73" s="52"/>
      <c r="P73" s="52"/>
      <c r="Q73" s="52"/>
      <c r="R73" s="52"/>
      <c r="S73" s="77" t="str">
        <f>IF(Audience_Reach_2025[[#This Row],[Is Digital target the same than TV?]]="Yes",Audience_Reach_2025[[#This Row],[TV Demo
Gender]],"")</f>
        <v/>
      </c>
      <c r="T73" s="77" t="str">
        <f>IF(Audience_Reach_2025[[#This Row],[Is Digital target the same than TV?]]="Yes",Audience_Reach_2025[[#This Row],[TV Demo
Min. Age]],"")</f>
        <v/>
      </c>
      <c r="U73" s="77" t="str">
        <f>IF(Audience_Reach_2025[[#This Row],[Is Digital target the same than TV?]]="Yes",Audience_Reach_2025[[#This Row],[TV Demo
Max. Age]],"")</f>
        <v/>
      </c>
      <c r="V73" s="118" t="str">
        <f>IF(Audience_Reach_2025[[#This Row],[Is Digital target the same than TV?]]="Yes",Audience_Reach_2025[[#This Row],[TV 
SEL]],"")</f>
        <v/>
      </c>
      <c r="W7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3" s="52"/>
      <c r="Y73" s="52"/>
      <c r="Z73" s="65" t="str">
        <f>IFERROR(INDEX(Digital_Targets[Sat Point],MATCH(Audience_Reach_2025[[#This Row],[Final Digital Target 
(don''t fill)]],Digital_Targets[FINAL],0)),"")</f>
        <v/>
      </c>
      <c r="AA73" s="65">
        <f>Audience_Reach_2025[[#This Row],[Total Digital
Planned R1+ ]]+Audience_Reach_2025[[#This Row],[Total TV 
Planned R1+ (%)]]-Audience_Reach_2025[[#This Row],[Total Digital
Planned R1+ ]]*Audience_Reach_2025[[#This Row],[Total TV 
Planned R1+ (%)]]</f>
        <v>0</v>
      </c>
      <c r="AB73" s="65"/>
    </row>
    <row r="74" spans="1:28" ht="21" customHeight="1">
      <c r="A74" s="53" t="str">
        <f>IFERROR(INDEX(Game_Plan_2026[Category],MATCH(Audience_Reach_2025[[#This Row],[Campaign]],Game_Plan_2026[Campaign],0)),"")</f>
        <v/>
      </c>
      <c r="B74" s="53" t="str">
        <f>IFERROR(INDEX(Game_Plan[Range],MATCH(Audience_Reach_2025[[#This Row],[Campaign]],Game_Plan[Campaign],0)),"")</f>
        <v/>
      </c>
      <c r="C74" s="53" t="str" cm="1">
        <f t="array" ref="C74">IFERROR(INDEX(_xlfn.UNIQUE(Game_Plan[Campaign]),ROW(Game_Plan[#This Row])-ROW(Game_Plan[#Headers])),"")</f>
        <v/>
      </c>
      <c r="D74" s="52"/>
      <c r="E74" s="52"/>
      <c r="F74" s="52"/>
      <c r="G74" s="52"/>
      <c r="H74" s="53" t="str">
        <f>_xlfn.CONCAT(Audience_Reach_2025[[#This Row],[TV Demo
Gender]]," ",Audience_Reach_2025[[#This Row],[TV Demo
Min. Age]]," - ",Audience_Reach_2025[[#This Row],[TV Demo
Max. Age]]," ",Audience_Reach_2025[[#This Row],[TV 
SEL]])</f>
        <v xml:space="preserve">  -  </v>
      </c>
      <c r="I74" s="52"/>
      <c r="J74" s="52"/>
      <c r="K74" s="52"/>
      <c r="L74" s="52"/>
      <c r="M74" s="65" t="str">
        <f>IFERROR(INDEX(TV_Targets[Sat Point],MATCH(Audience_Reach_2025[[#This Row],[Final TV Target 
(don''t fill)]],TV_Targets[FINAL],0)),"")</f>
        <v/>
      </c>
      <c r="N74" s="52"/>
      <c r="O74" s="52"/>
      <c r="P74" s="52"/>
      <c r="Q74" s="52"/>
      <c r="R74" s="52"/>
      <c r="S74" s="77" t="str">
        <f>IF(Audience_Reach_2025[[#This Row],[Is Digital target the same than TV?]]="Yes",Audience_Reach_2025[[#This Row],[TV Demo
Gender]],"")</f>
        <v/>
      </c>
      <c r="T74" s="77" t="str">
        <f>IF(Audience_Reach_2025[[#This Row],[Is Digital target the same than TV?]]="Yes",Audience_Reach_2025[[#This Row],[TV Demo
Min. Age]],"")</f>
        <v/>
      </c>
      <c r="U74" s="77" t="str">
        <f>IF(Audience_Reach_2025[[#This Row],[Is Digital target the same than TV?]]="Yes",Audience_Reach_2025[[#This Row],[TV Demo
Max. Age]],"")</f>
        <v/>
      </c>
      <c r="V74" s="118" t="str">
        <f>IF(Audience_Reach_2025[[#This Row],[Is Digital target the same than TV?]]="Yes",Audience_Reach_2025[[#This Row],[TV 
SEL]],"")</f>
        <v/>
      </c>
      <c r="W7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4" s="52"/>
      <c r="Y74" s="52"/>
      <c r="Z74" s="65" t="str">
        <f>IFERROR(INDEX(Digital_Targets[Sat Point],MATCH(Audience_Reach_2025[[#This Row],[Final Digital Target 
(don''t fill)]],Digital_Targets[FINAL],0)),"")</f>
        <v/>
      </c>
      <c r="AA74" s="65">
        <f>Audience_Reach_2025[[#This Row],[Total Digital
Planned R1+ ]]+Audience_Reach_2025[[#This Row],[Total TV 
Planned R1+ (%)]]-Audience_Reach_2025[[#This Row],[Total Digital
Planned R1+ ]]*Audience_Reach_2025[[#This Row],[Total TV 
Planned R1+ (%)]]</f>
        <v>0</v>
      </c>
      <c r="AB74" s="65"/>
    </row>
    <row r="75" spans="1:28" ht="21" customHeight="1">
      <c r="A75" s="53" t="str">
        <f>IFERROR(INDEX(Game_Plan_2026[Category],MATCH(Audience_Reach_2025[[#This Row],[Campaign]],Game_Plan_2026[Campaign],0)),"")</f>
        <v/>
      </c>
      <c r="B75" s="53" t="str">
        <f>IFERROR(INDEX(Game_Plan[Range],MATCH(Audience_Reach_2025[[#This Row],[Campaign]],Game_Plan[Campaign],0)),"")</f>
        <v/>
      </c>
      <c r="C75" s="53" t="str" cm="1">
        <f t="array" ref="C75">IFERROR(INDEX(_xlfn.UNIQUE(Game_Plan[Campaign]),ROW(Game_Plan[#This Row])-ROW(Game_Plan[#Headers])),"")</f>
        <v/>
      </c>
      <c r="D75" s="52"/>
      <c r="E75" s="52"/>
      <c r="F75" s="52"/>
      <c r="G75" s="52"/>
      <c r="H75" s="53" t="str">
        <f>_xlfn.CONCAT(Audience_Reach_2025[[#This Row],[TV Demo
Gender]]," ",Audience_Reach_2025[[#This Row],[TV Demo
Min. Age]]," - ",Audience_Reach_2025[[#This Row],[TV Demo
Max. Age]]," ",Audience_Reach_2025[[#This Row],[TV 
SEL]])</f>
        <v xml:space="preserve">  -  </v>
      </c>
      <c r="I75" s="52"/>
      <c r="J75" s="52"/>
      <c r="K75" s="52"/>
      <c r="L75" s="52"/>
      <c r="M75" s="65" t="str">
        <f>IFERROR(INDEX(TV_Targets[Sat Point],MATCH(Audience_Reach_2025[[#This Row],[Final TV Target 
(don''t fill)]],TV_Targets[FINAL],0)),"")</f>
        <v/>
      </c>
      <c r="N75" s="52"/>
      <c r="O75" s="52"/>
      <c r="P75" s="52"/>
      <c r="Q75" s="52"/>
      <c r="R75" s="52"/>
      <c r="S75" s="77" t="str">
        <f>IF(Audience_Reach_2025[[#This Row],[Is Digital target the same than TV?]]="Yes",Audience_Reach_2025[[#This Row],[TV Demo
Gender]],"")</f>
        <v/>
      </c>
      <c r="T75" s="77" t="str">
        <f>IF(Audience_Reach_2025[[#This Row],[Is Digital target the same than TV?]]="Yes",Audience_Reach_2025[[#This Row],[TV Demo
Min. Age]],"")</f>
        <v/>
      </c>
      <c r="U75" s="77" t="str">
        <f>IF(Audience_Reach_2025[[#This Row],[Is Digital target the same than TV?]]="Yes",Audience_Reach_2025[[#This Row],[TV Demo
Max. Age]],"")</f>
        <v/>
      </c>
      <c r="V75" s="118" t="str">
        <f>IF(Audience_Reach_2025[[#This Row],[Is Digital target the same than TV?]]="Yes",Audience_Reach_2025[[#This Row],[TV 
SEL]],"")</f>
        <v/>
      </c>
      <c r="W7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5" s="52"/>
      <c r="Y75" s="52"/>
      <c r="Z75" s="65" t="str">
        <f>IFERROR(INDEX(Digital_Targets[Sat Point],MATCH(Audience_Reach_2025[[#This Row],[Final Digital Target 
(don''t fill)]],Digital_Targets[FINAL],0)),"")</f>
        <v/>
      </c>
      <c r="AA75" s="65">
        <f>Audience_Reach_2025[[#This Row],[Total Digital
Planned R1+ ]]+Audience_Reach_2025[[#This Row],[Total TV 
Planned R1+ (%)]]-Audience_Reach_2025[[#This Row],[Total Digital
Planned R1+ ]]*Audience_Reach_2025[[#This Row],[Total TV 
Planned R1+ (%)]]</f>
        <v>0</v>
      </c>
      <c r="AB75" s="65"/>
    </row>
    <row r="76" spans="1:28" ht="21" customHeight="1">
      <c r="A76" s="53" t="str">
        <f>IFERROR(INDEX(Game_Plan_2026[Category],MATCH(Audience_Reach_2025[[#This Row],[Campaign]],Game_Plan_2026[Campaign],0)),"")</f>
        <v/>
      </c>
      <c r="B76" s="53" t="str">
        <f>IFERROR(INDEX(Game_Plan[Range],MATCH(Audience_Reach_2025[[#This Row],[Campaign]],Game_Plan[Campaign],0)),"")</f>
        <v/>
      </c>
      <c r="C76" s="53" t="str" cm="1">
        <f t="array" ref="C76">IFERROR(INDEX(_xlfn.UNIQUE(Game_Plan[Campaign]),ROW(Game_Plan[#This Row])-ROW(Game_Plan[#Headers])),"")</f>
        <v/>
      </c>
      <c r="D76" s="52"/>
      <c r="E76" s="52"/>
      <c r="F76" s="52"/>
      <c r="G76" s="52"/>
      <c r="H76" s="53" t="str">
        <f>_xlfn.CONCAT(Audience_Reach_2025[[#This Row],[TV Demo
Gender]]," ",Audience_Reach_2025[[#This Row],[TV Demo
Min. Age]]," - ",Audience_Reach_2025[[#This Row],[TV Demo
Max. Age]]," ",Audience_Reach_2025[[#This Row],[TV 
SEL]])</f>
        <v xml:space="preserve">  -  </v>
      </c>
      <c r="I76" s="52"/>
      <c r="J76" s="52"/>
      <c r="K76" s="52"/>
      <c r="L76" s="52"/>
      <c r="M76" s="65" t="str">
        <f>IFERROR(INDEX(TV_Targets[Sat Point],MATCH(Audience_Reach_2025[[#This Row],[Final TV Target 
(don''t fill)]],TV_Targets[FINAL],0)),"")</f>
        <v/>
      </c>
      <c r="N76" s="52"/>
      <c r="O76" s="52"/>
      <c r="P76" s="52"/>
      <c r="Q76" s="52"/>
      <c r="R76" s="52"/>
      <c r="S76" s="77" t="str">
        <f>IF(Audience_Reach_2025[[#This Row],[Is Digital target the same than TV?]]="Yes",Audience_Reach_2025[[#This Row],[TV Demo
Gender]],"")</f>
        <v/>
      </c>
      <c r="T76" s="77" t="str">
        <f>IF(Audience_Reach_2025[[#This Row],[Is Digital target the same than TV?]]="Yes",Audience_Reach_2025[[#This Row],[TV Demo
Min. Age]],"")</f>
        <v/>
      </c>
      <c r="U76" s="77" t="str">
        <f>IF(Audience_Reach_2025[[#This Row],[Is Digital target the same than TV?]]="Yes",Audience_Reach_2025[[#This Row],[TV Demo
Max. Age]],"")</f>
        <v/>
      </c>
      <c r="V76" s="118" t="str">
        <f>IF(Audience_Reach_2025[[#This Row],[Is Digital target the same than TV?]]="Yes",Audience_Reach_2025[[#This Row],[TV 
SEL]],"")</f>
        <v/>
      </c>
      <c r="W7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6" s="52"/>
      <c r="Y76" s="52"/>
      <c r="Z76" s="65" t="str">
        <f>IFERROR(INDEX(Digital_Targets[Sat Point],MATCH(Audience_Reach_2025[[#This Row],[Final Digital Target 
(don''t fill)]],Digital_Targets[FINAL],0)),"")</f>
        <v/>
      </c>
      <c r="AA76" s="65">
        <f>Audience_Reach_2025[[#This Row],[Total Digital
Planned R1+ ]]+Audience_Reach_2025[[#This Row],[Total TV 
Planned R1+ (%)]]-Audience_Reach_2025[[#This Row],[Total Digital
Planned R1+ ]]*Audience_Reach_2025[[#This Row],[Total TV 
Planned R1+ (%)]]</f>
        <v>0</v>
      </c>
      <c r="AB76" s="65"/>
    </row>
    <row r="77" spans="1:28" ht="21" customHeight="1">
      <c r="A77" s="53" t="str">
        <f>IFERROR(INDEX(Game_Plan_2026[Category],MATCH(Audience_Reach_2025[[#This Row],[Campaign]],Game_Plan_2026[Campaign],0)),"")</f>
        <v/>
      </c>
      <c r="B77" s="53" t="str">
        <f>IFERROR(INDEX(Game_Plan[Range],MATCH(Audience_Reach_2025[[#This Row],[Campaign]],Game_Plan[Campaign],0)),"")</f>
        <v/>
      </c>
      <c r="C77" s="53" t="str" cm="1">
        <f t="array" ref="C77">IFERROR(INDEX(_xlfn.UNIQUE(Game_Plan[Campaign]),ROW(Game_Plan[#This Row])-ROW(Game_Plan[#Headers])),"")</f>
        <v/>
      </c>
      <c r="D77" s="52"/>
      <c r="E77" s="52"/>
      <c r="F77" s="52"/>
      <c r="G77" s="52"/>
      <c r="H77" s="53" t="str">
        <f>_xlfn.CONCAT(Audience_Reach_2025[[#This Row],[TV Demo
Gender]]," ",Audience_Reach_2025[[#This Row],[TV Demo
Min. Age]]," - ",Audience_Reach_2025[[#This Row],[TV Demo
Max. Age]]," ",Audience_Reach_2025[[#This Row],[TV 
SEL]])</f>
        <v xml:space="preserve">  -  </v>
      </c>
      <c r="I77" s="52"/>
      <c r="J77" s="52"/>
      <c r="K77" s="52"/>
      <c r="L77" s="52"/>
      <c r="M77" s="65" t="str">
        <f>IFERROR(INDEX(TV_Targets[Sat Point],MATCH(Audience_Reach_2025[[#This Row],[Final TV Target 
(don''t fill)]],TV_Targets[FINAL],0)),"")</f>
        <v/>
      </c>
      <c r="N77" s="52"/>
      <c r="O77" s="52"/>
      <c r="P77" s="52"/>
      <c r="Q77" s="52"/>
      <c r="R77" s="52"/>
      <c r="S77" s="77" t="str">
        <f>IF(Audience_Reach_2025[[#This Row],[Is Digital target the same than TV?]]="Yes",Audience_Reach_2025[[#This Row],[TV Demo
Gender]],"")</f>
        <v/>
      </c>
      <c r="T77" s="77" t="str">
        <f>IF(Audience_Reach_2025[[#This Row],[Is Digital target the same than TV?]]="Yes",Audience_Reach_2025[[#This Row],[TV Demo
Min. Age]],"")</f>
        <v/>
      </c>
      <c r="U77" s="77" t="str">
        <f>IF(Audience_Reach_2025[[#This Row],[Is Digital target the same than TV?]]="Yes",Audience_Reach_2025[[#This Row],[TV Demo
Max. Age]],"")</f>
        <v/>
      </c>
      <c r="V77" s="118" t="str">
        <f>IF(Audience_Reach_2025[[#This Row],[Is Digital target the same than TV?]]="Yes",Audience_Reach_2025[[#This Row],[TV 
SEL]],"")</f>
        <v/>
      </c>
      <c r="W7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7" s="52"/>
      <c r="Y77" s="52"/>
      <c r="Z77" s="65" t="str">
        <f>IFERROR(INDEX(Digital_Targets[Sat Point],MATCH(Audience_Reach_2025[[#This Row],[Final Digital Target 
(don''t fill)]],Digital_Targets[FINAL],0)),"")</f>
        <v/>
      </c>
      <c r="AA77" s="65">
        <f>Audience_Reach_2025[[#This Row],[Total Digital
Planned R1+ ]]+Audience_Reach_2025[[#This Row],[Total TV 
Planned R1+ (%)]]-Audience_Reach_2025[[#This Row],[Total Digital
Planned R1+ ]]*Audience_Reach_2025[[#This Row],[Total TV 
Planned R1+ (%)]]</f>
        <v>0</v>
      </c>
      <c r="AB77" s="65"/>
    </row>
    <row r="78" spans="1:28" ht="21" customHeight="1">
      <c r="A78" s="53" t="str">
        <f>IFERROR(INDEX(Game_Plan_2026[Category],MATCH(Audience_Reach_2025[[#This Row],[Campaign]],Game_Plan_2026[Campaign],0)),"")</f>
        <v/>
      </c>
      <c r="B78" s="53" t="str">
        <f>IFERROR(INDEX(Game_Plan[Range],MATCH(Audience_Reach_2025[[#This Row],[Campaign]],Game_Plan[Campaign],0)),"")</f>
        <v/>
      </c>
      <c r="C78" s="53" t="str" cm="1">
        <f t="array" ref="C78">IFERROR(INDEX(_xlfn.UNIQUE(Game_Plan[Campaign]),ROW(Game_Plan[#This Row])-ROW(Game_Plan[#Headers])),"")</f>
        <v/>
      </c>
      <c r="D78" s="52"/>
      <c r="E78" s="52"/>
      <c r="F78" s="52"/>
      <c r="G78" s="52"/>
      <c r="H78" s="53" t="str">
        <f>_xlfn.CONCAT(Audience_Reach_2025[[#This Row],[TV Demo
Gender]]," ",Audience_Reach_2025[[#This Row],[TV Demo
Min. Age]]," - ",Audience_Reach_2025[[#This Row],[TV Demo
Max. Age]]," ",Audience_Reach_2025[[#This Row],[TV 
SEL]])</f>
        <v xml:space="preserve">  -  </v>
      </c>
      <c r="I78" s="52"/>
      <c r="J78" s="52"/>
      <c r="K78" s="52"/>
      <c r="L78" s="52"/>
      <c r="M78" s="65" t="str">
        <f>IFERROR(INDEX(TV_Targets[Sat Point],MATCH(Audience_Reach_2025[[#This Row],[Final TV Target 
(don''t fill)]],TV_Targets[FINAL],0)),"")</f>
        <v/>
      </c>
      <c r="N78" s="52"/>
      <c r="O78" s="52"/>
      <c r="P78" s="52"/>
      <c r="Q78" s="52"/>
      <c r="R78" s="52"/>
      <c r="S78" s="77" t="str">
        <f>IF(Audience_Reach_2025[[#This Row],[Is Digital target the same than TV?]]="Yes",Audience_Reach_2025[[#This Row],[TV Demo
Gender]],"")</f>
        <v/>
      </c>
      <c r="T78" s="77" t="str">
        <f>IF(Audience_Reach_2025[[#This Row],[Is Digital target the same than TV?]]="Yes",Audience_Reach_2025[[#This Row],[TV Demo
Min. Age]],"")</f>
        <v/>
      </c>
      <c r="U78" s="77" t="str">
        <f>IF(Audience_Reach_2025[[#This Row],[Is Digital target the same than TV?]]="Yes",Audience_Reach_2025[[#This Row],[TV Demo
Max. Age]],"")</f>
        <v/>
      </c>
      <c r="V78" s="118" t="str">
        <f>IF(Audience_Reach_2025[[#This Row],[Is Digital target the same than TV?]]="Yes",Audience_Reach_2025[[#This Row],[TV 
SEL]],"")</f>
        <v/>
      </c>
      <c r="W7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8" s="52"/>
      <c r="Y78" s="52"/>
      <c r="Z78" s="65" t="str">
        <f>IFERROR(INDEX(Digital_Targets[Sat Point],MATCH(Audience_Reach_2025[[#This Row],[Final Digital Target 
(don''t fill)]],Digital_Targets[FINAL],0)),"")</f>
        <v/>
      </c>
      <c r="AA78" s="65">
        <f>Audience_Reach_2025[[#This Row],[Total Digital
Planned R1+ ]]+Audience_Reach_2025[[#This Row],[Total TV 
Planned R1+ (%)]]-Audience_Reach_2025[[#This Row],[Total Digital
Planned R1+ ]]*Audience_Reach_2025[[#This Row],[Total TV 
Planned R1+ (%)]]</f>
        <v>0</v>
      </c>
      <c r="AB78" s="65"/>
    </row>
    <row r="79" spans="1:28" ht="21" customHeight="1">
      <c r="A79" s="53" t="str">
        <f>IFERROR(INDEX(Game_Plan_2026[Category],MATCH(Audience_Reach_2025[[#This Row],[Campaign]],Game_Plan_2026[Campaign],0)),"")</f>
        <v/>
      </c>
      <c r="B79" s="53" t="str">
        <f>IFERROR(INDEX(Game_Plan[Range],MATCH(Audience_Reach_2025[[#This Row],[Campaign]],Game_Plan[Campaign],0)),"")</f>
        <v/>
      </c>
      <c r="C79" s="53" t="str" cm="1">
        <f t="array" ref="C79">IFERROR(INDEX(_xlfn.UNIQUE(Game_Plan[Campaign]),ROW(Game_Plan[#This Row])-ROW(Game_Plan[#Headers])),"")</f>
        <v/>
      </c>
      <c r="D79" s="52"/>
      <c r="E79" s="52"/>
      <c r="F79" s="52"/>
      <c r="G79" s="52"/>
      <c r="H79" s="53" t="str">
        <f>_xlfn.CONCAT(Audience_Reach_2025[[#This Row],[TV Demo
Gender]]," ",Audience_Reach_2025[[#This Row],[TV Demo
Min. Age]]," - ",Audience_Reach_2025[[#This Row],[TV Demo
Max. Age]]," ",Audience_Reach_2025[[#This Row],[TV 
SEL]])</f>
        <v xml:space="preserve">  -  </v>
      </c>
      <c r="I79" s="52"/>
      <c r="J79" s="52"/>
      <c r="K79" s="52"/>
      <c r="L79" s="52"/>
      <c r="M79" s="65" t="str">
        <f>IFERROR(INDEX(TV_Targets[Sat Point],MATCH(Audience_Reach_2025[[#This Row],[Final TV Target 
(don''t fill)]],TV_Targets[FINAL],0)),"")</f>
        <v/>
      </c>
      <c r="N79" s="52"/>
      <c r="O79" s="52"/>
      <c r="P79" s="52"/>
      <c r="Q79" s="52"/>
      <c r="R79" s="52"/>
      <c r="S79" s="77" t="str">
        <f>IF(Audience_Reach_2025[[#This Row],[Is Digital target the same than TV?]]="Yes",Audience_Reach_2025[[#This Row],[TV Demo
Gender]],"")</f>
        <v/>
      </c>
      <c r="T79" s="77" t="str">
        <f>IF(Audience_Reach_2025[[#This Row],[Is Digital target the same than TV?]]="Yes",Audience_Reach_2025[[#This Row],[TV Demo
Min. Age]],"")</f>
        <v/>
      </c>
      <c r="U79" s="77" t="str">
        <f>IF(Audience_Reach_2025[[#This Row],[Is Digital target the same than TV?]]="Yes",Audience_Reach_2025[[#This Row],[TV Demo
Max. Age]],"")</f>
        <v/>
      </c>
      <c r="V79" s="118" t="str">
        <f>IF(Audience_Reach_2025[[#This Row],[Is Digital target the same than TV?]]="Yes",Audience_Reach_2025[[#This Row],[TV 
SEL]],"")</f>
        <v/>
      </c>
      <c r="W7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79" s="52"/>
      <c r="Y79" s="52"/>
      <c r="Z79" s="65" t="str">
        <f>IFERROR(INDEX(Digital_Targets[Sat Point],MATCH(Audience_Reach_2025[[#This Row],[Final Digital Target 
(don''t fill)]],Digital_Targets[FINAL],0)),"")</f>
        <v/>
      </c>
      <c r="AA79" s="65">
        <f>Audience_Reach_2025[[#This Row],[Total Digital
Planned R1+ ]]+Audience_Reach_2025[[#This Row],[Total TV 
Planned R1+ (%)]]-Audience_Reach_2025[[#This Row],[Total Digital
Planned R1+ ]]*Audience_Reach_2025[[#This Row],[Total TV 
Planned R1+ (%)]]</f>
        <v>0</v>
      </c>
      <c r="AB79" s="65"/>
    </row>
    <row r="80" spans="1:28" ht="21" customHeight="1">
      <c r="A80" s="53" t="str">
        <f>IFERROR(INDEX(Game_Plan_2026[Category],MATCH(Audience_Reach_2025[[#This Row],[Campaign]],Game_Plan_2026[Campaign],0)),"")</f>
        <v/>
      </c>
      <c r="B80" s="53" t="str">
        <f>IFERROR(INDEX(Game_Plan[Range],MATCH(Audience_Reach_2025[[#This Row],[Campaign]],Game_Plan[Campaign],0)),"")</f>
        <v/>
      </c>
      <c r="C80" s="53" t="str" cm="1">
        <f t="array" ref="C80">IFERROR(INDEX(_xlfn.UNIQUE(Game_Plan[Campaign]),ROW(Game_Plan[#This Row])-ROW(Game_Plan[#Headers])),"")</f>
        <v/>
      </c>
      <c r="D80" s="52"/>
      <c r="E80" s="52"/>
      <c r="F80" s="52"/>
      <c r="G80" s="52"/>
      <c r="H80" s="53" t="str">
        <f>_xlfn.CONCAT(Audience_Reach_2025[[#This Row],[TV Demo
Gender]]," ",Audience_Reach_2025[[#This Row],[TV Demo
Min. Age]]," - ",Audience_Reach_2025[[#This Row],[TV Demo
Max. Age]]," ",Audience_Reach_2025[[#This Row],[TV 
SEL]])</f>
        <v xml:space="preserve">  -  </v>
      </c>
      <c r="I80" s="52"/>
      <c r="J80" s="52"/>
      <c r="K80" s="52"/>
      <c r="L80" s="52"/>
      <c r="M80" s="65" t="str">
        <f>IFERROR(INDEX(TV_Targets[Sat Point],MATCH(Audience_Reach_2025[[#This Row],[Final TV Target 
(don''t fill)]],TV_Targets[FINAL],0)),"")</f>
        <v/>
      </c>
      <c r="N80" s="52"/>
      <c r="O80" s="52"/>
      <c r="P80" s="52"/>
      <c r="Q80" s="52"/>
      <c r="R80" s="52"/>
      <c r="S80" s="77" t="str">
        <f>IF(Audience_Reach_2025[[#This Row],[Is Digital target the same than TV?]]="Yes",Audience_Reach_2025[[#This Row],[TV Demo
Gender]],"")</f>
        <v/>
      </c>
      <c r="T80" s="77" t="str">
        <f>IF(Audience_Reach_2025[[#This Row],[Is Digital target the same than TV?]]="Yes",Audience_Reach_2025[[#This Row],[TV Demo
Min. Age]],"")</f>
        <v/>
      </c>
      <c r="U80" s="77" t="str">
        <f>IF(Audience_Reach_2025[[#This Row],[Is Digital target the same than TV?]]="Yes",Audience_Reach_2025[[#This Row],[TV Demo
Max. Age]],"")</f>
        <v/>
      </c>
      <c r="V80" s="118" t="str">
        <f>IF(Audience_Reach_2025[[#This Row],[Is Digital target the same than TV?]]="Yes",Audience_Reach_2025[[#This Row],[TV 
SEL]],"")</f>
        <v/>
      </c>
      <c r="W8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0" s="52"/>
      <c r="Y80" s="52"/>
      <c r="Z80" s="65" t="str">
        <f>IFERROR(INDEX(Digital_Targets[Sat Point],MATCH(Audience_Reach_2025[[#This Row],[Final Digital Target 
(don''t fill)]],Digital_Targets[FINAL],0)),"")</f>
        <v/>
      </c>
      <c r="AA80" s="65">
        <f>Audience_Reach_2025[[#This Row],[Total Digital
Planned R1+ ]]+Audience_Reach_2025[[#This Row],[Total TV 
Planned R1+ (%)]]-Audience_Reach_2025[[#This Row],[Total Digital
Planned R1+ ]]*Audience_Reach_2025[[#This Row],[Total TV 
Planned R1+ (%)]]</f>
        <v>0</v>
      </c>
      <c r="AB80" s="65"/>
    </row>
    <row r="81" spans="1:28" ht="21" customHeight="1">
      <c r="A81" s="53" t="str">
        <f>IFERROR(INDEX(Game_Plan_2026[Category],MATCH(Audience_Reach_2025[[#This Row],[Campaign]],Game_Plan_2026[Campaign],0)),"")</f>
        <v/>
      </c>
      <c r="B81" s="53" t="str">
        <f>IFERROR(INDEX(Game_Plan[Range],MATCH(Audience_Reach_2025[[#This Row],[Campaign]],Game_Plan[Campaign],0)),"")</f>
        <v/>
      </c>
      <c r="C81" s="53" t="str" cm="1">
        <f t="array" ref="C81">IFERROR(INDEX(_xlfn.UNIQUE(Game_Plan[Campaign]),ROW(Game_Plan[#This Row])-ROW(Game_Plan[#Headers])),"")</f>
        <v/>
      </c>
      <c r="D81" s="52"/>
      <c r="E81" s="52"/>
      <c r="F81" s="52"/>
      <c r="G81" s="52"/>
      <c r="H81" s="53" t="str">
        <f>_xlfn.CONCAT(Audience_Reach_2025[[#This Row],[TV Demo
Gender]]," ",Audience_Reach_2025[[#This Row],[TV Demo
Min. Age]]," - ",Audience_Reach_2025[[#This Row],[TV Demo
Max. Age]]," ",Audience_Reach_2025[[#This Row],[TV 
SEL]])</f>
        <v xml:space="preserve">  -  </v>
      </c>
      <c r="I81" s="52"/>
      <c r="J81" s="52"/>
      <c r="K81" s="52"/>
      <c r="L81" s="52"/>
      <c r="M81" s="65" t="str">
        <f>IFERROR(INDEX(TV_Targets[Sat Point],MATCH(Audience_Reach_2025[[#This Row],[Final TV Target 
(don''t fill)]],TV_Targets[FINAL],0)),"")</f>
        <v/>
      </c>
      <c r="N81" s="52"/>
      <c r="O81" s="52"/>
      <c r="P81" s="52"/>
      <c r="Q81" s="52"/>
      <c r="R81" s="52"/>
      <c r="S81" s="77" t="str">
        <f>IF(Audience_Reach_2025[[#This Row],[Is Digital target the same than TV?]]="Yes",Audience_Reach_2025[[#This Row],[TV Demo
Gender]],"")</f>
        <v/>
      </c>
      <c r="T81" s="77" t="str">
        <f>IF(Audience_Reach_2025[[#This Row],[Is Digital target the same than TV?]]="Yes",Audience_Reach_2025[[#This Row],[TV Demo
Min. Age]],"")</f>
        <v/>
      </c>
      <c r="U81" s="77" t="str">
        <f>IF(Audience_Reach_2025[[#This Row],[Is Digital target the same than TV?]]="Yes",Audience_Reach_2025[[#This Row],[TV Demo
Max. Age]],"")</f>
        <v/>
      </c>
      <c r="V81" s="118" t="str">
        <f>IF(Audience_Reach_2025[[#This Row],[Is Digital target the same than TV?]]="Yes",Audience_Reach_2025[[#This Row],[TV 
SEL]],"")</f>
        <v/>
      </c>
      <c r="W8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1" s="52"/>
      <c r="Y81" s="52"/>
      <c r="Z81" s="65" t="str">
        <f>IFERROR(INDEX(Digital_Targets[Sat Point],MATCH(Audience_Reach_2025[[#This Row],[Final Digital Target 
(don''t fill)]],Digital_Targets[FINAL],0)),"")</f>
        <v/>
      </c>
      <c r="AA81" s="65">
        <f>Audience_Reach_2025[[#This Row],[Total Digital
Planned R1+ ]]+Audience_Reach_2025[[#This Row],[Total TV 
Planned R1+ (%)]]-Audience_Reach_2025[[#This Row],[Total Digital
Planned R1+ ]]*Audience_Reach_2025[[#This Row],[Total TV 
Planned R1+ (%)]]</f>
        <v>0</v>
      </c>
      <c r="AB81" s="65"/>
    </row>
    <row r="82" spans="1:28" ht="21" customHeight="1">
      <c r="A82" s="53" t="str">
        <f>IFERROR(INDEX(Game_Plan_2026[Category],MATCH(Audience_Reach_2025[[#This Row],[Campaign]],Game_Plan_2026[Campaign],0)),"")</f>
        <v/>
      </c>
      <c r="B82" s="53" t="str">
        <f>IFERROR(INDEX(Game_Plan[Range],MATCH(Audience_Reach_2025[[#This Row],[Campaign]],Game_Plan[Campaign],0)),"")</f>
        <v/>
      </c>
      <c r="C82" s="53" t="str" cm="1">
        <f t="array" ref="C82">IFERROR(INDEX(_xlfn.UNIQUE(Game_Plan[Campaign]),ROW(Game_Plan[#This Row])-ROW(Game_Plan[#Headers])),"")</f>
        <v/>
      </c>
      <c r="D82" s="52"/>
      <c r="E82" s="52"/>
      <c r="F82" s="52"/>
      <c r="G82" s="52"/>
      <c r="H82" s="53" t="str">
        <f>_xlfn.CONCAT(Audience_Reach_2025[[#This Row],[TV Demo
Gender]]," ",Audience_Reach_2025[[#This Row],[TV Demo
Min. Age]]," - ",Audience_Reach_2025[[#This Row],[TV Demo
Max. Age]]," ",Audience_Reach_2025[[#This Row],[TV 
SEL]])</f>
        <v xml:space="preserve">  -  </v>
      </c>
      <c r="I82" s="52"/>
      <c r="J82" s="52"/>
      <c r="K82" s="52"/>
      <c r="L82" s="52"/>
      <c r="M82" s="65" t="str">
        <f>IFERROR(INDEX(TV_Targets[Sat Point],MATCH(Audience_Reach_2025[[#This Row],[Final TV Target 
(don''t fill)]],TV_Targets[FINAL],0)),"")</f>
        <v/>
      </c>
      <c r="N82" s="52"/>
      <c r="O82" s="52"/>
      <c r="P82" s="52"/>
      <c r="Q82" s="52"/>
      <c r="R82" s="52"/>
      <c r="S82" s="77" t="str">
        <f>IF(Audience_Reach_2025[[#This Row],[Is Digital target the same than TV?]]="Yes",Audience_Reach_2025[[#This Row],[TV Demo
Gender]],"")</f>
        <v/>
      </c>
      <c r="T82" s="77" t="str">
        <f>IF(Audience_Reach_2025[[#This Row],[Is Digital target the same than TV?]]="Yes",Audience_Reach_2025[[#This Row],[TV Demo
Min. Age]],"")</f>
        <v/>
      </c>
      <c r="U82" s="77" t="str">
        <f>IF(Audience_Reach_2025[[#This Row],[Is Digital target the same than TV?]]="Yes",Audience_Reach_2025[[#This Row],[TV Demo
Max. Age]],"")</f>
        <v/>
      </c>
      <c r="V82" s="118" t="str">
        <f>IF(Audience_Reach_2025[[#This Row],[Is Digital target the same than TV?]]="Yes",Audience_Reach_2025[[#This Row],[TV 
SEL]],"")</f>
        <v/>
      </c>
      <c r="W8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2" s="52"/>
      <c r="Y82" s="52"/>
      <c r="Z82" s="65" t="str">
        <f>IFERROR(INDEX(Digital_Targets[Sat Point],MATCH(Audience_Reach_2025[[#This Row],[Final Digital Target 
(don''t fill)]],Digital_Targets[FINAL],0)),"")</f>
        <v/>
      </c>
      <c r="AA82" s="65">
        <f>Audience_Reach_2025[[#This Row],[Total Digital
Planned R1+ ]]+Audience_Reach_2025[[#This Row],[Total TV 
Planned R1+ (%)]]-Audience_Reach_2025[[#This Row],[Total Digital
Planned R1+ ]]*Audience_Reach_2025[[#This Row],[Total TV 
Planned R1+ (%)]]</f>
        <v>0</v>
      </c>
      <c r="AB82" s="65"/>
    </row>
    <row r="83" spans="1:28" ht="21" customHeight="1">
      <c r="A83" s="53" t="str">
        <f>IFERROR(INDEX(Game_Plan_2026[Category],MATCH(Audience_Reach_2025[[#This Row],[Campaign]],Game_Plan_2026[Campaign],0)),"")</f>
        <v/>
      </c>
      <c r="B83" s="53" t="str">
        <f>IFERROR(INDEX(Game_Plan[Range],MATCH(Audience_Reach_2025[[#This Row],[Campaign]],Game_Plan[Campaign],0)),"")</f>
        <v/>
      </c>
      <c r="C83" s="53" t="str" cm="1">
        <f t="array" ref="C83">IFERROR(INDEX(_xlfn.UNIQUE(Game_Plan[Campaign]),ROW(Game_Plan[#This Row])-ROW(Game_Plan[#Headers])),"")</f>
        <v/>
      </c>
      <c r="D83" s="52"/>
      <c r="E83" s="52"/>
      <c r="F83" s="52"/>
      <c r="G83" s="52"/>
      <c r="H83" s="53" t="str">
        <f>_xlfn.CONCAT(Audience_Reach_2025[[#This Row],[TV Demo
Gender]]," ",Audience_Reach_2025[[#This Row],[TV Demo
Min. Age]]," - ",Audience_Reach_2025[[#This Row],[TV Demo
Max. Age]]," ",Audience_Reach_2025[[#This Row],[TV 
SEL]])</f>
        <v xml:space="preserve">  -  </v>
      </c>
      <c r="I83" s="52"/>
      <c r="J83" s="52"/>
      <c r="K83" s="52"/>
      <c r="L83" s="52"/>
      <c r="M83" s="65" t="str">
        <f>IFERROR(INDEX(TV_Targets[Sat Point],MATCH(Audience_Reach_2025[[#This Row],[Final TV Target 
(don''t fill)]],TV_Targets[FINAL],0)),"")</f>
        <v/>
      </c>
      <c r="N83" s="52"/>
      <c r="O83" s="52"/>
      <c r="P83" s="52"/>
      <c r="Q83" s="52"/>
      <c r="R83" s="52"/>
      <c r="S83" s="77" t="str">
        <f>IF(Audience_Reach_2025[[#This Row],[Is Digital target the same than TV?]]="Yes",Audience_Reach_2025[[#This Row],[TV Demo
Gender]],"")</f>
        <v/>
      </c>
      <c r="T83" s="77" t="str">
        <f>IF(Audience_Reach_2025[[#This Row],[Is Digital target the same than TV?]]="Yes",Audience_Reach_2025[[#This Row],[TV Demo
Min. Age]],"")</f>
        <v/>
      </c>
      <c r="U83" s="77" t="str">
        <f>IF(Audience_Reach_2025[[#This Row],[Is Digital target the same than TV?]]="Yes",Audience_Reach_2025[[#This Row],[TV Demo
Max. Age]],"")</f>
        <v/>
      </c>
      <c r="V83" s="118" t="str">
        <f>IF(Audience_Reach_2025[[#This Row],[Is Digital target the same than TV?]]="Yes",Audience_Reach_2025[[#This Row],[TV 
SEL]],"")</f>
        <v/>
      </c>
      <c r="W8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3" s="52"/>
      <c r="Y83" s="52"/>
      <c r="Z83" s="65" t="str">
        <f>IFERROR(INDEX(Digital_Targets[Sat Point],MATCH(Audience_Reach_2025[[#This Row],[Final Digital Target 
(don''t fill)]],Digital_Targets[FINAL],0)),"")</f>
        <v/>
      </c>
      <c r="AA83" s="65">
        <f>Audience_Reach_2025[[#This Row],[Total Digital
Planned R1+ ]]+Audience_Reach_2025[[#This Row],[Total TV 
Planned R1+ (%)]]-Audience_Reach_2025[[#This Row],[Total Digital
Planned R1+ ]]*Audience_Reach_2025[[#This Row],[Total TV 
Planned R1+ (%)]]</f>
        <v>0</v>
      </c>
      <c r="AB83" s="65"/>
    </row>
    <row r="84" spans="1:28" ht="21" customHeight="1">
      <c r="A84" s="53" t="str">
        <f>IFERROR(INDEX(Game_Plan_2026[Category],MATCH(Audience_Reach_2025[[#This Row],[Campaign]],Game_Plan_2026[Campaign],0)),"")</f>
        <v/>
      </c>
      <c r="B84" s="53" t="str">
        <f>IFERROR(INDEX(Game_Plan[Range],MATCH(Audience_Reach_2025[[#This Row],[Campaign]],Game_Plan[Campaign],0)),"")</f>
        <v/>
      </c>
      <c r="C84" s="53" t="str" cm="1">
        <f t="array" ref="C84">IFERROR(INDEX(_xlfn.UNIQUE(Game_Plan[Campaign]),ROW()-ROW(Game_Plan[#Headers])),"")</f>
        <v/>
      </c>
      <c r="D84" s="52"/>
      <c r="E84" s="52"/>
      <c r="F84" s="52"/>
      <c r="G84" s="52"/>
      <c r="H84" s="53" t="str">
        <f>_xlfn.CONCAT(Audience_Reach_2025[[#This Row],[TV Demo
Gender]]," ",Audience_Reach_2025[[#This Row],[TV Demo
Min. Age]]," - ",Audience_Reach_2025[[#This Row],[TV Demo
Max. Age]]," ",Audience_Reach_2025[[#This Row],[TV 
SEL]])</f>
        <v xml:space="preserve">  -  </v>
      </c>
      <c r="I84" s="52"/>
      <c r="J84" s="52"/>
      <c r="K84" s="52"/>
      <c r="L84" s="52"/>
      <c r="M84" s="65" t="str">
        <f>IFERROR(INDEX(TV_Targets[Sat Point],MATCH(Audience_Reach_2025[[#This Row],[Final TV Target 
(don''t fill)]],TV_Targets[FINAL],0)),"")</f>
        <v/>
      </c>
      <c r="N84" s="52"/>
      <c r="O84" s="52"/>
      <c r="P84" s="52"/>
      <c r="Q84" s="52"/>
      <c r="R84" s="52"/>
      <c r="S84" s="77" t="str">
        <f>IF(Audience_Reach_2025[[#This Row],[Is Digital target the same than TV?]]="Yes",Audience_Reach_2025[[#This Row],[TV Demo
Gender]],"")</f>
        <v/>
      </c>
      <c r="T84" s="77" t="str">
        <f>IF(Audience_Reach_2025[[#This Row],[Is Digital target the same than TV?]]="Yes",Audience_Reach_2025[[#This Row],[TV Demo
Min. Age]],"")</f>
        <v/>
      </c>
      <c r="U84" s="77" t="str">
        <f>IF(Audience_Reach_2025[[#This Row],[Is Digital target the same than TV?]]="Yes",Audience_Reach_2025[[#This Row],[TV Demo
Max. Age]],"")</f>
        <v/>
      </c>
      <c r="V84" s="118" t="str">
        <f>IF(Audience_Reach_2025[[#This Row],[Is Digital target the same than TV?]]="Yes",Audience_Reach_2025[[#This Row],[TV 
SEL]],"")</f>
        <v/>
      </c>
      <c r="W8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4" s="52"/>
      <c r="Y84" s="52"/>
      <c r="Z84" s="65" t="str">
        <f>IFERROR(INDEX(Digital_Targets[Sat Point],MATCH(Audience_Reach_2025[[#This Row],[Final Digital Target 
(don''t fill)]],Digital_Targets[FINAL],0)),"")</f>
        <v/>
      </c>
      <c r="AA84" s="65">
        <f>Audience_Reach_2025[[#This Row],[Total Digital
Planned R1+ ]]+Audience_Reach_2025[[#This Row],[Total TV 
Planned R1+ (%)]]-Audience_Reach_2025[[#This Row],[Total Digital
Planned R1+ ]]*Audience_Reach_2025[[#This Row],[Total TV 
Planned R1+ (%)]]</f>
        <v>0</v>
      </c>
      <c r="AB84" s="65"/>
    </row>
    <row r="85" spans="1:28" ht="21" customHeight="1">
      <c r="A85" s="53" t="str">
        <f>IFERROR(INDEX(Game_Plan_2026[Category],MATCH(Audience_Reach_2025[[#This Row],[Campaign]],Game_Plan_2026[Campaign],0)),"")</f>
        <v/>
      </c>
      <c r="B85" s="53" t="str">
        <f>IFERROR(INDEX(Game_Plan[Range],MATCH(Audience_Reach_2025[[#This Row],[Campaign]],Game_Plan[Campaign],0)),"")</f>
        <v/>
      </c>
      <c r="C85" s="53" t="str" cm="1">
        <f t="array" ref="C85">IFERROR(INDEX(_xlfn.UNIQUE(Game_Plan[Campaign]),ROW()-ROW(Game_Plan[#Headers])),"")</f>
        <v/>
      </c>
      <c r="D85" s="52"/>
      <c r="E85" s="52"/>
      <c r="F85" s="52"/>
      <c r="G85" s="52"/>
      <c r="H85" s="53" t="str">
        <f>_xlfn.CONCAT(Audience_Reach_2025[[#This Row],[TV Demo
Gender]]," ",Audience_Reach_2025[[#This Row],[TV Demo
Min. Age]]," - ",Audience_Reach_2025[[#This Row],[TV Demo
Max. Age]]," ",Audience_Reach_2025[[#This Row],[TV 
SEL]])</f>
        <v xml:space="preserve">  -  </v>
      </c>
      <c r="I85" s="52"/>
      <c r="J85" s="52"/>
      <c r="K85" s="52"/>
      <c r="L85" s="52"/>
      <c r="M85" s="65" t="str">
        <f>IFERROR(INDEX(TV_Targets[Sat Point],MATCH(Audience_Reach_2025[[#This Row],[Final TV Target 
(don''t fill)]],TV_Targets[FINAL],0)),"")</f>
        <v/>
      </c>
      <c r="N85" s="52"/>
      <c r="O85" s="52"/>
      <c r="P85" s="52"/>
      <c r="Q85" s="52"/>
      <c r="R85" s="52"/>
      <c r="S85" s="77" t="str">
        <f>IF(Audience_Reach_2025[[#This Row],[Is Digital target the same than TV?]]="Yes",Audience_Reach_2025[[#This Row],[TV Demo
Gender]],"")</f>
        <v/>
      </c>
      <c r="T85" s="77" t="str">
        <f>IF(Audience_Reach_2025[[#This Row],[Is Digital target the same than TV?]]="Yes",Audience_Reach_2025[[#This Row],[TV Demo
Min. Age]],"")</f>
        <v/>
      </c>
      <c r="U85" s="77" t="str">
        <f>IF(Audience_Reach_2025[[#This Row],[Is Digital target the same than TV?]]="Yes",Audience_Reach_2025[[#This Row],[TV Demo
Max. Age]],"")</f>
        <v/>
      </c>
      <c r="V85" s="118" t="str">
        <f>IF(Audience_Reach_2025[[#This Row],[Is Digital target the same than TV?]]="Yes",Audience_Reach_2025[[#This Row],[TV 
SEL]],"")</f>
        <v/>
      </c>
      <c r="W8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5" s="52"/>
      <c r="Y85" s="52"/>
      <c r="Z85" s="65" t="str">
        <f>IFERROR(INDEX(Digital_Targets[Sat Point],MATCH(Audience_Reach_2025[[#This Row],[Final Digital Target 
(don''t fill)]],Digital_Targets[FINAL],0)),"")</f>
        <v/>
      </c>
      <c r="AA85" s="65">
        <f>Audience_Reach_2025[[#This Row],[Total Digital
Planned R1+ ]]+Audience_Reach_2025[[#This Row],[Total TV 
Planned R1+ (%)]]-Audience_Reach_2025[[#This Row],[Total Digital
Planned R1+ ]]*Audience_Reach_2025[[#This Row],[Total TV 
Planned R1+ (%)]]</f>
        <v>0</v>
      </c>
      <c r="AB85" s="65"/>
    </row>
    <row r="86" spans="1:28" ht="21" customHeight="1">
      <c r="A86" s="53" t="str">
        <f>IFERROR(INDEX(Game_Plan_2026[Category],MATCH(Audience_Reach_2025[[#This Row],[Campaign]],Game_Plan_2026[Campaign],0)),"")</f>
        <v/>
      </c>
      <c r="B86" s="53" t="str">
        <f>IFERROR(INDEX(Game_Plan[Range],MATCH(Audience_Reach_2025[[#This Row],[Campaign]],Game_Plan[Campaign],0)),"")</f>
        <v/>
      </c>
      <c r="C86" s="53" t="str" cm="1">
        <f t="array" ref="C86">IFERROR(INDEX(_xlfn.UNIQUE(Game_Plan[Campaign]),ROW()-ROW(Game_Plan[#Headers])),"")</f>
        <v/>
      </c>
      <c r="D86" s="52"/>
      <c r="E86" s="52"/>
      <c r="F86" s="52"/>
      <c r="G86" s="52"/>
      <c r="H86" s="53" t="str">
        <f>_xlfn.CONCAT(Audience_Reach_2025[[#This Row],[TV Demo
Gender]]," ",Audience_Reach_2025[[#This Row],[TV Demo
Min. Age]]," - ",Audience_Reach_2025[[#This Row],[TV Demo
Max. Age]]," ",Audience_Reach_2025[[#This Row],[TV 
SEL]])</f>
        <v xml:space="preserve">  -  </v>
      </c>
      <c r="I86" s="52"/>
      <c r="J86" s="52"/>
      <c r="K86" s="52"/>
      <c r="L86" s="52"/>
      <c r="M86" s="65" t="str">
        <f>IFERROR(INDEX(TV_Targets[Sat Point],MATCH(Audience_Reach_2025[[#This Row],[Final TV Target 
(don''t fill)]],TV_Targets[FINAL],0)),"")</f>
        <v/>
      </c>
      <c r="N86" s="52"/>
      <c r="O86" s="52"/>
      <c r="P86" s="52"/>
      <c r="Q86" s="52"/>
      <c r="R86" s="52"/>
      <c r="S86" s="77" t="str">
        <f>IF(Audience_Reach_2025[[#This Row],[Is Digital target the same than TV?]]="Yes",Audience_Reach_2025[[#This Row],[TV Demo
Gender]],"")</f>
        <v/>
      </c>
      <c r="T86" s="77" t="str">
        <f>IF(Audience_Reach_2025[[#This Row],[Is Digital target the same than TV?]]="Yes",Audience_Reach_2025[[#This Row],[TV Demo
Min. Age]],"")</f>
        <v/>
      </c>
      <c r="U86" s="77" t="str">
        <f>IF(Audience_Reach_2025[[#This Row],[Is Digital target the same than TV?]]="Yes",Audience_Reach_2025[[#This Row],[TV Demo
Max. Age]],"")</f>
        <v/>
      </c>
      <c r="V86" s="118" t="str">
        <f>IF(Audience_Reach_2025[[#This Row],[Is Digital target the same than TV?]]="Yes",Audience_Reach_2025[[#This Row],[TV 
SEL]],"")</f>
        <v/>
      </c>
      <c r="W8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6" s="52"/>
      <c r="Y86" s="52"/>
      <c r="Z86" s="65" t="str">
        <f>IFERROR(INDEX(Digital_Targets[Sat Point],MATCH(Audience_Reach_2025[[#This Row],[Final Digital Target 
(don''t fill)]],Digital_Targets[FINAL],0)),"")</f>
        <v/>
      </c>
      <c r="AA86" s="65">
        <f>Audience_Reach_2025[[#This Row],[Total Digital
Planned R1+ ]]+Audience_Reach_2025[[#This Row],[Total TV 
Planned R1+ (%)]]-Audience_Reach_2025[[#This Row],[Total Digital
Planned R1+ ]]*Audience_Reach_2025[[#This Row],[Total TV 
Planned R1+ (%)]]</f>
        <v>0</v>
      </c>
      <c r="AB86" s="65"/>
    </row>
    <row r="87" spans="1:28" ht="21" customHeight="1">
      <c r="A87" s="53" t="str">
        <f>IFERROR(INDEX(Game_Plan_2026[Category],MATCH(Audience_Reach_2025[[#This Row],[Campaign]],Game_Plan_2026[Campaign],0)),"")</f>
        <v/>
      </c>
      <c r="B87" s="53" t="str">
        <f>IFERROR(INDEX(Game_Plan[Range],MATCH(Audience_Reach_2025[[#This Row],[Campaign]],Game_Plan[Campaign],0)),"")</f>
        <v/>
      </c>
      <c r="C87" s="53" t="str" cm="1">
        <f t="array" ref="C87">IFERROR(INDEX(_xlfn.UNIQUE(Game_Plan[Campaign]),ROW()-ROW(Game_Plan[#Headers])),"")</f>
        <v/>
      </c>
      <c r="D87" s="52"/>
      <c r="E87" s="52"/>
      <c r="F87" s="52"/>
      <c r="G87" s="52"/>
      <c r="H87" s="53" t="str">
        <f>_xlfn.CONCAT(Audience_Reach_2025[[#This Row],[TV Demo
Gender]]," ",Audience_Reach_2025[[#This Row],[TV Demo
Min. Age]]," - ",Audience_Reach_2025[[#This Row],[TV Demo
Max. Age]]," ",Audience_Reach_2025[[#This Row],[TV 
SEL]])</f>
        <v xml:space="preserve">  -  </v>
      </c>
      <c r="I87" s="52"/>
      <c r="J87" s="52"/>
      <c r="K87" s="52"/>
      <c r="L87" s="52"/>
      <c r="M87" s="65" t="str">
        <f>IFERROR(INDEX(TV_Targets[Sat Point],MATCH(Audience_Reach_2025[[#This Row],[Final TV Target 
(don''t fill)]],TV_Targets[FINAL],0)),"")</f>
        <v/>
      </c>
      <c r="N87" s="52"/>
      <c r="O87" s="52"/>
      <c r="P87" s="52"/>
      <c r="Q87" s="52"/>
      <c r="R87" s="52"/>
      <c r="S87" s="77" t="str">
        <f>IF(Audience_Reach_2025[[#This Row],[Is Digital target the same than TV?]]="Yes",Audience_Reach_2025[[#This Row],[TV Demo
Gender]],"")</f>
        <v/>
      </c>
      <c r="T87" s="77" t="str">
        <f>IF(Audience_Reach_2025[[#This Row],[Is Digital target the same than TV?]]="Yes",Audience_Reach_2025[[#This Row],[TV Demo
Min. Age]],"")</f>
        <v/>
      </c>
      <c r="U87" s="77" t="str">
        <f>IF(Audience_Reach_2025[[#This Row],[Is Digital target the same than TV?]]="Yes",Audience_Reach_2025[[#This Row],[TV Demo
Max. Age]],"")</f>
        <v/>
      </c>
      <c r="V87" s="118" t="str">
        <f>IF(Audience_Reach_2025[[#This Row],[Is Digital target the same than TV?]]="Yes",Audience_Reach_2025[[#This Row],[TV 
SEL]],"")</f>
        <v/>
      </c>
      <c r="W8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7" s="52"/>
      <c r="Y87" s="52"/>
      <c r="Z87" s="65" t="str">
        <f>IFERROR(INDEX(Digital_Targets[Sat Point],MATCH(Audience_Reach_2025[[#This Row],[Final Digital Target 
(don''t fill)]],Digital_Targets[FINAL],0)),"")</f>
        <v/>
      </c>
      <c r="AA87" s="65">
        <f>Audience_Reach_2025[[#This Row],[Total Digital
Planned R1+ ]]+Audience_Reach_2025[[#This Row],[Total TV 
Planned R1+ (%)]]-Audience_Reach_2025[[#This Row],[Total Digital
Planned R1+ ]]*Audience_Reach_2025[[#This Row],[Total TV 
Planned R1+ (%)]]</f>
        <v>0</v>
      </c>
      <c r="AB87" s="65"/>
    </row>
    <row r="88" spans="1:28" ht="21" customHeight="1">
      <c r="A88" s="53" t="str">
        <f>IFERROR(INDEX(Game_Plan_2026[Category],MATCH(Audience_Reach_2025[[#This Row],[Campaign]],Game_Plan_2026[Campaign],0)),"")</f>
        <v/>
      </c>
      <c r="B88" s="53" t="str">
        <f>IFERROR(INDEX(Game_Plan[Range],MATCH(Audience_Reach_2025[[#This Row],[Campaign]],Game_Plan[Campaign],0)),"")</f>
        <v/>
      </c>
      <c r="C88" s="53" t="str" cm="1">
        <f t="array" ref="C88">IFERROR(INDEX(_xlfn.UNIQUE(Game_Plan[Campaign]),ROW()-ROW(Game_Plan[#Headers])),"")</f>
        <v/>
      </c>
      <c r="D88" s="52"/>
      <c r="E88" s="52"/>
      <c r="F88" s="52"/>
      <c r="G88" s="52"/>
      <c r="H88" s="53" t="str">
        <f>_xlfn.CONCAT(Audience_Reach_2025[[#This Row],[TV Demo
Gender]]," ",Audience_Reach_2025[[#This Row],[TV Demo
Min. Age]]," - ",Audience_Reach_2025[[#This Row],[TV Demo
Max. Age]]," ",Audience_Reach_2025[[#This Row],[TV 
SEL]])</f>
        <v xml:space="preserve">  -  </v>
      </c>
      <c r="I88" s="52"/>
      <c r="J88" s="52"/>
      <c r="K88" s="52"/>
      <c r="L88" s="52"/>
      <c r="M88" s="65" t="str">
        <f>IFERROR(INDEX(TV_Targets[Sat Point],MATCH(Audience_Reach_2025[[#This Row],[Final TV Target 
(don''t fill)]],TV_Targets[FINAL],0)),"")</f>
        <v/>
      </c>
      <c r="N88" s="52"/>
      <c r="O88" s="52"/>
      <c r="P88" s="52"/>
      <c r="Q88" s="52"/>
      <c r="R88" s="52"/>
      <c r="S88" s="77" t="str">
        <f>IF(Audience_Reach_2025[[#This Row],[Is Digital target the same than TV?]]="Yes",Audience_Reach_2025[[#This Row],[TV Demo
Gender]],"")</f>
        <v/>
      </c>
      <c r="T88" s="77" t="str">
        <f>IF(Audience_Reach_2025[[#This Row],[Is Digital target the same than TV?]]="Yes",Audience_Reach_2025[[#This Row],[TV Demo
Min. Age]],"")</f>
        <v/>
      </c>
      <c r="U88" s="77" t="str">
        <f>IF(Audience_Reach_2025[[#This Row],[Is Digital target the same than TV?]]="Yes",Audience_Reach_2025[[#This Row],[TV Demo
Max. Age]],"")</f>
        <v/>
      </c>
      <c r="V88" s="118" t="str">
        <f>IF(Audience_Reach_2025[[#This Row],[Is Digital target the same than TV?]]="Yes",Audience_Reach_2025[[#This Row],[TV 
SEL]],"")</f>
        <v/>
      </c>
      <c r="W8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8" s="52"/>
      <c r="Y88" s="52"/>
      <c r="Z88" s="65" t="str">
        <f>IFERROR(INDEX(Digital_Targets[Sat Point],MATCH(Audience_Reach_2025[[#This Row],[Final Digital Target 
(don''t fill)]],Digital_Targets[FINAL],0)),"")</f>
        <v/>
      </c>
      <c r="AA88" s="65">
        <f>Audience_Reach_2025[[#This Row],[Total Digital
Planned R1+ ]]+Audience_Reach_2025[[#This Row],[Total TV 
Planned R1+ (%)]]-Audience_Reach_2025[[#This Row],[Total Digital
Planned R1+ ]]*Audience_Reach_2025[[#This Row],[Total TV 
Planned R1+ (%)]]</f>
        <v>0</v>
      </c>
      <c r="AB88" s="65"/>
    </row>
    <row r="89" spans="1:28" ht="21" customHeight="1">
      <c r="A89" s="53" t="str">
        <f>IFERROR(INDEX(Game_Plan_2026[Category],MATCH(Audience_Reach_2025[[#This Row],[Campaign]],Game_Plan_2026[Campaign],0)),"")</f>
        <v/>
      </c>
      <c r="B89" s="53" t="str">
        <f>IFERROR(INDEX(Game_Plan[Range],MATCH(Audience_Reach_2025[[#This Row],[Campaign]],Game_Plan[Campaign],0)),"")</f>
        <v/>
      </c>
      <c r="C89" s="53" t="str" cm="1">
        <f t="array" ref="C89">IFERROR(INDEX(_xlfn.UNIQUE(Game_Plan[Campaign]),ROW()-ROW(Game_Plan[#Headers])),"")</f>
        <v/>
      </c>
      <c r="D89" s="52"/>
      <c r="E89" s="52"/>
      <c r="F89" s="52"/>
      <c r="G89" s="52"/>
      <c r="H89" s="53" t="str">
        <f>_xlfn.CONCAT(Audience_Reach_2025[[#This Row],[TV Demo
Gender]]," ",Audience_Reach_2025[[#This Row],[TV Demo
Min. Age]]," - ",Audience_Reach_2025[[#This Row],[TV Demo
Max. Age]]," ",Audience_Reach_2025[[#This Row],[TV 
SEL]])</f>
        <v xml:space="preserve">  -  </v>
      </c>
      <c r="I89" s="52"/>
      <c r="J89" s="52"/>
      <c r="K89" s="52"/>
      <c r="L89" s="52"/>
      <c r="M89" s="65" t="str">
        <f>IFERROR(INDEX(TV_Targets[Sat Point],MATCH(Audience_Reach_2025[[#This Row],[Final TV Target 
(don''t fill)]],TV_Targets[FINAL],0)),"")</f>
        <v/>
      </c>
      <c r="N89" s="52"/>
      <c r="O89" s="52"/>
      <c r="P89" s="52"/>
      <c r="Q89" s="52"/>
      <c r="R89" s="52"/>
      <c r="S89" s="77" t="str">
        <f>IF(Audience_Reach_2025[[#This Row],[Is Digital target the same than TV?]]="Yes",Audience_Reach_2025[[#This Row],[TV Demo
Gender]],"")</f>
        <v/>
      </c>
      <c r="T89" s="77" t="str">
        <f>IF(Audience_Reach_2025[[#This Row],[Is Digital target the same than TV?]]="Yes",Audience_Reach_2025[[#This Row],[TV Demo
Min. Age]],"")</f>
        <v/>
      </c>
      <c r="U89" s="77" t="str">
        <f>IF(Audience_Reach_2025[[#This Row],[Is Digital target the same than TV?]]="Yes",Audience_Reach_2025[[#This Row],[TV Demo
Max. Age]],"")</f>
        <v/>
      </c>
      <c r="V89" s="118" t="str">
        <f>IF(Audience_Reach_2025[[#This Row],[Is Digital target the same than TV?]]="Yes",Audience_Reach_2025[[#This Row],[TV 
SEL]],"")</f>
        <v/>
      </c>
      <c r="W8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89" s="52"/>
      <c r="Y89" s="52"/>
      <c r="Z89" s="65" t="str">
        <f>IFERROR(INDEX(Digital_Targets[Sat Point],MATCH(Audience_Reach_2025[[#This Row],[Final Digital Target 
(don''t fill)]],Digital_Targets[FINAL],0)),"")</f>
        <v/>
      </c>
      <c r="AA89" s="65">
        <f>Audience_Reach_2025[[#This Row],[Total Digital
Planned R1+ ]]+Audience_Reach_2025[[#This Row],[Total TV 
Planned R1+ (%)]]-Audience_Reach_2025[[#This Row],[Total Digital
Planned R1+ ]]*Audience_Reach_2025[[#This Row],[Total TV 
Planned R1+ (%)]]</f>
        <v>0</v>
      </c>
      <c r="AB89" s="65"/>
    </row>
    <row r="90" spans="1:28" ht="21" customHeight="1">
      <c r="A90" s="53" t="str">
        <f>IFERROR(INDEX(Game_Plan_2026[Category],MATCH(Audience_Reach_2025[[#This Row],[Campaign]],Game_Plan_2026[Campaign],0)),"")</f>
        <v/>
      </c>
      <c r="B90" s="53" t="str">
        <f>IFERROR(INDEX(Game_Plan[Range],MATCH(Audience_Reach_2025[[#This Row],[Campaign]],Game_Plan[Campaign],0)),"")</f>
        <v/>
      </c>
      <c r="C90" s="53" t="str" cm="1">
        <f t="array" ref="C90">IFERROR(INDEX(_xlfn.UNIQUE(Game_Plan[Campaign]),ROW()-ROW(Game_Plan[#Headers])),"")</f>
        <v/>
      </c>
      <c r="D90" s="52"/>
      <c r="E90" s="52"/>
      <c r="F90" s="52"/>
      <c r="G90" s="52"/>
      <c r="H90" s="53" t="str">
        <f>_xlfn.CONCAT(Audience_Reach_2025[[#This Row],[TV Demo
Gender]]," ",Audience_Reach_2025[[#This Row],[TV Demo
Min. Age]]," - ",Audience_Reach_2025[[#This Row],[TV Demo
Max. Age]]," ",Audience_Reach_2025[[#This Row],[TV 
SEL]])</f>
        <v xml:space="preserve">  -  </v>
      </c>
      <c r="I90" s="52"/>
      <c r="J90" s="52"/>
      <c r="K90" s="52"/>
      <c r="L90" s="52"/>
      <c r="M90" s="65" t="str">
        <f>IFERROR(INDEX(TV_Targets[Sat Point],MATCH(Audience_Reach_2025[[#This Row],[Final TV Target 
(don''t fill)]],TV_Targets[FINAL],0)),"")</f>
        <v/>
      </c>
      <c r="N90" s="52"/>
      <c r="O90" s="52"/>
      <c r="P90" s="52"/>
      <c r="Q90" s="52"/>
      <c r="R90" s="52"/>
      <c r="S90" s="77" t="str">
        <f>IF(Audience_Reach_2025[[#This Row],[Is Digital target the same than TV?]]="Yes",Audience_Reach_2025[[#This Row],[TV Demo
Gender]],"")</f>
        <v/>
      </c>
      <c r="T90" s="77" t="str">
        <f>IF(Audience_Reach_2025[[#This Row],[Is Digital target the same than TV?]]="Yes",Audience_Reach_2025[[#This Row],[TV Demo
Min. Age]],"")</f>
        <v/>
      </c>
      <c r="U90" s="77" t="str">
        <f>IF(Audience_Reach_2025[[#This Row],[Is Digital target the same than TV?]]="Yes",Audience_Reach_2025[[#This Row],[TV Demo
Max. Age]],"")</f>
        <v/>
      </c>
      <c r="V90" s="118" t="str">
        <f>IF(Audience_Reach_2025[[#This Row],[Is Digital target the same than TV?]]="Yes",Audience_Reach_2025[[#This Row],[TV 
SEL]],"")</f>
        <v/>
      </c>
      <c r="W9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0" s="52"/>
      <c r="Y90" s="52"/>
      <c r="Z90" s="65" t="str">
        <f>IFERROR(INDEX(Digital_Targets[Sat Point],MATCH(Audience_Reach_2025[[#This Row],[Final Digital Target 
(don''t fill)]],Digital_Targets[FINAL],0)),"")</f>
        <v/>
      </c>
      <c r="AA90" s="65">
        <f>Audience_Reach_2025[[#This Row],[Total Digital
Planned R1+ ]]+Audience_Reach_2025[[#This Row],[Total TV 
Planned R1+ (%)]]-Audience_Reach_2025[[#This Row],[Total Digital
Planned R1+ ]]*Audience_Reach_2025[[#This Row],[Total TV 
Planned R1+ (%)]]</f>
        <v>0</v>
      </c>
      <c r="AB90" s="65"/>
    </row>
    <row r="91" spans="1:28" ht="21" customHeight="1">
      <c r="A91" s="53" t="str">
        <f>IFERROR(INDEX(Game_Plan_2026[Category],MATCH(Audience_Reach_2025[[#This Row],[Campaign]],Game_Plan_2026[Campaign],0)),"")</f>
        <v/>
      </c>
      <c r="B91" s="53" t="str">
        <f>IFERROR(INDEX(Game_Plan[Range],MATCH(Audience_Reach_2025[[#This Row],[Campaign]],Game_Plan[Campaign],0)),"")</f>
        <v/>
      </c>
      <c r="C91" s="53" t="str" cm="1">
        <f t="array" ref="C91">IFERROR(INDEX(_xlfn.UNIQUE(Game_Plan[Campaign]),ROW()-ROW(Game_Plan[#Headers])),"")</f>
        <v/>
      </c>
      <c r="D91" s="52"/>
      <c r="E91" s="52"/>
      <c r="F91" s="52"/>
      <c r="G91" s="52"/>
      <c r="H91" s="53" t="str">
        <f>_xlfn.CONCAT(Audience_Reach_2025[[#This Row],[TV Demo
Gender]]," ",Audience_Reach_2025[[#This Row],[TV Demo
Min. Age]]," - ",Audience_Reach_2025[[#This Row],[TV Demo
Max. Age]]," ",Audience_Reach_2025[[#This Row],[TV 
SEL]])</f>
        <v xml:space="preserve">  -  </v>
      </c>
      <c r="I91" s="52"/>
      <c r="J91" s="52"/>
      <c r="K91" s="52"/>
      <c r="L91" s="52"/>
      <c r="M91" s="65" t="str">
        <f>IFERROR(INDEX(TV_Targets[Sat Point],MATCH(Audience_Reach_2025[[#This Row],[Final TV Target 
(don''t fill)]],TV_Targets[FINAL],0)),"")</f>
        <v/>
      </c>
      <c r="N91" s="52"/>
      <c r="O91" s="52"/>
      <c r="P91" s="52"/>
      <c r="Q91" s="52"/>
      <c r="R91" s="52"/>
      <c r="S91" s="77" t="str">
        <f>IF(Audience_Reach_2025[[#This Row],[Is Digital target the same than TV?]]="Yes",Audience_Reach_2025[[#This Row],[TV Demo
Gender]],"")</f>
        <v/>
      </c>
      <c r="T91" s="77" t="str">
        <f>IF(Audience_Reach_2025[[#This Row],[Is Digital target the same than TV?]]="Yes",Audience_Reach_2025[[#This Row],[TV Demo
Min. Age]],"")</f>
        <v/>
      </c>
      <c r="U91" s="77" t="str">
        <f>IF(Audience_Reach_2025[[#This Row],[Is Digital target the same than TV?]]="Yes",Audience_Reach_2025[[#This Row],[TV Demo
Max. Age]],"")</f>
        <v/>
      </c>
      <c r="V91" s="118" t="str">
        <f>IF(Audience_Reach_2025[[#This Row],[Is Digital target the same than TV?]]="Yes",Audience_Reach_2025[[#This Row],[TV 
SEL]],"")</f>
        <v/>
      </c>
      <c r="W9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1" s="52"/>
      <c r="Y91" s="52"/>
      <c r="Z91" s="65" t="str">
        <f>IFERROR(INDEX(Digital_Targets[Sat Point],MATCH(Audience_Reach_2025[[#This Row],[Final Digital Target 
(don''t fill)]],Digital_Targets[FINAL],0)),"")</f>
        <v/>
      </c>
      <c r="AA91" s="65">
        <f>Audience_Reach_2025[[#This Row],[Total Digital
Planned R1+ ]]+Audience_Reach_2025[[#This Row],[Total TV 
Planned R1+ (%)]]-Audience_Reach_2025[[#This Row],[Total Digital
Planned R1+ ]]*Audience_Reach_2025[[#This Row],[Total TV 
Planned R1+ (%)]]</f>
        <v>0</v>
      </c>
      <c r="AB91" s="65"/>
    </row>
    <row r="92" spans="1:28" ht="21" customHeight="1">
      <c r="A92" s="53" t="str">
        <f>IFERROR(INDEX(Game_Plan_2026[Category],MATCH(Audience_Reach_2025[[#This Row],[Campaign]],Game_Plan_2026[Campaign],0)),"")</f>
        <v/>
      </c>
      <c r="B92" s="53" t="str">
        <f>IFERROR(INDEX(Game_Plan[Range],MATCH(Audience_Reach_2025[[#This Row],[Campaign]],Game_Plan[Campaign],0)),"")</f>
        <v/>
      </c>
      <c r="C92" s="53" t="str" cm="1">
        <f t="array" ref="C92">IFERROR(INDEX(_xlfn.UNIQUE(Game_Plan[Campaign]),ROW()-ROW(Game_Plan[#Headers])),"")</f>
        <v/>
      </c>
      <c r="D92" s="52"/>
      <c r="E92" s="52"/>
      <c r="F92" s="52"/>
      <c r="G92" s="52"/>
      <c r="H92" s="53" t="str">
        <f>_xlfn.CONCAT(Audience_Reach_2025[[#This Row],[TV Demo
Gender]]," ",Audience_Reach_2025[[#This Row],[TV Demo
Min. Age]]," - ",Audience_Reach_2025[[#This Row],[TV Demo
Max. Age]]," ",Audience_Reach_2025[[#This Row],[TV 
SEL]])</f>
        <v xml:space="preserve">  -  </v>
      </c>
      <c r="I92" s="52"/>
      <c r="J92" s="52"/>
      <c r="K92" s="52"/>
      <c r="L92" s="52"/>
      <c r="M92" s="65" t="str">
        <f>IFERROR(INDEX(TV_Targets[Sat Point],MATCH(Audience_Reach_2025[[#This Row],[Final TV Target 
(don''t fill)]],TV_Targets[FINAL],0)),"")</f>
        <v/>
      </c>
      <c r="N92" s="52"/>
      <c r="O92" s="52"/>
      <c r="P92" s="52"/>
      <c r="Q92" s="52"/>
      <c r="R92" s="52"/>
      <c r="S92" s="77" t="str">
        <f>IF(Audience_Reach_2025[[#This Row],[Is Digital target the same than TV?]]="Yes",Audience_Reach_2025[[#This Row],[TV Demo
Gender]],"")</f>
        <v/>
      </c>
      <c r="T92" s="77" t="str">
        <f>IF(Audience_Reach_2025[[#This Row],[Is Digital target the same than TV?]]="Yes",Audience_Reach_2025[[#This Row],[TV Demo
Min. Age]],"")</f>
        <v/>
      </c>
      <c r="U92" s="77" t="str">
        <f>IF(Audience_Reach_2025[[#This Row],[Is Digital target the same than TV?]]="Yes",Audience_Reach_2025[[#This Row],[TV Demo
Max. Age]],"")</f>
        <v/>
      </c>
      <c r="V92" s="118" t="str">
        <f>IF(Audience_Reach_2025[[#This Row],[Is Digital target the same than TV?]]="Yes",Audience_Reach_2025[[#This Row],[TV 
SEL]],"")</f>
        <v/>
      </c>
      <c r="W9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2" s="52"/>
      <c r="Y92" s="52"/>
      <c r="Z92" s="65" t="str">
        <f>IFERROR(INDEX(Digital_Targets[Sat Point],MATCH(Audience_Reach_2025[[#This Row],[Final Digital Target 
(don''t fill)]],Digital_Targets[FINAL],0)),"")</f>
        <v/>
      </c>
      <c r="AA92" s="65">
        <f>Audience_Reach_2025[[#This Row],[Total Digital
Planned R1+ ]]+Audience_Reach_2025[[#This Row],[Total TV 
Planned R1+ (%)]]-Audience_Reach_2025[[#This Row],[Total Digital
Planned R1+ ]]*Audience_Reach_2025[[#This Row],[Total TV 
Planned R1+ (%)]]</f>
        <v>0</v>
      </c>
      <c r="AB92" s="65"/>
    </row>
    <row r="93" spans="1:28" ht="21" customHeight="1">
      <c r="A93" s="53" t="str">
        <f>IFERROR(INDEX(Game_Plan_2026[Category],MATCH(Audience_Reach_2025[[#This Row],[Campaign]],Game_Plan_2026[Campaign],0)),"")</f>
        <v/>
      </c>
      <c r="B93" s="53" t="str">
        <f>IFERROR(INDEX(Game_Plan[Range],MATCH(Audience_Reach_2025[[#This Row],[Campaign]],Game_Plan[Campaign],0)),"")</f>
        <v/>
      </c>
      <c r="C93" s="53" t="str" cm="1">
        <f t="array" ref="C93">IFERROR(INDEX(_xlfn.UNIQUE(Game_Plan[Campaign]),ROW()-ROW(Game_Plan[#Headers])),"")</f>
        <v/>
      </c>
      <c r="D93" s="52"/>
      <c r="E93" s="52"/>
      <c r="F93" s="52"/>
      <c r="G93" s="52"/>
      <c r="H93" s="53" t="str">
        <f>_xlfn.CONCAT(Audience_Reach_2025[[#This Row],[TV Demo
Gender]]," ",Audience_Reach_2025[[#This Row],[TV Demo
Min. Age]]," - ",Audience_Reach_2025[[#This Row],[TV Demo
Max. Age]]," ",Audience_Reach_2025[[#This Row],[TV 
SEL]])</f>
        <v xml:space="preserve">  -  </v>
      </c>
      <c r="I93" s="52"/>
      <c r="J93" s="52"/>
      <c r="K93" s="52"/>
      <c r="L93" s="52"/>
      <c r="M93" s="65" t="str">
        <f>IFERROR(INDEX(TV_Targets[Sat Point],MATCH(Audience_Reach_2025[[#This Row],[Final TV Target 
(don''t fill)]],TV_Targets[FINAL],0)),"")</f>
        <v/>
      </c>
      <c r="N93" s="52"/>
      <c r="O93" s="52"/>
      <c r="P93" s="52"/>
      <c r="Q93" s="52"/>
      <c r="R93" s="52"/>
      <c r="S93" s="77" t="str">
        <f>IF(Audience_Reach_2025[[#This Row],[Is Digital target the same than TV?]]="Yes",Audience_Reach_2025[[#This Row],[TV Demo
Gender]],"")</f>
        <v/>
      </c>
      <c r="T93" s="77" t="str">
        <f>IF(Audience_Reach_2025[[#This Row],[Is Digital target the same than TV?]]="Yes",Audience_Reach_2025[[#This Row],[TV Demo
Min. Age]],"")</f>
        <v/>
      </c>
      <c r="U93" s="77" t="str">
        <f>IF(Audience_Reach_2025[[#This Row],[Is Digital target the same than TV?]]="Yes",Audience_Reach_2025[[#This Row],[TV Demo
Max. Age]],"")</f>
        <v/>
      </c>
      <c r="V93" s="118" t="str">
        <f>IF(Audience_Reach_2025[[#This Row],[Is Digital target the same than TV?]]="Yes",Audience_Reach_2025[[#This Row],[TV 
SEL]],"")</f>
        <v/>
      </c>
      <c r="W9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3" s="52"/>
      <c r="Y93" s="52"/>
      <c r="Z93" s="65" t="str">
        <f>IFERROR(INDEX(Digital_Targets[Sat Point],MATCH(Audience_Reach_2025[[#This Row],[Final Digital Target 
(don''t fill)]],Digital_Targets[FINAL],0)),"")</f>
        <v/>
      </c>
      <c r="AA93" s="65">
        <f>Audience_Reach_2025[[#This Row],[Total Digital
Planned R1+ ]]+Audience_Reach_2025[[#This Row],[Total TV 
Planned R1+ (%)]]-Audience_Reach_2025[[#This Row],[Total Digital
Planned R1+ ]]*Audience_Reach_2025[[#This Row],[Total TV 
Planned R1+ (%)]]</f>
        <v>0</v>
      </c>
      <c r="AB93" s="65"/>
    </row>
    <row r="94" spans="1:28" ht="21" customHeight="1">
      <c r="A94" s="53" t="str">
        <f>IFERROR(INDEX(Game_Plan_2026[Category],MATCH(Audience_Reach_2025[[#This Row],[Campaign]],Game_Plan_2026[Campaign],0)),"")</f>
        <v/>
      </c>
      <c r="B94" s="53" t="str">
        <f>IFERROR(INDEX(Game_Plan[Range],MATCH(Audience_Reach_2025[[#This Row],[Campaign]],Game_Plan[Campaign],0)),"")</f>
        <v/>
      </c>
      <c r="C94" s="53" t="str" cm="1">
        <f t="array" ref="C94">IFERROR(INDEX(_xlfn.UNIQUE(Game_Plan[Campaign]),ROW()-ROW(Game_Plan[#Headers])),"")</f>
        <v/>
      </c>
      <c r="D94" s="52"/>
      <c r="E94" s="52"/>
      <c r="F94" s="52"/>
      <c r="G94" s="52"/>
      <c r="H94" s="53" t="str">
        <f>_xlfn.CONCAT(Audience_Reach_2025[[#This Row],[TV Demo
Gender]]," ",Audience_Reach_2025[[#This Row],[TV Demo
Min. Age]]," - ",Audience_Reach_2025[[#This Row],[TV Demo
Max. Age]]," ",Audience_Reach_2025[[#This Row],[TV 
SEL]])</f>
        <v xml:space="preserve">  -  </v>
      </c>
      <c r="I94" s="52"/>
      <c r="J94" s="52"/>
      <c r="K94" s="52"/>
      <c r="L94" s="52"/>
      <c r="M94" s="65" t="str">
        <f>IFERROR(INDEX(TV_Targets[Sat Point],MATCH(Audience_Reach_2025[[#This Row],[Final TV Target 
(don''t fill)]],TV_Targets[FINAL],0)),"")</f>
        <v/>
      </c>
      <c r="N94" s="52"/>
      <c r="O94" s="52"/>
      <c r="P94" s="52"/>
      <c r="Q94" s="52"/>
      <c r="R94" s="52"/>
      <c r="S94" s="77" t="str">
        <f>IF(Audience_Reach_2025[[#This Row],[Is Digital target the same than TV?]]="Yes",Audience_Reach_2025[[#This Row],[TV Demo
Gender]],"")</f>
        <v/>
      </c>
      <c r="T94" s="77" t="str">
        <f>IF(Audience_Reach_2025[[#This Row],[Is Digital target the same than TV?]]="Yes",Audience_Reach_2025[[#This Row],[TV Demo
Min. Age]],"")</f>
        <v/>
      </c>
      <c r="U94" s="77" t="str">
        <f>IF(Audience_Reach_2025[[#This Row],[Is Digital target the same than TV?]]="Yes",Audience_Reach_2025[[#This Row],[TV Demo
Max. Age]],"")</f>
        <v/>
      </c>
      <c r="V94" s="118" t="str">
        <f>IF(Audience_Reach_2025[[#This Row],[Is Digital target the same than TV?]]="Yes",Audience_Reach_2025[[#This Row],[TV 
SEL]],"")</f>
        <v/>
      </c>
      <c r="W9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4" s="52"/>
      <c r="Y94" s="52"/>
      <c r="Z94" s="65" t="str">
        <f>IFERROR(INDEX(Digital_Targets[Sat Point],MATCH(Audience_Reach_2025[[#This Row],[Final Digital Target 
(don''t fill)]],Digital_Targets[FINAL],0)),"")</f>
        <v/>
      </c>
      <c r="AA94" s="65">
        <f>Audience_Reach_2025[[#This Row],[Total Digital
Planned R1+ ]]+Audience_Reach_2025[[#This Row],[Total TV 
Planned R1+ (%)]]-Audience_Reach_2025[[#This Row],[Total Digital
Planned R1+ ]]*Audience_Reach_2025[[#This Row],[Total TV 
Planned R1+ (%)]]</f>
        <v>0</v>
      </c>
      <c r="AB94" s="65"/>
    </row>
    <row r="95" spans="1:28" ht="21" customHeight="1">
      <c r="A95" s="53" t="str">
        <f>IFERROR(INDEX(Game_Plan_2026[Category],MATCH(Audience_Reach_2025[[#This Row],[Campaign]],Game_Plan_2026[Campaign],0)),"")</f>
        <v/>
      </c>
      <c r="B95" s="53" t="str">
        <f>IFERROR(INDEX(Game_Plan[Range],MATCH(Audience_Reach_2025[[#This Row],[Campaign]],Game_Plan[Campaign],0)),"")</f>
        <v/>
      </c>
      <c r="C95" s="53" t="str" cm="1">
        <f t="array" ref="C95">IFERROR(INDEX(_xlfn.UNIQUE(Game_Plan[Campaign]),ROW()-ROW(Game_Plan[#Headers])),"")</f>
        <v/>
      </c>
      <c r="D95" s="52"/>
      <c r="E95" s="52"/>
      <c r="F95" s="52"/>
      <c r="G95" s="52"/>
      <c r="H95" s="53" t="str">
        <f>_xlfn.CONCAT(Audience_Reach_2025[[#This Row],[TV Demo
Gender]]," ",Audience_Reach_2025[[#This Row],[TV Demo
Min. Age]]," - ",Audience_Reach_2025[[#This Row],[TV Demo
Max. Age]]," ",Audience_Reach_2025[[#This Row],[TV 
SEL]])</f>
        <v xml:space="preserve">  -  </v>
      </c>
      <c r="I95" s="52"/>
      <c r="J95" s="52"/>
      <c r="K95" s="52"/>
      <c r="L95" s="52"/>
      <c r="M95" s="65" t="str">
        <f>IFERROR(INDEX(TV_Targets[Sat Point],MATCH(Audience_Reach_2025[[#This Row],[Final TV Target 
(don''t fill)]],TV_Targets[FINAL],0)),"")</f>
        <v/>
      </c>
      <c r="N95" s="52"/>
      <c r="O95" s="52"/>
      <c r="P95" s="52"/>
      <c r="Q95" s="52"/>
      <c r="R95" s="52"/>
      <c r="S95" s="77" t="str">
        <f>IF(Audience_Reach_2025[[#This Row],[Is Digital target the same than TV?]]="Yes",Audience_Reach_2025[[#This Row],[TV Demo
Gender]],"")</f>
        <v/>
      </c>
      <c r="T95" s="77" t="str">
        <f>IF(Audience_Reach_2025[[#This Row],[Is Digital target the same than TV?]]="Yes",Audience_Reach_2025[[#This Row],[TV Demo
Min. Age]],"")</f>
        <v/>
      </c>
      <c r="U95" s="77" t="str">
        <f>IF(Audience_Reach_2025[[#This Row],[Is Digital target the same than TV?]]="Yes",Audience_Reach_2025[[#This Row],[TV Demo
Max. Age]],"")</f>
        <v/>
      </c>
      <c r="V95" s="118" t="str">
        <f>IF(Audience_Reach_2025[[#This Row],[Is Digital target the same than TV?]]="Yes",Audience_Reach_2025[[#This Row],[TV 
SEL]],"")</f>
        <v/>
      </c>
      <c r="W9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5" s="52"/>
      <c r="Y95" s="52"/>
      <c r="Z95" s="65" t="str">
        <f>IFERROR(INDEX(Digital_Targets[Sat Point],MATCH(Audience_Reach_2025[[#This Row],[Final Digital Target 
(don''t fill)]],Digital_Targets[FINAL],0)),"")</f>
        <v/>
      </c>
      <c r="AA95" s="65">
        <f>Audience_Reach_2025[[#This Row],[Total Digital
Planned R1+ ]]+Audience_Reach_2025[[#This Row],[Total TV 
Planned R1+ (%)]]-Audience_Reach_2025[[#This Row],[Total Digital
Planned R1+ ]]*Audience_Reach_2025[[#This Row],[Total TV 
Planned R1+ (%)]]</f>
        <v>0</v>
      </c>
      <c r="AB95" s="65"/>
    </row>
    <row r="96" spans="1:28" ht="21" customHeight="1">
      <c r="A96" s="53" t="str">
        <f>IFERROR(INDEX(Game_Plan_2026[Category],MATCH(Audience_Reach_2025[[#This Row],[Campaign]],Game_Plan_2026[Campaign],0)),"")</f>
        <v/>
      </c>
      <c r="B96" s="53" t="str">
        <f>IFERROR(INDEX(Game_Plan[Range],MATCH(Audience_Reach_2025[[#This Row],[Campaign]],Game_Plan[Campaign],0)),"")</f>
        <v/>
      </c>
      <c r="C96" s="53" t="str" cm="1">
        <f t="array" ref="C96">IFERROR(INDEX(_xlfn.UNIQUE(Game_Plan[Campaign]),ROW()-ROW(Game_Plan[#Headers])),"")</f>
        <v/>
      </c>
      <c r="D96" s="52"/>
      <c r="E96" s="52"/>
      <c r="F96" s="52"/>
      <c r="G96" s="52"/>
      <c r="H96" s="53" t="str">
        <f>_xlfn.CONCAT(Audience_Reach_2025[[#This Row],[TV Demo
Gender]]," ",Audience_Reach_2025[[#This Row],[TV Demo
Min. Age]]," - ",Audience_Reach_2025[[#This Row],[TV Demo
Max. Age]]," ",Audience_Reach_2025[[#This Row],[TV 
SEL]])</f>
        <v xml:space="preserve">  -  </v>
      </c>
      <c r="I96" s="52"/>
      <c r="J96" s="52"/>
      <c r="K96" s="52"/>
      <c r="L96" s="52"/>
      <c r="M96" s="65" t="str">
        <f>IFERROR(INDEX(TV_Targets[Sat Point],MATCH(Audience_Reach_2025[[#This Row],[Final TV Target 
(don''t fill)]],TV_Targets[FINAL],0)),"")</f>
        <v/>
      </c>
      <c r="N96" s="52"/>
      <c r="O96" s="52"/>
      <c r="P96" s="52"/>
      <c r="Q96" s="52"/>
      <c r="R96" s="52"/>
      <c r="S96" s="77" t="str">
        <f>IF(Audience_Reach_2025[[#This Row],[Is Digital target the same than TV?]]="Yes",Audience_Reach_2025[[#This Row],[TV Demo
Gender]],"")</f>
        <v/>
      </c>
      <c r="T96" s="77" t="str">
        <f>IF(Audience_Reach_2025[[#This Row],[Is Digital target the same than TV?]]="Yes",Audience_Reach_2025[[#This Row],[TV Demo
Min. Age]],"")</f>
        <v/>
      </c>
      <c r="U96" s="77" t="str">
        <f>IF(Audience_Reach_2025[[#This Row],[Is Digital target the same than TV?]]="Yes",Audience_Reach_2025[[#This Row],[TV Demo
Max. Age]],"")</f>
        <v/>
      </c>
      <c r="V96" s="118" t="str">
        <f>IF(Audience_Reach_2025[[#This Row],[Is Digital target the same than TV?]]="Yes",Audience_Reach_2025[[#This Row],[TV 
SEL]],"")</f>
        <v/>
      </c>
      <c r="W9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6" s="52"/>
      <c r="Y96" s="52"/>
      <c r="Z96" s="65" t="str">
        <f>IFERROR(INDEX(Digital_Targets[Sat Point],MATCH(Audience_Reach_2025[[#This Row],[Final Digital Target 
(don''t fill)]],Digital_Targets[FINAL],0)),"")</f>
        <v/>
      </c>
      <c r="AA96" s="65">
        <f>Audience_Reach_2025[[#This Row],[Total Digital
Planned R1+ ]]+Audience_Reach_2025[[#This Row],[Total TV 
Planned R1+ (%)]]-Audience_Reach_2025[[#This Row],[Total Digital
Planned R1+ ]]*Audience_Reach_2025[[#This Row],[Total TV 
Planned R1+ (%)]]</f>
        <v>0</v>
      </c>
      <c r="AB96" s="65"/>
    </row>
    <row r="97" spans="1:28" ht="21" customHeight="1">
      <c r="A97" s="53" t="str">
        <f>IFERROR(INDEX(Game_Plan_2026[Category],MATCH(Audience_Reach_2025[[#This Row],[Campaign]],Game_Plan_2026[Campaign],0)),"")</f>
        <v/>
      </c>
      <c r="B97" s="53" t="str">
        <f>IFERROR(INDEX(Game_Plan[Range],MATCH(Audience_Reach_2025[[#This Row],[Campaign]],Game_Plan[Campaign],0)),"")</f>
        <v/>
      </c>
      <c r="C97" s="53" t="str" cm="1">
        <f t="array" ref="C97">IFERROR(INDEX(_xlfn.UNIQUE(Game_Plan[Campaign]),ROW()-ROW(Game_Plan[#Headers])),"")</f>
        <v/>
      </c>
      <c r="D97" s="52"/>
      <c r="E97" s="52"/>
      <c r="F97" s="52"/>
      <c r="G97" s="52"/>
      <c r="H97" s="53" t="str">
        <f>_xlfn.CONCAT(Audience_Reach_2025[[#This Row],[TV Demo
Gender]]," ",Audience_Reach_2025[[#This Row],[TV Demo
Min. Age]]," - ",Audience_Reach_2025[[#This Row],[TV Demo
Max. Age]]," ",Audience_Reach_2025[[#This Row],[TV 
SEL]])</f>
        <v xml:space="preserve">  -  </v>
      </c>
      <c r="I97" s="52"/>
      <c r="J97" s="52"/>
      <c r="K97" s="52"/>
      <c r="L97" s="52"/>
      <c r="M97" s="65" t="str">
        <f>IFERROR(INDEX(TV_Targets[Sat Point],MATCH(Audience_Reach_2025[[#This Row],[Final TV Target 
(don''t fill)]],TV_Targets[FINAL],0)),"")</f>
        <v/>
      </c>
      <c r="N97" s="52"/>
      <c r="O97" s="52"/>
      <c r="P97" s="52"/>
      <c r="Q97" s="52"/>
      <c r="R97" s="52"/>
      <c r="S97" s="77" t="str">
        <f>IF(Audience_Reach_2025[[#This Row],[Is Digital target the same than TV?]]="Yes",Audience_Reach_2025[[#This Row],[TV Demo
Gender]],"")</f>
        <v/>
      </c>
      <c r="T97" s="77" t="str">
        <f>IF(Audience_Reach_2025[[#This Row],[Is Digital target the same than TV?]]="Yes",Audience_Reach_2025[[#This Row],[TV Demo
Min. Age]],"")</f>
        <v/>
      </c>
      <c r="U97" s="77" t="str">
        <f>IF(Audience_Reach_2025[[#This Row],[Is Digital target the same than TV?]]="Yes",Audience_Reach_2025[[#This Row],[TV Demo
Max. Age]],"")</f>
        <v/>
      </c>
      <c r="V97" s="118" t="str">
        <f>IF(Audience_Reach_2025[[#This Row],[Is Digital target the same than TV?]]="Yes",Audience_Reach_2025[[#This Row],[TV 
SEL]],"")</f>
        <v/>
      </c>
      <c r="W9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7" s="52"/>
      <c r="Y97" s="52"/>
      <c r="Z97" s="65" t="str">
        <f>IFERROR(INDEX(Digital_Targets[Sat Point],MATCH(Audience_Reach_2025[[#This Row],[Final Digital Target 
(don''t fill)]],Digital_Targets[FINAL],0)),"")</f>
        <v/>
      </c>
      <c r="AA97" s="65">
        <f>Audience_Reach_2025[[#This Row],[Total Digital
Planned R1+ ]]+Audience_Reach_2025[[#This Row],[Total TV 
Planned R1+ (%)]]-Audience_Reach_2025[[#This Row],[Total Digital
Planned R1+ ]]*Audience_Reach_2025[[#This Row],[Total TV 
Planned R1+ (%)]]</f>
        <v>0</v>
      </c>
      <c r="AB97" s="65"/>
    </row>
    <row r="98" spans="1:28" ht="21" customHeight="1">
      <c r="A98" s="53" t="str">
        <f>IFERROR(INDEX(Game_Plan_2026[Category],MATCH(Audience_Reach_2025[[#This Row],[Campaign]],Game_Plan_2026[Campaign],0)),"")</f>
        <v/>
      </c>
      <c r="B98" s="53" t="str">
        <f>IFERROR(INDEX(Game_Plan[Range],MATCH(Audience_Reach_2025[[#This Row],[Campaign]],Game_Plan[Campaign],0)),"")</f>
        <v/>
      </c>
      <c r="C98" s="53" t="str" cm="1">
        <f t="array" ref="C98">IFERROR(INDEX(_xlfn.UNIQUE(Game_Plan[Campaign]),ROW()-ROW(Game_Plan[#Headers])),"")</f>
        <v/>
      </c>
      <c r="D98" s="52"/>
      <c r="E98" s="52"/>
      <c r="F98" s="52"/>
      <c r="G98" s="52"/>
      <c r="H98" s="53" t="str">
        <f>_xlfn.CONCAT(Audience_Reach_2025[[#This Row],[TV Demo
Gender]]," ",Audience_Reach_2025[[#This Row],[TV Demo
Min. Age]]," - ",Audience_Reach_2025[[#This Row],[TV Demo
Max. Age]]," ",Audience_Reach_2025[[#This Row],[TV 
SEL]])</f>
        <v xml:space="preserve">  -  </v>
      </c>
      <c r="I98" s="52"/>
      <c r="J98" s="52"/>
      <c r="K98" s="52"/>
      <c r="L98" s="52"/>
      <c r="M98" s="65" t="str">
        <f>IFERROR(INDEX(TV_Targets[Sat Point],MATCH(Audience_Reach_2025[[#This Row],[Final TV Target 
(don''t fill)]],TV_Targets[FINAL],0)),"")</f>
        <v/>
      </c>
      <c r="N98" s="52"/>
      <c r="O98" s="52"/>
      <c r="P98" s="52"/>
      <c r="Q98" s="52"/>
      <c r="R98" s="52"/>
      <c r="S98" s="77" t="str">
        <f>IF(Audience_Reach_2025[[#This Row],[Is Digital target the same than TV?]]="Yes",Audience_Reach_2025[[#This Row],[TV Demo
Gender]],"")</f>
        <v/>
      </c>
      <c r="T98" s="77" t="str">
        <f>IF(Audience_Reach_2025[[#This Row],[Is Digital target the same than TV?]]="Yes",Audience_Reach_2025[[#This Row],[TV Demo
Min. Age]],"")</f>
        <v/>
      </c>
      <c r="U98" s="77" t="str">
        <f>IF(Audience_Reach_2025[[#This Row],[Is Digital target the same than TV?]]="Yes",Audience_Reach_2025[[#This Row],[TV Demo
Max. Age]],"")</f>
        <v/>
      </c>
      <c r="V98" s="118" t="str">
        <f>IF(Audience_Reach_2025[[#This Row],[Is Digital target the same than TV?]]="Yes",Audience_Reach_2025[[#This Row],[TV 
SEL]],"")</f>
        <v/>
      </c>
      <c r="W9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8" s="52"/>
      <c r="Y98" s="52"/>
      <c r="Z98" s="65" t="str">
        <f>IFERROR(INDEX(Digital_Targets[Sat Point],MATCH(Audience_Reach_2025[[#This Row],[Final Digital Target 
(don''t fill)]],Digital_Targets[FINAL],0)),"")</f>
        <v/>
      </c>
      <c r="AA98" s="65">
        <f>Audience_Reach_2025[[#This Row],[Total Digital
Planned R1+ ]]+Audience_Reach_2025[[#This Row],[Total TV 
Planned R1+ (%)]]-Audience_Reach_2025[[#This Row],[Total Digital
Planned R1+ ]]*Audience_Reach_2025[[#This Row],[Total TV 
Planned R1+ (%)]]</f>
        <v>0</v>
      </c>
      <c r="AB98" s="65"/>
    </row>
    <row r="99" spans="1:28" ht="21" customHeight="1">
      <c r="A99" s="53" t="str">
        <f>IFERROR(INDEX(Game_Plan_2026[Category],MATCH(Audience_Reach_2025[[#This Row],[Campaign]],Game_Plan_2026[Campaign],0)),"")</f>
        <v/>
      </c>
      <c r="B99" s="53" t="str">
        <f>IFERROR(INDEX(Game_Plan[Range],MATCH(Audience_Reach_2025[[#This Row],[Campaign]],Game_Plan[Campaign],0)),"")</f>
        <v/>
      </c>
      <c r="C99" s="53" t="str" cm="1">
        <f t="array" ref="C99">IFERROR(INDEX(_xlfn.UNIQUE(Game_Plan[Campaign]),ROW()-ROW(Game_Plan[#Headers])),"")</f>
        <v/>
      </c>
      <c r="D99" s="52"/>
      <c r="E99" s="52"/>
      <c r="F99" s="52"/>
      <c r="G99" s="52"/>
      <c r="H99" s="53" t="str">
        <f>_xlfn.CONCAT(Audience_Reach_2025[[#This Row],[TV Demo
Gender]]," ",Audience_Reach_2025[[#This Row],[TV Demo
Min. Age]]," - ",Audience_Reach_2025[[#This Row],[TV Demo
Max. Age]]," ",Audience_Reach_2025[[#This Row],[TV 
SEL]])</f>
        <v xml:space="preserve">  -  </v>
      </c>
      <c r="I99" s="52"/>
      <c r="J99" s="52"/>
      <c r="K99" s="52"/>
      <c r="L99" s="52"/>
      <c r="M99" s="65" t="str">
        <f>IFERROR(INDEX(TV_Targets[Sat Point],MATCH(Audience_Reach_2025[[#This Row],[Final TV Target 
(don''t fill)]],TV_Targets[FINAL],0)),"")</f>
        <v/>
      </c>
      <c r="N99" s="52"/>
      <c r="O99" s="52"/>
      <c r="P99" s="52"/>
      <c r="Q99" s="52"/>
      <c r="R99" s="52"/>
      <c r="S99" s="77" t="str">
        <f>IF(Audience_Reach_2025[[#This Row],[Is Digital target the same than TV?]]="Yes",Audience_Reach_2025[[#This Row],[TV Demo
Gender]],"")</f>
        <v/>
      </c>
      <c r="T99" s="77" t="str">
        <f>IF(Audience_Reach_2025[[#This Row],[Is Digital target the same than TV?]]="Yes",Audience_Reach_2025[[#This Row],[TV Demo
Min. Age]],"")</f>
        <v/>
      </c>
      <c r="U99" s="77" t="str">
        <f>IF(Audience_Reach_2025[[#This Row],[Is Digital target the same than TV?]]="Yes",Audience_Reach_2025[[#This Row],[TV Demo
Max. Age]],"")</f>
        <v/>
      </c>
      <c r="V99" s="118" t="str">
        <f>IF(Audience_Reach_2025[[#This Row],[Is Digital target the same than TV?]]="Yes",Audience_Reach_2025[[#This Row],[TV 
SEL]],"")</f>
        <v/>
      </c>
      <c r="W9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99" s="52"/>
      <c r="Y99" s="52"/>
      <c r="Z99" s="65" t="str">
        <f>IFERROR(INDEX(Digital_Targets[Sat Point],MATCH(Audience_Reach_2025[[#This Row],[Final Digital Target 
(don''t fill)]],Digital_Targets[FINAL],0)),"")</f>
        <v/>
      </c>
      <c r="AA99" s="65">
        <f>Audience_Reach_2025[[#This Row],[Total Digital
Planned R1+ ]]+Audience_Reach_2025[[#This Row],[Total TV 
Planned R1+ (%)]]-Audience_Reach_2025[[#This Row],[Total Digital
Planned R1+ ]]*Audience_Reach_2025[[#This Row],[Total TV 
Planned R1+ (%)]]</f>
        <v>0</v>
      </c>
      <c r="AB99" s="65"/>
    </row>
    <row r="100" spans="1:28" ht="21" customHeight="1">
      <c r="A100" s="53" t="str">
        <f>IFERROR(INDEX(Game_Plan_2026[Category],MATCH(Audience_Reach_2025[[#This Row],[Campaign]],Game_Plan_2026[Campaign],0)),"")</f>
        <v/>
      </c>
      <c r="B100" s="53" t="str">
        <f>IFERROR(INDEX(Game_Plan[Range],MATCH(Audience_Reach_2025[[#This Row],[Campaign]],Game_Plan[Campaign],0)),"")</f>
        <v/>
      </c>
      <c r="C100" s="53" t="str" cm="1">
        <f t="array" ref="C100">IFERROR(INDEX(_xlfn.UNIQUE(Game_Plan[Campaign]),ROW()-ROW(Game_Plan[#Headers])),"")</f>
        <v/>
      </c>
      <c r="D100" s="52"/>
      <c r="E100" s="52"/>
      <c r="F100" s="52"/>
      <c r="G100" s="52"/>
      <c r="H100" s="53" t="str">
        <f>_xlfn.CONCAT(Audience_Reach_2025[[#This Row],[TV Demo
Gender]]," ",Audience_Reach_2025[[#This Row],[TV Demo
Min. Age]]," - ",Audience_Reach_2025[[#This Row],[TV Demo
Max. Age]]," ",Audience_Reach_2025[[#This Row],[TV 
SEL]])</f>
        <v xml:space="preserve">  -  </v>
      </c>
      <c r="I100" s="52"/>
      <c r="J100" s="52"/>
      <c r="K100" s="52"/>
      <c r="L100" s="52"/>
      <c r="M100" s="65" t="str">
        <f>IFERROR(INDEX(TV_Targets[Sat Point],MATCH(Audience_Reach_2025[[#This Row],[Final TV Target 
(don''t fill)]],TV_Targets[FINAL],0)),"")</f>
        <v/>
      </c>
      <c r="N100" s="52"/>
      <c r="O100" s="52"/>
      <c r="P100" s="52"/>
      <c r="Q100" s="52"/>
      <c r="R100" s="52"/>
      <c r="S100" s="77" t="str">
        <f>IF(Audience_Reach_2025[[#This Row],[Is Digital target the same than TV?]]="Yes",Audience_Reach_2025[[#This Row],[TV Demo
Gender]],"")</f>
        <v/>
      </c>
      <c r="T100" s="77" t="str">
        <f>IF(Audience_Reach_2025[[#This Row],[Is Digital target the same than TV?]]="Yes",Audience_Reach_2025[[#This Row],[TV Demo
Min. Age]],"")</f>
        <v/>
      </c>
      <c r="U100" s="77" t="str">
        <f>IF(Audience_Reach_2025[[#This Row],[Is Digital target the same than TV?]]="Yes",Audience_Reach_2025[[#This Row],[TV Demo
Max. Age]],"")</f>
        <v/>
      </c>
      <c r="V100" s="118" t="str">
        <f>IF(Audience_Reach_2025[[#This Row],[Is Digital target the same than TV?]]="Yes",Audience_Reach_2025[[#This Row],[TV 
SEL]],"")</f>
        <v/>
      </c>
      <c r="W10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0" s="52"/>
      <c r="Y100" s="52"/>
      <c r="Z100" s="65" t="str">
        <f>IFERROR(INDEX(Digital_Targets[Sat Point],MATCH(Audience_Reach_2025[[#This Row],[Final Digital Target 
(don''t fill)]],Digital_Targets[FINAL],0)),"")</f>
        <v/>
      </c>
      <c r="AA100" s="65">
        <f>Audience_Reach_2025[[#This Row],[Total Digital
Planned R1+ ]]+Audience_Reach_2025[[#This Row],[Total TV 
Planned R1+ (%)]]-Audience_Reach_2025[[#This Row],[Total Digital
Planned R1+ ]]*Audience_Reach_2025[[#This Row],[Total TV 
Planned R1+ (%)]]</f>
        <v>0</v>
      </c>
      <c r="AB100" s="65"/>
    </row>
    <row r="101" spans="1:28" ht="21" customHeight="1">
      <c r="A101" s="53" t="str">
        <f>IFERROR(INDEX(Game_Plan_2026[Category],MATCH(Audience_Reach_2025[[#This Row],[Campaign]],Game_Plan_2026[Campaign],0)),"")</f>
        <v/>
      </c>
      <c r="B101" s="53" t="str">
        <f>IFERROR(INDEX(Game_Plan[Range],MATCH(Audience_Reach_2025[[#This Row],[Campaign]],Game_Plan[Campaign],0)),"")</f>
        <v/>
      </c>
      <c r="C101" s="53" t="str" cm="1">
        <f t="array" ref="C101">IFERROR(INDEX(_xlfn.UNIQUE(Game_Plan[Campaign]),ROW()-ROW(Game_Plan[#Headers])),"")</f>
        <v/>
      </c>
      <c r="D101" s="52"/>
      <c r="E101" s="52"/>
      <c r="F101" s="52"/>
      <c r="G101" s="52"/>
      <c r="H101" s="53" t="str">
        <f>_xlfn.CONCAT(Audience_Reach_2025[[#This Row],[TV Demo
Gender]]," ",Audience_Reach_2025[[#This Row],[TV Demo
Min. Age]]," - ",Audience_Reach_2025[[#This Row],[TV Demo
Max. Age]]," ",Audience_Reach_2025[[#This Row],[TV 
SEL]])</f>
        <v xml:space="preserve">  -  </v>
      </c>
      <c r="I101" s="52"/>
      <c r="J101" s="52"/>
      <c r="K101" s="52"/>
      <c r="L101" s="52"/>
      <c r="M101" s="65" t="str">
        <f>IFERROR(INDEX(TV_Targets[Sat Point],MATCH(Audience_Reach_2025[[#This Row],[Final TV Target 
(don''t fill)]],TV_Targets[FINAL],0)),"")</f>
        <v/>
      </c>
      <c r="N101" s="52"/>
      <c r="O101" s="52"/>
      <c r="P101" s="52"/>
      <c r="Q101" s="52"/>
      <c r="R101" s="52"/>
      <c r="S101" s="77" t="str">
        <f>IF(Audience_Reach_2025[[#This Row],[Is Digital target the same than TV?]]="Yes",Audience_Reach_2025[[#This Row],[TV Demo
Gender]],"")</f>
        <v/>
      </c>
      <c r="T101" s="77" t="str">
        <f>IF(Audience_Reach_2025[[#This Row],[Is Digital target the same than TV?]]="Yes",Audience_Reach_2025[[#This Row],[TV Demo
Min. Age]],"")</f>
        <v/>
      </c>
      <c r="U101" s="77" t="str">
        <f>IF(Audience_Reach_2025[[#This Row],[Is Digital target the same than TV?]]="Yes",Audience_Reach_2025[[#This Row],[TV Demo
Max. Age]],"")</f>
        <v/>
      </c>
      <c r="V101" s="118" t="str">
        <f>IF(Audience_Reach_2025[[#This Row],[Is Digital target the same than TV?]]="Yes",Audience_Reach_2025[[#This Row],[TV 
SEL]],"")</f>
        <v/>
      </c>
      <c r="W10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1" s="52"/>
      <c r="Y101" s="52"/>
      <c r="Z101" s="65" t="str">
        <f>IFERROR(INDEX(Digital_Targets[Sat Point],MATCH(Audience_Reach_2025[[#This Row],[Final Digital Target 
(don''t fill)]],Digital_Targets[FINAL],0)),"")</f>
        <v/>
      </c>
      <c r="AA101" s="65">
        <f>Audience_Reach_2025[[#This Row],[Total Digital
Planned R1+ ]]+Audience_Reach_2025[[#This Row],[Total TV 
Planned R1+ (%)]]-Audience_Reach_2025[[#This Row],[Total Digital
Planned R1+ ]]*Audience_Reach_2025[[#This Row],[Total TV 
Planned R1+ (%)]]</f>
        <v>0</v>
      </c>
      <c r="AB101" s="65"/>
    </row>
    <row r="102" spans="1:28" ht="21" customHeight="1">
      <c r="A102" s="53" t="str">
        <f>IFERROR(INDEX(Game_Plan_2026[Category],MATCH(Audience_Reach_2025[[#This Row],[Campaign]],Game_Plan_2026[Campaign],0)),"")</f>
        <v/>
      </c>
      <c r="B102" s="53" t="str">
        <f>IFERROR(INDEX(Game_Plan[Range],MATCH(Audience_Reach_2025[[#This Row],[Campaign]],Game_Plan[Campaign],0)),"")</f>
        <v/>
      </c>
      <c r="C102" s="53" t="str" cm="1">
        <f t="array" ref="C102">IFERROR(INDEX(_xlfn.UNIQUE(Game_Plan[Campaign]),ROW()-ROW(Game_Plan[#Headers])),"")</f>
        <v/>
      </c>
      <c r="D102" s="52"/>
      <c r="E102" s="52"/>
      <c r="F102" s="52"/>
      <c r="G102" s="52"/>
      <c r="H102" s="53" t="str">
        <f>_xlfn.CONCAT(Audience_Reach_2025[[#This Row],[TV Demo
Gender]]," ",Audience_Reach_2025[[#This Row],[TV Demo
Min. Age]]," - ",Audience_Reach_2025[[#This Row],[TV Demo
Max. Age]]," ",Audience_Reach_2025[[#This Row],[TV 
SEL]])</f>
        <v xml:space="preserve">  -  </v>
      </c>
      <c r="I102" s="52"/>
      <c r="J102" s="52"/>
      <c r="K102" s="52"/>
      <c r="L102" s="52"/>
      <c r="M102" s="65" t="str">
        <f>IFERROR(INDEX(TV_Targets[Sat Point],MATCH(Audience_Reach_2025[[#This Row],[Final TV Target 
(don''t fill)]],TV_Targets[FINAL],0)),"")</f>
        <v/>
      </c>
      <c r="N102" s="52"/>
      <c r="O102" s="52"/>
      <c r="P102" s="52"/>
      <c r="Q102" s="52"/>
      <c r="R102" s="52"/>
      <c r="S102" s="77" t="str">
        <f>IF(Audience_Reach_2025[[#This Row],[Is Digital target the same than TV?]]="Yes",Audience_Reach_2025[[#This Row],[TV Demo
Gender]],"")</f>
        <v/>
      </c>
      <c r="T102" s="77" t="str">
        <f>IF(Audience_Reach_2025[[#This Row],[Is Digital target the same than TV?]]="Yes",Audience_Reach_2025[[#This Row],[TV Demo
Min. Age]],"")</f>
        <v/>
      </c>
      <c r="U102" s="77" t="str">
        <f>IF(Audience_Reach_2025[[#This Row],[Is Digital target the same than TV?]]="Yes",Audience_Reach_2025[[#This Row],[TV Demo
Max. Age]],"")</f>
        <v/>
      </c>
      <c r="V102" s="118" t="str">
        <f>IF(Audience_Reach_2025[[#This Row],[Is Digital target the same than TV?]]="Yes",Audience_Reach_2025[[#This Row],[TV 
SEL]],"")</f>
        <v/>
      </c>
      <c r="W10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2" s="52"/>
      <c r="Y102" s="52"/>
      <c r="Z102" s="65" t="str">
        <f>IFERROR(INDEX(Digital_Targets[Sat Point],MATCH(Audience_Reach_2025[[#This Row],[Final Digital Target 
(don''t fill)]],Digital_Targets[FINAL],0)),"")</f>
        <v/>
      </c>
      <c r="AA102" s="65">
        <f>Audience_Reach_2025[[#This Row],[Total Digital
Planned R1+ ]]+Audience_Reach_2025[[#This Row],[Total TV 
Planned R1+ (%)]]-Audience_Reach_2025[[#This Row],[Total Digital
Planned R1+ ]]*Audience_Reach_2025[[#This Row],[Total TV 
Planned R1+ (%)]]</f>
        <v>0</v>
      </c>
      <c r="AB102" s="65"/>
    </row>
    <row r="103" spans="1:28" ht="21" customHeight="1">
      <c r="A103" s="53" t="str">
        <f>IFERROR(INDEX(Game_Plan_2026[Category],MATCH(Audience_Reach_2025[[#This Row],[Campaign]],Game_Plan_2026[Campaign],0)),"")</f>
        <v/>
      </c>
      <c r="B103" s="53" t="str">
        <f>IFERROR(INDEX(Game_Plan[Range],MATCH(Audience_Reach_2025[[#This Row],[Campaign]],Game_Plan[Campaign],0)),"")</f>
        <v/>
      </c>
      <c r="C103" s="53" t="str" cm="1">
        <f t="array" ref="C103">IFERROR(INDEX(_xlfn.UNIQUE(Game_Plan[Campaign]),ROW()-ROW(Game_Plan[#Headers])),"")</f>
        <v/>
      </c>
      <c r="D103" s="52"/>
      <c r="E103" s="52"/>
      <c r="F103" s="52"/>
      <c r="G103" s="52"/>
      <c r="H103" s="53" t="str">
        <f>_xlfn.CONCAT(Audience_Reach_2025[[#This Row],[TV Demo
Gender]]," ",Audience_Reach_2025[[#This Row],[TV Demo
Min. Age]]," - ",Audience_Reach_2025[[#This Row],[TV Demo
Max. Age]]," ",Audience_Reach_2025[[#This Row],[TV 
SEL]])</f>
        <v xml:space="preserve">  -  </v>
      </c>
      <c r="I103" s="52"/>
      <c r="J103" s="52"/>
      <c r="K103" s="52"/>
      <c r="L103" s="52"/>
      <c r="M103" s="65" t="str">
        <f>IFERROR(INDEX(TV_Targets[Sat Point],MATCH(Audience_Reach_2025[[#This Row],[Final TV Target 
(don''t fill)]],TV_Targets[FINAL],0)),"")</f>
        <v/>
      </c>
      <c r="N103" s="52"/>
      <c r="O103" s="52"/>
      <c r="P103" s="52"/>
      <c r="Q103" s="52"/>
      <c r="R103" s="52"/>
      <c r="S103" s="77" t="str">
        <f>IF(Audience_Reach_2025[[#This Row],[Is Digital target the same than TV?]]="Yes",Audience_Reach_2025[[#This Row],[TV Demo
Gender]],"")</f>
        <v/>
      </c>
      <c r="T103" s="77" t="str">
        <f>IF(Audience_Reach_2025[[#This Row],[Is Digital target the same than TV?]]="Yes",Audience_Reach_2025[[#This Row],[TV Demo
Min. Age]],"")</f>
        <v/>
      </c>
      <c r="U103" s="77" t="str">
        <f>IF(Audience_Reach_2025[[#This Row],[Is Digital target the same than TV?]]="Yes",Audience_Reach_2025[[#This Row],[TV Demo
Max. Age]],"")</f>
        <v/>
      </c>
      <c r="V103" s="118" t="str">
        <f>IF(Audience_Reach_2025[[#This Row],[Is Digital target the same than TV?]]="Yes",Audience_Reach_2025[[#This Row],[TV 
SEL]],"")</f>
        <v/>
      </c>
      <c r="W10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3" s="52"/>
      <c r="Y103" s="52"/>
      <c r="Z103" s="65" t="str">
        <f>IFERROR(INDEX(Digital_Targets[Sat Point],MATCH(Audience_Reach_2025[[#This Row],[Final Digital Target 
(don''t fill)]],Digital_Targets[FINAL],0)),"")</f>
        <v/>
      </c>
      <c r="AA103" s="65">
        <f>Audience_Reach_2025[[#This Row],[Total Digital
Planned R1+ ]]+Audience_Reach_2025[[#This Row],[Total TV 
Planned R1+ (%)]]-Audience_Reach_2025[[#This Row],[Total Digital
Planned R1+ ]]*Audience_Reach_2025[[#This Row],[Total TV 
Planned R1+ (%)]]</f>
        <v>0</v>
      </c>
      <c r="AB103" s="65"/>
    </row>
    <row r="104" spans="1:28" ht="21" customHeight="1">
      <c r="A104" s="53" t="str">
        <f>IFERROR(INDEX(Game_Plan_2026[Category],MATCH(Audience_Reach_2025[[#This Row],[Campaign]],Game_Plan_2026[Campaign],0)),"")</f>
        <v/>
      </c>
      <c r="B104" s="53" t="str">
        <f>IFERROR(INDEX(Game_Plan[Range],MATCH(Audience_Reach_2025[[#This Row],[Campaign]],Game_Plan[Campaign],0)),"")</f>
        <v/>
      </c>
      <c r="C104" s="53" t="str" cm="1">
        <f t="array" ref="C104">IFERROR(INDEX(_xlfn.UNIQUE(Game_Plan[Campaign]),ROW()-ROW(Game_Plan[#Headers])),"")</f>
        <v/>
      </c>
      <c r="D104" s="52"/>
      <c r="E104" s="52"/>
      <c r="F104" s="52"/>
      <c r="G104" s="52"/>
      <c r="H104" s="53" t="str">
        <f>_xlfn.CONCAT(Audience_Reach_2025[[#This Row],[TV Demo
Gender]]," ",Audience_Reach_2025[[#This Row],[TV Demo
Min. Age]]," - ",Audience_Reach_2025[[#This Row],[TV Demo
Max. Age]]," ",Audience_Reach_2025[[#This Row],[TV 
SEL]])</f>
        <v xml:space="preserve">  -  </v>
      </c>
      <c r="I104" s="52"/>
      <c r="J104" s="52"/>
      <c r="K104" s="52"/>
      <c r="L104" s="52"/>
      <c r="M104" s="65" t="str">
        <f>IFERROR(INDEX(TV_Targets[Sat Point],MATCH(Audience_Reach_2025[[#This Row],[Final TV Target 
(don''t fill)]],TV_Targets[FINAL],0)),"")</f>
        <v/>
      </c>
      <c r="N104" s="52"/>
      <c r="O104" s="52"/>
      <c r="P104" s="52"/>
      <c r="Q104" s="52"/>
      <c r="R104" s="52"/>
      <c r="S104" s="77" t="str">
        <f>IF(Audience_Reach_2025[[#This Row],[Is Digital target the same than TV?]]="Yes",Audience_Reach_2025[[#This Row],[TV Demo
Gender]],"")</f>
        <v/>
      </c>
      <c r="T104" s="77" t="str">
        <f>IF(Audience_Reach_2025[[#This Row],[Is Digital target the same than TV?]]="Yes",Audience_Reach_2025[[#This Row],[TV Demo
Min. Age]],"")</f>
        <v/>
      </c>
      <c r="U104" s="77" t="str">
        <f>IF(Audience_Reach_2025[[#This Row],[Is Digital target the same than TV?]]="Yes",Audience_Reach_2025[[#This Row],[TV Demo
Max. Age]],"")</f>
        <v/>
      </c>
      <c r="V104" s="118" t="str">
        <f>IF(Audience_Reach_2025[[#This Row],[Is Digital target the same than TV?]]="Yes",Audience_Reach_2025[[#This Row],[TV 
SEL]],"")</f>
        <v/>
      </c>
      <c r="W10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4" s="52"/>
      <c r="Y104" s="52"/>
      <c r="Z104" s="65" t="str">
        <f>IFERROR(INDEX(Digital_Targets[Sat Point],MATCH(Audience_Reach_2025[[#This Row],[Final Digital Target 
(don''t fill)]],Digital_Targets[FINAL],0)),"")</f>
        <v/>
      </c>
      <c r="AA104" s="65">
        <f>Audience_Reach_2025[[#This Row],[Total Digital
Planned R1+ ]]+Audience_Reach_2025[[#This Row],[Total TV 
Planned R1+ (%)]]-Audience_Reach_2025[[#This Row],[Total Digital
Planned R1+ ]]*Audience_Reach_2025[[#This Row],[Total TV 
Planned R1+ (%)]]</f>
        <v>0</v>
      </c>
      <c r="AB104" s="65"/>
    </row>
    <row r="105" spans="1:28" ht="21" customHeight="1">
      <c r="A105" s="53" t="str">
        <f>IFERROR(INDEX(Game_Plan_2026[Category],MATCH(Audience_Reach_2025[[#This Row],[Campaign]],Game_Plan_2026[Campaign],0)),"")</f>
        <v/>
      </c>
      <c r="B105" s="53" t="str">
        <f>IFERROR(INDEX(Game_Plan[Range],MATCH(Audience_Reach_2025[[#This Row],[Campaign]],Game_Plan[Campaign],0)),"")</f>
        <v/>
      </c>
      <c r="C105" s="53" t="str" cm="1">
        <f t="array" ref="C105">IFERROR(INDEX(_xlfn.UNIQUE(Game_Plan[Campaign]),ROW()-ROW(Game_Plan[#Headers])),"")</f>
        <v/>
      </c>
      <c r="D105" s="52"/>
      <c r="E105" s="52"/>
      <c r="F105" s="52"/>
      <c r="G105" s="52"/>
      <c r="H105" s="53" t="str">
        <f>_xlfn.CONCAT(Audience_Reach_2025[[#This Row],[TV Demo
Gender]]," ",Audience_Reach_2025[[#This Row],[TV Demo
Min. Age]]," - ",Audience_Reach_2025[[#This Row],[TV Demo
Max. Age]]," ",Audience_Reach_2025[[#This Row],[TV 
SEL]])</f>
        <v xml:space="preserve">  -  </v>
      </c>
      <c r="I105" s="52"/>
      <c r="J105" s="52"/>
      <c r="K105" s="52"/>
      <c r="L105" s="52"/>
      <c r="M105" s="65" t="str">
        <f>IFERROR(INDEX(TV_Targets[Sat Point],MATCH(Audience_Reach_2025[[#This Row],[Final TV Target 
(don''t fill)]],TV_Targets[FINAL],0)),"")</f>
        <v/>
      </c>
      <c r="N105" s="52"/>
      <c r="O105" s="52"/>
      <c r="P105" s="52"/>
      <c r="Q105" s="52"/>
      <c r="R105" s="52"/>
      <c r="S105" s="77" t="str">
        <f>IF(Audience_Reach_2025[[#This Row],[Is Digital target the same than TV?]]="Yes",Audience_Reach_2025[[#This Row],[TV Demo
Gender]],"")</f>
        <v/>
      </c>
      <c r="T105" s="77" t="str">
        <f>IF(Audience_Reach_2025[[#This Row],[Is Digital target the same than TV?]]="Yes",Audience_Reach_2025[[#This Row],[TV Demo
Min. Age]],"")</f>
        <v/>
      </c>
      <c r="U105" s="77" t="str">
        <f>IF(Audience_Reach_2025[[#This Row],[Is Digital target the same than TV?]]="Yes",Audience_Reach_2025[[#This Row],[TV Demo
Max. Age]],"")</f>
        <v/>
      </c>
      <c r="V105" s="118" t="str">
        <f>IF(Audience_Reach_2025[[#This Row],[Is Digital target the same than TV?]]="Yes",Audience_Reach_2025[[#This Row],[TV 
SEL]],"")</f>
        <v/>
      </c>
      <c r="W10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5" s="52"/>
      <c r="Y105" s="52"/>
      <c r="Z105" s="65" t="str">
        <f>IFERROR(INDEX(Digital_Targets[Sat Point],MATCH(Audience_Reach_2025[[#This Row],[Final Digital Target 
(don''t fill)]],Digital_Targets[FINAL],0)),"")</f>
        <v/>
      </c>
      <c r="AA105" s="65">
        <f>Audience_Reach_2025[[#This Row],[Total Digital
Planned R1+ ]]+Audience_Reach_2025[[#This Row],[Total TV 
Planned R1+ (%)]]-Audience_Reach_2025[[#This Row],[Total Digital
Planned R1+ ]]*Audience_Reach_2025[[#This Row],[Total TV 
Planned R1+ (%)]]</f>
        <v>0</v>
      </c>
      <c r="AB105" s="65"/>
    </row>
    <row r="106" spans="1:28" ht="21" customHeight="1">
      <c r="A106" s="53" t="str">
        <f>IFERROR(INDEX(Game_Plan_2026[Category],MATCH(Audience_Reach_2025[[#This Row],[Campaign]],Game_Plan_2026[Campaign],0)),"")</f>
        <v/>
      </c>
      <c r="B106" s="53" t="str">
        <f>IFERROR(INDEX(Game_Plan[Range],MATCH(Audience_Reach_2025[[#This Row],[Campaign]],Game_Plan[Campaign],0)),"")</f>
        <v/>
      </c>
      <c r="C106" s="53" t="str" cm="1">
        <f t="array" ref="C106">IFERROR(INDEX(_xlfn.UNIQUE(Game_Plan[Campaign]),ROW()-ROW(Game_Plan[#Headers])),"")</f>
        <v/>
      </c>
      <c r="D106" s="52"/>
      <c r="E106" s="52"/>
      <c r="F106" s="52"/>
      <c r="G106" s="52"/>
      <c r="H106" s="53" t="str">
        <f>_xlfn.CONCAT(Audience_Reach_2025[[#This Row],[TV Demo
Gender]]," ",Audience_Reach_2025[[#This Row],[TV Demo
Min. Age]]," - ",Audience_Reach_2025[[#This Row],[TV Demo
Max. Age]]," ",Audience_Reach_2025[[#This Row],[TV 
SEL]])</f>
        <v xml:space="preserve">  -  </v>
      </c>
      <c r="I106" s="52"/>
      <c r="J106" s="52"/>
      <c r="K106" s="52"/>
      <c r="L106" s="52"/>
      <c r="M106" s="65" t="str">
        <f>IFERROR(INDEX(TV_Targets[Sat Point],MATCH(Audience_Reach_2025[[#This Row],[Final TV Target 
(don''t fill)]],TV_Targets[FINAL],0)),"")</f>
        <v/>
      </c>
      <c r="N106" s="52"/>
      <c r="O106" s="52"/>
      <c r="P106" s="52"/>
      <c r="Q106" s="52"/>
      <c r="R106" s="52"/>
      <c r="S106" s="77" t="str">
        <f>IF(Audience_Reach_2025[[#This Row],[Is Digital target the same than TV?]]="Yes",Audience_Reach_2025[[#This Row],[TV Demo
Gender]],"")</f>
        <v/>
      </c>
      <c r="T106" s="77" t="str">
        <f>IF(Audience_Reach_2025[[#This Row],[Is Digital target the same than TV?]]="Yes",Audience_Reach_2025[[#This Row],[TV Demo
Min. Age]],"")</f>
        <v/>
      </c>
      <c r="U106" s="77" t="str">
        <f>IF(Audience_Reach_2025[[#This Row],[Is Digital target the same than TV?]]="Yes",Audience_Reach_2025[[#This Row],[TV Demo
Max. Age]],"")</f>
        <v/>
      </c>
      <c r="V106" s="118" t="str">
        <f>IF(Audience_Reach_2025[[#This Row],[Is Digital target the same than TV?]]="Yes",Audience_Reach_2025[[#This Row],[TV 
SEL]],"")</f>
        <v/>
      </c>
      <c r="W10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6" s="52"/>
      <c r="Y106" s="52"/>
      <c r="Z106" s="65" t="str">
        <f>IFERROR(INDEX(Digital_Targets[Sat Point],MATCH(Audience_Reach_2025[[#This Row],[Final Digital Target 
(don''t fill)]],Digital_Targets[FINAL],0)),"")</f>
        <v/>
      </c>
      <c r="AA106" s="65">
        <f>Audience_Reach_2025[[#This Row],[Total Digital
Planned R1+ ]]+Audience_Reach_2025[[#This Row],[Total TV 
Planned R1+ (%)]]-Audience_Reach_2025[[#This Row],[Total Digital
Planned R1+ ]]*Audience_Reach_2025[[#This Row],[Total TV 
Planned R1+ (%)]]</f>
        <v>0</v>
      </c>
      <c r="AB106" s="65"/>
    </row>
    <row r="107" spans="1:28" ht="21" customHeight="1">
      <c r="A107" s="53" t="str">
        <f>IFERROR(INDEX(Game_Plan_2026[Category],MATCH(Audience_Reach_2025[[#This Row],[Campaign]],Game_Plan_2026[Campaign],0)),"")</f>
        <v/>
      </c>
      <c r="B107" s="53" t="str">
        <f>IFERROR(INDEX(Game_Plan[Range],MATCH(Audience_Reach_2025[[#This Row],[Campaign]],Game_Plan[Campaign],0)),"")</f>
        <v/>
      </c>
      <c r="C107" s="53" t="str" cm="1">
        <f t="array" ref="C107">IFERROR(INDEX(_xlfn.UNIQUE(Game_Plan[Campaign]),ROW()-ROW(Game_Plan[#Headers])),"")</f>
        <v/>
      </c>
      <c r="D107" s="52"/>
      <c r="E107" s="52"/>
      <c r="F107" s="52"/>
      <c r="G107" s="52"/>
      <c r="H107" s="53" t="str">
        <f>_xlfn.CONCAT(Audience_Reach_2025[[#This Row],[TV Demo
Gender]]," ",Audience_Reach_2025[[#This Row],[TV Demo
Min. Age]]," - ",Audience_Reach_2025[[#This Row],[TV Demo
Max. Age]]," ",Audience_Reach_2025[[#This Row],[TV 
SEL]])</f>
        <v xml:space="preserve">  -  </v>
      </c>
      <c r="I107" s="52"/>
      <c r="J107" s="52"/>
      <c r="K107" s="52"/>
      <c r="L107" s="52"/>
      <c r="M107" s="65" t="str">
        <f>IFERROR(INDEX(TV_Targets[Sat Point],MATCH(Audience_Reach_2025[[#This Row],[Final TV Target 
(don''t fill)]],TV_Targets[FINAL],0)),"")</f>
        <v/>
      </c>
      <c r="N107" s="52"/>
      <c r="O107" s="52"/>
      <c r="P107" s="52"/>
      <c r="Q107" s="52"/>
      <c r="R107" s="52"/>
      <c r="S107" s="77" t="str">
        <f>IF(Audience_Reach_2025[[#This Row],[Is Digital target the same than TV?]]="Yes",Audience_Reach_2025[[#This Row],[TV Demo
Gender]],"")</f>
        <v/>
      </c>
      <c r="T107" s="77" t="str">
        <f>IF(Audience_Reach_2025[[#This Row],[Is Digital target the same than TV?]]="Yes",Audience_Reach_2025[[#This Row],[TV Demo
Min. Age]],"")</f>
        <v/>
      </c>
      <c r="U107" s="77" t="str">
        <f>IF(Audience_Reach_2025[[#This Row],[Is Digital target the same than TV?]]="Yes",Audience_Reach_2025[[#This Row],[TV Demo
Max. Age]],"")</f>
        <v/>
      </c>
      <c r="V107" s="118" t="str">
        <f>IF(Audience_Reach_2025[[#This Row],[Is Digital target the same than TV?]]="Yes",Audience_Reach_2025[[#This Row],[TV 
SEL]],"")</f>
        <v/>
      </c>
      <c r="W10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7" s="52"/>
      <c r="Y107" s="52"/>
      <c r="Z107" s="65" t="str">
        <f>IFERROR(INDEX(Digital_Targets[Sat Point],MATCH(Audience_Reach_2025[[#This Row],[Final Digital Target 
(don''t fill)]],Digital_Targets[FINAL],0)),"")</f>
        <v/>
      </c>
      <c r="AA107" s="65">
        <f>Audience_Reach_2025[[#This Row],[Total Digital
Planned R1+ ]]+Audience_Reach_2025[[#This Row],[Total TV 
Planned R1+ (%)]]-Audience_Reach_2025[[#This Row],[Total Digital
Planned R1+ ]]*Audience_Reach_2025[[#This Row],[Total TV 
Planned R1+ (%)]]</f>
        <v>0</v>
      </c>
      <c r="AB107" s="65"/>
    </row>
    <row r="108" spans="1:28" ht="21" customHeight="1">
      <c r="A108" s="53" t="str">
        <f>IFERROR(INDEX(Game_Plan_2026[Category],MATCH(Audience_Reach_2025[[#This Row],[Campaign]],Game_Plan_2026[Campaign],0)),"")</f>
        <v/>
      </c>
      <c r="B108" s="53" t="str">
        <f>IFERROR(INDEX(Game_Plan[Range],MATCH(Audience_Reach_2025[[#This Row],[Campaign]],Game_Plan[Campaign],0)),"")</f>
        <v/>
      </c>
      <c r="C108" s="53" t="str" cm="1">
        <f t="array" ref="C108">IFERROR(INDEX(_xlfn.UNIQUE(Game_Plan[Campaign]),ROW()-ROW(Game_Plan[#Headers])),"")</f>
        <v/>
      </c>
      <c r="D108" s="52"/>
      <c r="E108" s="52"/>
      <c r="F108" s="52"/>
      <c r="G108" s="52"/>
      <c r="H108" s="53" t="str">
        <f>_xlfn.CONCAT(Audience_Reach_2025[[#This Row],[TV Demo
Gender]]," ",Audience_Reach_2025[[#This Row],[TV Demo
Min. Age]]," - ",Audience_Reach_2025[[#This Row],[TV Demo
Max. Age]]," ",Audience_Reach_2025[[#This Row],[TV 
SEL]])</f>
        <v xml:space="preserve">  -  </v>
      </c>
      <c r="I108" s="52"/>
      <c r="J108" s="52"/>
      <c r="K108" s="52"/>
      <c r="L108" s="52"/>
      <c r="M108" s="65" t="str">
        <f>IFERROR(INDEX(TV_Targets[Sat Point],MATCH(Audience_Reach_2025[[#This Row],[Final TV Target 
(don''t fill)]],TV_Targets[FINAL],0)),"")</f>
        <v/>
      </c>
      <c r="N108" s="52"/>
      <c r="O108" s="52"/>
      <c r="P108" s="52"/>
      <c r="Q108" s="52"/>
      <c r="R108" s="52"/>
      <c r="S108" s="77" t="str">
        <f>IF(Audience_Reach_2025[[#This Row],[Is Digital target the same than TV?]]="Yes",Audience_Reach_2025[[#This Row],[TV Demo
Gender]],"")</f>
        <v/>
      </c>
      <c r="T108" s="77" t="str">
        <f>IF(Audience_Reach_2025[[#This Row],[Is Digital target the same than TV?]]="Yes",Audience_Reach_2025[[#This Row],[TV Demo
Min. Age]],"")</f>
        <v/>
      </c>
      <c r="U108" s="77" t="str">
        <f>IF(Audience_Reach_2025[[#This Row],[Is Digital target the same than TV?]]="Yes",Audience_Reach_2025[[#This Row],[TV Demo
Max. Age]],"")</f>
        <v/>
      </c>
      <c r="V108" s="118" t="str">
        <f>IF(Audience_Reach_2025[[#This Row],[Is Digital target the same than TV?]]="Yes",Audience_Reach_2025[[#This Row],[TV 
SEL]],"")</f>
        <v/>
      </c>
      <c r="W10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8" s="52"/>
      <c r="Y108" s="52"/>
      <c r="Z108" s="65" t="str">
        <f>IFERROR(INDEX(Digital_Targets[Sat Point],MATCH(Audience_Reach_2025[[#This Row],[Final Digital Target 
(don''t fill)]],Digital_Targets[FINAL],0)),"")</f>
        <v/>
      </c>
      <c r="AA108" s="65">
        <f>Audience_Reach_2025[[#This Row],[Total Digital
Planned R1+ ]]+Audience_Reach_2025[[#This Row],[Total TV 
Planned R1+ (%)]]-Audience_Reach_2025[[#This Row],[Total Digital
Planned R1+ ]]*Audience_Reach_2025[[#This Row],[Total TV 
Planned R1+ (%)]]</f>
        <v>0</v>
      </c>
      <c r="AB108" s="65"/>
    </row>
    <row r="109" spans="1:28" ht="21" customHeight="1">
      <c r="A109" s="53" t="str">
        <f>IFERROR(INDEX(Game_Plan_2026[Category],MATCH(Audience_Reach_2025[[#This Row],[Campaign]],Game_Plan_2026[Campaign],0)),"")</f>
        <v/>
      </c>
      <c r="B109" s="53" t="str">
        <f>IFERROR(INDEX(Game_Plan[Range],MATCH(Audience_Reach_2025[[#This Row],[Campaign]],Game_Plan[Campaign],0)),"")</f>
        <v/>
      </c>
      <c r="C109" s="53" t="str" cm="1">
        <f t="array" ref="C109">IFERROR(INDEX(_xlfn.UNIQUE(Game_Plan[Campaign]),ROW()-ROW(Game_Plan[#Headers])),"")</f>
        <v/>
      </c>
      <c r="D109" s="52"/>
      <c r="E109" s="52"/>
      <c r="F109" s="52"/>
      <c r="G109" s="52"/>
      <c r="H109" s="53" t="str">
        <f>_xlfn.CONCAT(Audience_Reach_2025[[#This Row],[TV Demo
Gender]]," ",Audience_Reach_2025[[#This Row],[TV Demo
Min. Age]]," - ",Audience_Reach_2025[[#This Row],[TV Demo
Max. Age]]," ",Audience_Reach_2025[[#This Row],[TV 
SEL]])</f>
        <v xml:space="preserve">  -  </v>
      </c>
      <c r="I109" s="52"/>
      <c r="J109" s="52"/>
      <c r="K109" s="52"/>
      <c r="L109" s="52"/>
      <c r="M109" s="65" t="str">
        <f>IFERROR(INDEX(TV_Targets[Sat Point],MATCH(Audience_Reach_2025[[#This Row],[Final TV Target 
(don''t fill)]],TV_Targets[FINAL],0)),"")</f>
        <v/>
      </c>
      <c r="N109" s="52"/>
      <c r="O109" s="52"/>
      <c r="P109" s="52"/>
      <c r="Q109" s="52"/>
      <c r="R109" s="52"/>
      <c r="S109" s="77" t="str">
        <f>IF(Audience_Reach_2025[[#This Row],[Is Digital target the same than TV?]]="Yes",Audience_Reach_2025[[#This Row],[TV Demo
Gender]],"")</f>
        <v/>
      </c>
      <c r="T109" s="77" t="str">
        <f>IF(Audience_Reach_2025[[#This Row],[Is Digital target the same than TV?]]="Yes",Audience_Reach_2025[[#This Row],[TV Demo
Min. Age]],"")</f>
        <v/>
      </c>
      <c r="U109" s="77" t="str">
        <f>IF(Audience_Reach_2025[[#This Row],[Is Digital target the same than TV?]]="Yes",Audience_Reach_2025[[#This Row],[TV Demo
Max. Age]],"")</f>
        <v/>
      </c>
      <c r="V109" s="118" t="str">
        <f>IF(Audience_Reach_2025[[#This Row],[Is Digital target the same than TV?]]="Yes",Audience_Reach_2025[[#This Row],[TV 
SEL]],"")</f>
        <v/>
      </c>
      <c r="W10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09" s="52"/>
      <c r="Y109" s="52"/>
      <c r="Z109" s="65" t="str">
        <f>IFERROR(INDEX(Digital_Targets[Sat Point],MATCH(Audience_Reach_2025[[#This Row],[Final Digital Target 
(don''t fill)]],Digital_Targets[FINAL],0)),"")</f>
        <v/>
      </c>
      <c r="AA109" s="65">
        <f>Audience_Reach_2025[[#This Row],[Total Digital
Planned R1+ ]]+Audience_Reach_2025[[#This Row],[Total TV 
Planned R1+ (%)]]-Audience_Reach_2025[[#This Row],[Total Digital
Planned R1+ ]]*Audience_Reach_2025[[#This Row],[Total TV 
Planned R1+ (%)]]</f>
        <v>0</v>
      </c>
      <c r="AB109" s="65"/>
    </row>
    <row r="110" spans="1:28" ht="21" customHeight="1">
      <c r="A110" s="53" t="str">
        <f>IFERROR(INDEX(Game_Plan_2026[Category],MATCH(Audience_Reach_2025[[#This Row],[Campaign]],Game_Plan_2026[Campaign],0)),"")</f>
        <v/>
      </c>
      <c r="B110" s="53" t="str">
        <f>IFERROR(INDEX(Game_Plan[Range],MATCH(Audience_Reach_2025[[#This Row],[Campaign]],Game_Plan[Campaign],0)),"")</f>
        <v/>
      </c>
      <c r="C110" s="53" t="str" cm="1">
        <f t="array" ref="C110">IFERROR(INDEX(_xlfn.UNIQUE(Game_Plan[Campaign]),ROW()-ROW(Game_Plan[#Headers])),"")</f>
        <v/>
      </c>
      <c r="D110" s="52"/>
      <c r="E110" s="52"/>
      <c r="F110" s="52"/>
      <c r="G110" s="52"/>
      <c r="H110" s="53" t="str">
        <f>_xlfn.CONCAT(Audience_Reach_2025[[#This Row],[TV Demo
Gender]]," ",Audience_Reach_2025[[#This Row],[TV Demo
Min. Age]]," - ",Audience_Reach_2025[[#This Row],[TV Demo
Max. Age]]," ",Audience_Reach_2025[[#This Row],[TV 
SEL]])</f>
        <v xml:space="preserve">  -  </v>
      </c>
      <c r="I110" s="52"/>
      <c r="J110" s="52"/>
      <c r="K110" s="52"/>
      <c r="L110" s="52"/>
      <c r="M110" s="65" t="str">
        <f>IFERROR(INDEX(TV_Targets[Sat Point],MATCH(Audience_Reach_2025[[#This Row],[Final TV Target 
(don''t fill)]],TV_Targets[FINAL],0)),"")</f>
        <v/>
      </c>
      <c r="N110" s="52"/>
      <c r="O110" s="52"/>
      <c r="P110" s="52"/>
      <c r="Q110" s="52"/>
      <c r="R110" s="52"/>
      <c r="S110" s="77" t="str">
        <f>IF(Audience_Reach_2025[[#This Row],[Is Digital target the same than TV?]]="Yes",Audience_Reach_2025[[#This Row],[TV Demo
Gender]],"")</f>
        <v/>
      </c>
      <c r="T110" s="77" t="str">
        <f>IF(Audience_Reach_2025[[#This Row],[Is Digital target the same than TV?]]="Yes",Audience_Reach_2025[[#This Row],[TV Demo
Min. Age]],"")</f>
        <v/>
      </c>
      <c r="U110" s="77" t="str">
        <f>IF(Audience_Reach_2025[[#This Row],[Is Digital target the same than TV?]]="Yes",Audience_Reach_2025[[#This Row],[TV Demo
Max. Age]],"")</f>
        <v/>
      </c>
      <c r="V110" s="118" t="str">
        <f>IF(Audience_Reach_2025[[#This Row],[Is Digital target the same than TV?]]="Yes",Audience_Reach_2025[[#This Row],[TV 
SEL]],"")</f>
        <v/>
      </c>
      <c r="W11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0" s="52"/>
      <c r="Y110" s="52"/>
      <c r="Z110" s="65" t="str">
        <f>IFERROR(INDEX(Digital_Targets[Sat Point],MATCH(Audience_Reach_2025[[#This Row],[Final Digital Target 
(don''t fill)]],Digital_Targets[FINAL],0)),"")</f>
        <v/>
      </c>
      <c r="AA110" s="65">
        <f>Audience_Reach_2025[[#This Row],[Total Digital
Planned R1+ ]]+Audience_Reach_2025[[#This Row],[Total TV 
Planned R1+ (%)]]-Audience_Reach_2025[[#This Row],[Total Digital
Planned R1+ ]]*Audience_Reach_2025[[#This Row],[Total TV 
Planned R1+ (%)]]</f>
        <v>0</v>
      </c>
      <c r="AB110" s="65"/>
    </row>
    <row r="111" spans="1:28" ht="21" customHeight="1">
      <c r="A111" s="53" t="str">
        <f>IFERROR(INDEX(Game_Plan_2026[Category],MATCH(Audience_Reach_2025[[#This Row],[Campaign]],Game_Plan_2026[Campaign],0)),"")</f>
        <v/>
      </c>
      <c r="B111" s="53" t="str">
        <f>IFERROR(INDEX(Game_Plan[Range],MATCH(Audience_Reach_2025[[#This Row],[Campaign]],Game_Plan[Campaign],0)),"")</f>
        <v/>
      </c>
      <c r="C111" s="53" t="str" cm="1">
        <f t="array" ref="C111">IFERROR(INDEX(_xlfn.UNIQUE(Game_Plan[Campaign]),ROW()-ROW(Game_Plan[#Headers])),"")</f>
        <v/>
      </c>
      <c r="D111" s="52"/>
      <c r="E111" s="52"/>
      <c r="F111" s="52"/>
      <c r="G111" s="52"/>
      <c r="H111" s="53" t="str">
        <f>_xlfn.CONCAT(Audience_Reach_2025[[#This Row],[TV Demo
Gender]]," ",Audience_Reach_2025[[#This Row],[TV Demo
Min. Age]]," - ",Audience_Reach_2025[[#This Row],[TV Demo
Max. Age]]," ",Audience_Reach_2025[[#This Row],[TV 
SEL]])</f>
        <v xml:space="preserve">  -  </v>
      </c>
      <c r="I111" s="52"/>
      <c r="J111" s="52"/>
      <c r="K111" s="52"/>
      <c r="L111" s="52"/>
      <c r="M111" s="65" t="str">
        <f>IFERROR(INDEX(TV_Targets[Sat Point],MATCH(Audience_Reach_2025[[#This Row],[Final TV Target 
(don''t fill)]],TV_Targets[FINAL],0)),"")</f>
        <v/>
      </c>
      <c r="N111" s="52"/>
      <c r="O111" s="52"/>
      <c r="P111" s="52"/>
      <c r="Q111" s="52"/>
      <c r="R111" s="52"/>
      <c r="S111" s="77" t="str">
        <f>IF(Audience_Reach_2025[[#This Row],[Is Digital target the same than TV?]]="Yes",Audience_Reach_2025[[#This Row],[TV Demo
Gender]],"")</f>
        <v/>
      </c>
      <c r="T111" s="77" t="str">
        <f>IF(Audience_Reach_2025[[#This Row],[Is Digital target the same than TV?]]="Yes",Audience_Reach_2025[[#This Row],[TV Demo
Min. Age]],"")</f>
        <v/>
      </c>
      <c r="U111" s="77" t="str">
        <f>IF(Audience_Reach_2025[[#This Row],[Is Digital target the same than TV?]]="Yes",Audience_Reach_2025[[#This Row],[TV Demo
Max. Age]],"")</f>
        <v/>
      </c>
      <c r="V111" s="118" t="str">
        <f>IF(Audience_Reach_2025[[#This Row],[Is Digital target the same than TV?]]="Yes",Audience_Reach_2025[[#This Row],[TV 
SEL]],"")</f>
        <v/>
      </c>
      <c r="W11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1" s="52"/>
      <c r="Y111" s="52"/>
      <c r="Z111" s="65" t="str">
        <f>IFERROR(INDEX(Digital_Targets[Sat Point],MATCH(Audience_Reach_2025[[#This Row],[Final Digital Target 
(don''t fill)]],Digital_Targets[FINAL],0)),"")</f>
        <v/>
      </c>
      <c r="AA111" s="65">
        <f>Audience_Reach_2025[[#This Row],[Total Digital
Planned R1+ ]]+Audience_Reach_2025[[#This Row],[Total TV 
Planned R1+ (%)]]-Audience_Reach_2025[[#This Row],[Total Digital
Planned R1+ ]]*Audience_Reach_2025[[#This Row],[Total TV 
Planned R1+ (%)]]</f>
        <v>0</v>
      </c>
      <c r="AB111" s="65"/>
    </row>
    <row r="112" spans="1:28" ht="21" customHeight="1">
      <c r="A112" s="53" t="str">
        <f>IFERROR(INDEX(Game_Plan_2026[Category],MATCH(Audience_Reach_2025[[#This Row],[Campaign]],Game_Plan_2026[Campaign],0)),"")</f>
        <v/>
      </c>
      <c r="B112" s="53" t="str">
        <f>IFERROR(INDEX(Game_Plan[Range],MATCH(Audience_Reach_2025[[#This Row],[Campaign]],Game_Plan[Campaign],0)),"")</f>
        <v/>
      </c>
      <c r="C112" s="53" t="str" cm="1">
        <f t="array" ref="C112">IFERROR(INDEX(_xlfn.UNIQUE(Game_Plan[Campaign]),ROW()-ROW(Game_Plan[#Headers])),"")</f>
        <v/>
      </c>
      <c r="D112" s="52"/>
      <c r="E112" s="52"/>
      <c r="F112" s="52"/>
      <c r="G112" s="52"/>
      <c r="H112" s="53" t="str">
        <f>_xlfn.CONCAT(Audience_Reach_2025[[#This Row],[TV Demo
Gender]]," ",Audience_Reach_2025[[#This Row],[TV Demo
Min. Age]]," - ",Audience_Reach_2025[[#This Row],[TV Demo
Max. Age]]," ",Audience_Reach_2025[[#This Row],[TV 
SEL]])</f>
        <v xml:space="preserve">  -  </v>
      </c>
      <c r="I112" s="52"/>
      <c r="J112" s="52"/>
      <c r="K112" s="52"/>
      <c r="L112" s="52"/>
      <c r="M112" s="65" t="str">
        <f>IFERROR(INDEX(TV_Targets[Sat Point],MATCH(Audience_Reach_2025[[#This Row],[Final TV Target 
(don''t fill)]],TV_Targets[FINAL],0)),"")</f>
        <v/>
      </c>
      <c r="N112" s="52"/>
      <c r="O112" s="52"/>
      <c r="P112" s="52"/>
      <c r="Q112" s="52"/>
      <c r="R112" s="52"/>
      <c r="S112" s="77" t="str">
        <f>IF(Audience_Reach_2025[[#This Row],[Is Digital target the same than TV?]]="Yes",Audience_Reach_2025[[#This Row],[TV Demo
Gender]],"")</f>
        <v/>
      </c>
      <c r="T112" s="77" t="str">
        <f>IF(Audience_Reach_2025[[#This Row],[Is Digital target the same than TV?]]="Yes",Audience_Reach_2025[[#This Row],[TV Demo
Min. Age]],"")</f>
        <v/>
      </c>
      <c r="U112" s="77" t="str">
        <f>IF(Audience_Reach_2025[[#This Row],[Is Digital target the same than TV?]]="Yes",Audience_Reach_2025[[#This Row],[TV Demo
Max. Age]],"")</f>
        <v/>
      </c>
      <c r="V112" s="118" t="str">
        <f>IF(Audience_Reach_2025[[#This Row],[Is Digital target the same than TV?]]="Yes",Audience_Reach_2025[[#This Row],[TV 
SEL]],"")</f>
        <v/>
      </c>
      <c r="W11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2" s="52"/>
      <c r="Y112" s="52"/>
      <c r="Z112" s="65" t="str">
        <f>IFERROR(INDEX(Digital_Targets[Sat Point],MATCH(Audience_Reach_2025[[#This Row],[Final Digital Target 
(don''t fill)]],Digital_Targets[FINAL],0)),"")</f>
        <v/>
      </c>
      <c r="AA112" s="65">
        <f>Audience_Reach_2025[[#This Row],[Total Digital
Planned R1+ ]]+Audience_Reach_2025[[#This Row],[Total TV 
Planned R1+ (%)]]-Audience_Reach_2025[[#This Row],[Total Digital
Planned R1+ ]]*Audience_Reach_2025[[#This Row],[Total TV 
Planned R1+ (%)]]</f>
        <v>0</v>
      </c>
      <c r="AB112" s="65"/>
    </row>
    <row r="113" spans="1:28" ht="21" customHeight="1">
      <c r="A113" s="53" t="str">
        <f>IFERROR(INDEX(Game_Plan_2026[Category],MATCH(Audience_Reach_2025[[#This Row],[Campaign]],Game_Plan_2026[Campaign],0)),"")</f>
        <v/>
      </c>
      <c r="B113" s="53" t="str">
        <f>IFERROR(INDEX(Game_Plan[Range],MATCH(Audience_Reach_2025[[#This Row],[Campaign]],Game_Plan[Campaign],0)),"")</f>
        <v/>
      </c>
      <c r="C113" s="53" t="str" cm="1">
        <f t="array" ref="C113">IFERROR(INDEX(_xlfn.UNIQUE(Game_Plan[Campaign]),ROW()-ROW(Game_Plan[#Headers])),"")</f>
        <v/>
      </c>
      <c r="D113" s="52"/>
      <c r="E113" s="52"/>
      <c r="F113" s="52"/>
      <c r="G113" s="52"/>
      <c r="H113" s="53" t="str">
        <f>_xlfn.CONCAT(Audience_Reach_2025[[#This Row],[TV Demo
Gender]]," ",Audience_Reach_2025[[#This Row],[TV Demo
Min. Age]]," - ",Audience_Reach_2025[[#This Row],[TV Demo
Max. Age]]," ",Audience_Reach_2025[[#This Row],[TV 
SEL]])</f>
        <v xml:space="preserve">  -  </v>
      </c>
      <c r="I113" s="52"/>
      <c r="J113" s="52"/>
      <c r="K113" s="52"/>
      <c r="L113" s="52"/>
      <c r="M113" s="65" t="str">
        <f>IFERROR(INDEX(TV_Targets[Sat Point],MATCH(Audience_Reach_2025[[#This Row],[Final TV Target 
(don''t fill)]],TV_Targets[FINAL],0)),"")</f>
        <v/>
      </c>
      <c r="N113" s="52"/>
      <c r="O113" s="52"/>
      <c r="P113" s="52"/>
      <c r="Q113" s="52"/>
      <c r="R113" s="52"/>
      <c r="S113" s="77" t="str">
        <f>IF(Audience_Reach_2025[[#This Row],[Is Digital target the same than TV?]]="Yes",Audience_Reach_2025[[#This Row],[TV Demo
Gender]],"")</f>
        <v/>
      </c>
      <c r="T113" s="77" t="str">
        <f>IF(Audience_Reach_2025[[#This Row],[Is Digital target the same than TV?]]="Yes",Audience_Reach_2025[[#This Row],[TV Demo
Min. Age]],"")</f>
        <v/>
      </c>
      <c r="U113" s="77" t="str">
        <f>IF(Audience_Reach_2025[[#This Row],[Is Digital target the same than TV?]]="Yes",Audience_Reach_2025[[#This Row],[TV Demo
Max. Age]],"")</f>
        <v/>
      </c>
      <c r="V113" s="118" t="str">
        <f>IF(Audience_Reach_2025[[#This Row],[Is Digital target the same than TV?]]="Yes",Audience_Reach_2025[[#This Row],[TV 
SEL]],"")</f>
        <v/>
      </c>
      <c r="W11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3" s="52"/>
      <c r="Y113" s="52"/>
      <c r="Z113" s="65" t="str">
        <f>IFERROR(INDEX(Digital_Targets[Sat Point],MATCH(Audience_Reach_2025[[#This Row],[Final Digital Target 
(don''t fill)]],Digital_Targets[FINAL],0)),"")</f>
        <v/>
      </c>
      <c r="AA113" s="65">
        <f>Audience_Reach_2025[[#This Row],[Total Digital
Planned R1+ ]]+Audience_Reach_2025[[#This Row],[Total TV 
Planned R1+ (%)]]-Audience_Reach_2025[[#This Row],[Total Digital
Planned R1+ ]]*Audience_Reach_2025[[#This Row],[Total TV 
Planned R1+ (%)]]</f>
        <v>0</v>
      </c>
      <c r="AB113" s="65"/>
    </row>
    <row r="114" spans="1:28" ht="21" customHeight="1">
      <c r="A114" s="53" t="str">
        <f>IFERROR(INDEX(Game_Plan_2026[Category],MATCH(Audience_Reach_2025[[#This Row],[Campaign]],Game_Plan_2026[Campaign],0)),"")</f>
        <v/>
      </c>
      <c r="B114" s="53" t="str">
        <f>IFERROR(INDEX(Game_Plan[Range],MATCH(Audience_Reach_2025[[#This Row],[Campaign]],Game_Plan[Campaign],0)),"")</f>
        <v/>
      </c>
      <c r="C114" s="53" t="str" cm="1">
        <f t="array" ref="C114">IFERROR(INDEX(_xlfn.UNIQUE(Game_Plan[Campaign]),ROW()-ROW(Game_Plan[#Headers])),"")</f>
        <v/>
      </c>
      <c r="D114" s="52"/>
      <c r="E114" s="52"/>
      <c r="F114" s="52"/>
      <c r="G114" s="52"/>
      <c r="H114" s="53" t="str">
        <f>_xlfn.CONCAT(Audience_Reach_2025[[#This Row],[TV Demo
Gender]]," ",Audience_Reach_2025[[#This Row],[TV Demo
Min. Age]]," - ",Audience_Reach_2025[[#This Row],[TV Demo
Max. Age]]," ",Audience_Reach_2025[[#This Row],[TV 
SEL]])</f>
        <v xml:space="preserve">  -  </v>
      </c>
      <c r="I114" s="52"/>
      <c r="J114" s="52"/>
      <c r="K114" s="52"/>
      <c r="L114" s="52"/>
      <c r="M114" s="65" t="str">
        <f>IFERROR(INDEX(TV_Targets[Sat Point],MATCH(Audience_Reach_2025[[#This Row],[Final TV Target 
(don''t fill)]],TV_Targets[FINAL],0)),"")</f>
        <v/>
      </c>
      <c r="N114" s="52"/>
      <c r="O114" s="52"/>
      <c r="P114" s="52"/>
      <c r="Q114" s="52"/>
      <c r="R114" s="52"/>
      <c r="S114" s="77" t="str">
        <f>IF(Audience_Reach_2025[[#This Row],[Is Digital target the same than TV?]]="Yes",Audience_Reach_2025[[#This Row],[TV Demo
Gender]],"")</f>
        <v/>
      </c>
      <c r="T114" s="77" t="str">
        <f>IF(Audience_Reach_2025[[#This Row],[Is Digital target the same than TV?]]="Yes",Audience_Reach_2025[[#This Row],[TV Demo
Min. Age]],"")</f>
        <v/>
      </c>
      <c r="U114" s="77" t="str">
        <f>IF(Audience_Reach_2025[[#This Row],[Is Digital target the same than TV?]]="Yes",Audience_Reach_2025[[#This Row],[TV Demo
Max. Age]],"")</f>
        <v/>
      </c>
      <c r="V114" s="118" t="str">
        <f>IF(Audience_Reach_2025[[#This Row],[Is Digital target the same than TV?]]="Yes",Audience_Reach_2025[[#This Row],[TV 
SEL]],"")</f>
        <v/>
      </c>
      <c r="W11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4" s="52"/>
      <c r="Y114" s="52"/>
      <c r="Z114" s="65" t="str">
        <f>IFERROR(INDEX(Digital_Targets[Sat Point],MATCH(Audience_Reach_2025[[#This Row],[Final Digital Target 
(don''t fill)]],Digital_Targets[FINAL],0)),"")</f>
        <v/>
      </c>
      <c r="AA114" s="65">
        <f>Audience_Reach_2025[[#This Row],[Total Digital
Planned R1+ ]]+Audience_Reach_2025[[#This Row],[Total TV 
Planned R1+ (%)]]-Audience_Reach_2025[[#This Row],[Total Digital
Planned R1+ ]]*Audience_Reach_2025[[#This Row],[Total TV 
Planned R1+ (%)]]</f>
        <v>0</v>
      </c>
      <c r="AB114" s="65"/>
    </row>
    <row r="115" spans="1:28" ht="21" customHeight="1">
      <c r="A115" s="53" t="str">
        <f>IFERROR(INDEX(Game_Plan_2026[Category],MATCH(Audience_Reach_2025[[#This Row],[Campaign]],Game_Plan_2026[Campaign],0)),"")</f>
        <v/>
      </c>
      <c r="B115" s="53" t="str">
        <f>IFERROR(INDEX(Game_Plan[Range],MATCH(Audience_Reach_2025[[#This Row],[Campaign]],Game_Plan[Campaign],0)),"")</f>
        <v/>
      </c>
      <c r="C115" s="53" t="str" cm="1">
        <f t="array" ref="C115">IFERROR(INDEX(_xlfn.UNIQUE(Game_Plan[Campaign]),ROW()-ROW(Game_Plan[#Headers])),"")</f>
        <v/>
      </c>
      <c r="D115" s="52"/>
      <c r="E115" s="52"/>
      <c r="F115" s="52"/>
      <c r="G115" s="52"/>
      <c r="H115" s="53" t="str">
        <f>_xlfn.CONCAT(Audience_Reach_2025[[#This Row],[TV Demo
Gender]]," ",Audience_Reach_2025[[#This Row],[TV Demo
Min. Age]]," - ",Audience_Reach_2025[[#This Row],[TV Demo
Max. Age]]," ",Audience_Reach_2025[[#This Row],[TV 
SEL]])</f>
        <v xml:space="preserve">  -  </v>
      </c>
      <c r="I115" s="52"/>
      <c r="J115" s="52"/>
      <c r="K115" s="52"/>
      <c r="L115" s="52"/>
      <c r="M115" s="65" t="str">
        <f>IFERROR(INDEX(TV_Targets[Sat Point],MATCH(Audience_Reach_2025[[#This Row],[Final TV Target 
(don''t fill)]],TV_Targets[FINAL],0)),"")</f>
        <v/>
      </c>
      <c r="N115" s="52"/>
      <c r="O115" s="52"/>
      <c r="P115" s="52"/>
      <c r="Q115" s="52"/>
      <c r="R115" s="52"/>
      <c r="S115" s="77" t="str">
        <f>IF(Audience_Reach_2025[[#This Row],[Is Digital target the same than TV?]]="Yes",Audience_Reach_2025[[#This Row],[TV Demo
Gender]],"")</f>
        <v/>
      </c>
      <c r="T115" s="77" t="str">
        <f>IF(Audience_Reach_2025[[#This Row],[Is Digital target the same than TV?]]="Yes",Audience_Reach_2025[[#This Row],[TV Demo
Min. Age]],"")</f>
        <v/>
      </c>
      <c r="U115" s="77" t="str">
        <f>IF(Audience_Reach_2025[[#This Row],[Is Digital target the same than TV?]]="Yes",Audience_Reach_2025[[#This Row],[TV Demo
Max. Age]],"")</f>
        <v/>
      </c>
      <c r="V115" s="118" t="str">
        <f>IF(Audience_Reach_2025[[#This Row],[Is Digital target the same than TV?]]="Yes",Audience_Reach_2025[[#This Row],[TV 
SEL]],"")</f>
        <v/>
      </c>
      <c r="W11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5" s="52"/>
      <c r="Y115" s="52"/>
      <c r="Z115" s="65" t="str">
        <f>IFERROR(INDEX(Digital_Targets[Sat Point],MATCH(Audience_Reach_2025[[#This Row],[Final Digital Target 
(don''t fill)]],Digital_Targets[FINAL],0)),"")</f>
        <v/>
      </c>
      <c r="AA115" s="65">
        <f>Audience_Reach_2025[[#This Row],[Total Digital
Planned R1+ ]]+Audience_Reach_2025[[#This Row],[Total TV 
Planned R1+ (%)]]-Audience_Reach_2025[[#This Row],[Total Digital
Planned R1+ ]]*Audience_Reach_2025[[#This Row],[Total TV 
Planned R1+ (%)]]</f>
        <v>0</v>
      </c>
      <c r="AB115" s="65"/>
    </row>
    <row r="116" spans="1:28" ht="21" customHeight="1">
      <c r="A116" s="53" t="str">
        <f>IFERROR(INDEX(Game_Plan_2026[Category],MATCH(Audience_Reach_2025[[#This Row],[Campaign]],Game_Plan_2026[Campaign],0)),"")</f>
        <v/>
      </c>
      <c r="B116" s="53" t="str">
        <f>IFERROR(INDEX(Game_Plan[Range],MATCH(Audience_Reach_2025[[#This Row],[Campaign]],Game_Plan[Campaign],0)),"")</f>
        <v/>
      </c>
      <c r="C116" s="53" t="str" cm="1">
        <f t="array" ref="C116">IFERROR(INDEX(_xlfn.UNIQUE(Game_Plan[Campaign]),ROW()-ROW(Game_Plan[#Headers])),"")</f>
        <v/>
      </c>
      <c r="D116" s="52"/>
      <c r="E116" s="52"/>
      <c r="F116" s="52"/>
      <c r="G116" s="52"/>
      <c r="H116" s="53" t="str">
        <f>_xlfn.CONCAT(Audience_Reach_2025[[#This Row],[TV Demo
Gender]]," ",Audience_Reach_2025[[#This Row],[TV Demo
Min. Age]]," - ",Audience_Reach_2025[[#This Row],[TV Demo
Max. Age]]," ",Audience_Reach_2025[[#This Row],[TV 
SEL]])</f>
        <v xml:space="preserve">  -  </v>
      </c>
      <c r="I116" s="52"/>
      <c r="J116" s="52"/>
      <c r="K116" s="52"/>
      <c r="L116" s="52"/>
      <c r="M116" s="65" t="str">
        <f>IFERROR(INDEX(TV_Targets[Sat Point],MATCH(Audience_Reach_2025[[#This Row],[Final TV Target 
(don''t fill)]],TV_Targets[FINAL],0)),"")</f>
        <v/>
      </c>
      <c r="N116" s="52"/>
      <c r="O116" s="52"/>
      <c r="P116" s="52"/>
      <c r="Q116" s="52"/>
      <c r="R116" s="52"/>
      <c r="S116" s="77" t="str">
        <f>IF(Audience_Reach_2025[[#This Row],[Is Digital target the same than TV?]]="Yes",Audience_Reach_2025[[#This Row],[TV Demo
Gender]],"")</f>
        <v/>
      </c>
      <c r="T116" s="77" t="str">
        <f>IF(Audience_Reach_2025[[#This Row],[Is Digital target the same than TV?]]="Yes",Audience_Reach_2025[[#This Row],[TV Demo
Min. Age]],"")</f>
        <v/>
      </c>
      <c r="U116" s="77" t="str">
        <f>IF(Audience_Reach_2025[[#This Row],[Is Digital target the same than TV?]]="Yes",Audience_Reach_2025[[#This Row],[TV Demo
Max. Age]],"")</f>
        <v/>
      </c>
      <c r="V116" s="118" t="str">
        <f>IF(Audience_Reach_2025[[#This Row],[Is Digital target the same than TV?]]="Yes",Audience_Reach_2025[[#This Row],[TV 
SEL]],"")</f>
        <v/>
      </c>
      <c r="W11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6" s="52"/>
      <c r="Y116" s="52"/>
      <c r="Z116" s="65" t="str">
        <f>IFERROR(INDEX(Digital_Targets[Sat Point],MATCH(Audience_Reach_2025[[#This Row],[Final Digital Target 
(don''t fill)]],Digital_Targets[FINAL],0)),"")</f>
        <v/>
      </c>
      <c r="AA116" s="65">
        <f>Audience_Reach_2025[[#This Row],[Total Digital
Planned R1+ ]]+Audience_Reach_2025[[#This Row],[Total TV 
Planned R1+ (%)]]-Audience_Reach_2025[[#This Row],[Total Digital
Planned R1+ ]]*Audience_Reach_2025[[#This Row],[Total TV 
Planned R1+ (%)]]</f>
        <v>0</v>
      </c>
      <c r="AB116" s="65"/>
    </row>
    <row r="117" spans="1:28" ht="21" customHeight="1">
      <c r="A117" s="53" t="str">
        <f>IFERROR(INDEX(Game_Plan_2026[Category],MATCH(Audience_Reach_2025[[#This Row],[Campaign]],Game_Plan_2026[Campaign],0)),"")</f>
        <v/>
      </c>
      <c r="B117" s="53" t="str">
        <f>IFERROR(INDEX(Game_Plan[Range],MATCH(Audience_Reach_2025[[#This Row],[Campaign]],Game_Plan[Campaign],0)),"")</f>
        <v/>
      </c>
      <c r="C117" s="53" t="str" cm="1">
        <f t="array" ref="C117">IFERROR(INDEX(_xlfn.UNIQUE(Game_Plan[Campaign]),ROW()-ROW(Game_Plan[#Headers])),"")</f>
        <v/>
      </c>
      <c r="D117" s="52"/>
      <c r="E117" s="52"/>
      <c r="F117" s="52"/>
      <c r="G117" s="52"/>
      <c r="H117" s="53" t="str">
        <f>_xlfn.CONCAT(Audience_Reach_2025[[#This Row],[TV Demo
Gender]]," ",Audience_Reach_2025[[#This Row],[TV Demo
Min. Age]]," - ",Audience_Reach_2025[[#This Row],[TV Demo
Max. Age]]," ",Audience_Reach_2025[[#This Row],[TV 
SEL]])</f>
        <v xml:space="preserve">  -  </v>
      </c>
      <c r="I117" s="52"/>
      <c r="J117" s="52"/>
      <c r="K117" s="52"/>
      <c r="L117" s="52"/>
      <c r="M117" s="65" t="str">
        <f>IFERROR(INDEX(TV_Targets[Sat Point],MATCH(Audience_Reach_2025[[#This Row],[Final TV Target 
(don''t fill)]],TV_Targets[FINAL],0)),"")</f>
        <v/>
      </c>
      <c r="N117" s="52"/>
      <c r="O117" s="52"/>
      <c r="P117" s="52"/>
      <c r="Q117" s="52"/>
      <c r="R117" s="52"/>
      <c r="S117" s="77" t="str">
        <f>IF(Audience_Reach_2025[[#This Row],[Is Digital target the same than TV?]]="Yes",Audience_Reach_2025[[#This Row],[TV Demo
Gender]],"")</f>
        <v/>
      </c>
      <c r="T117" s="77" t="str">
        <f>IF(Audience_Reach_2025[[#This Row],[Is Digital target the same than TV?]]="Yes",Audience_Reach_2025[[#This Row],[TV Demo
Min. Age]],"")</f>
        <v/>
      </c>
      <c r="U117" s="77" t="str">
        <f>IF(Audience_Reach_2025[[#This Row],[Is Digital target the same than TV?]]="Yes",Audience_Reach_2025[[#This Row],[TV Demo
Max. Age]],"")</f>
        <v/>
      </c>
      <c r="V117" s="118" t="str">
        <f>IF(Audience_Reach_2025[[#This Row],[Is Digital target the same than TV?]]="Yes",Audience_Reach_2025[[#This Row],[TV 
SEL]],"")</f>
        <v/>
      </c>
      <c r="W11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7" s="52"/>
      <c r="Y117" s="52"/>
      <c r="Z117" s="65" t="str">
        <f>IFERROR(INDEX(Digital_Targets[Sat Point],MATCH(Audience_Reach_2025[[#This Row],[Final Digital Target 
(don''t fill)]],Digital_Targets[FINAL],0)),"")</f>
        <v/>
      </c>
      <c r="AA117" s="65">
        <f>Audience_Reach_2025[[#This Row],[Total Digital
Planned R1+ ]]+Audience_Reach_2025[[#This Row],[Total TV 
Planned R1+ (%)]]-Audience_Reach_2025[[#This Row],[Total Digital
Planned R1+ ]]*Audience_Reach_2025[[#This Row],[Total TV 
Planned R1+ (%)]]</f>
        <v>0</v>
      </c>
      <c r="AB117" s="65"/>
    </row>
    <row r="118" spans="1:28" ht="21" customHeight="1">
      <c r="A118" s="53" t="str">
        <f>IFERROR(INDEX(Game_Plan_2026[Category],MATCH(Audience_Reach_2025[[#This Row],[Campaign]],Game_Plan_2026[Campaign],0)),"")</f>
        <v/>
      </c>
      <c r="B118" s="53" t="str">
        <f>IFERROR(INDEX(Game_Plan[Range],MATCH(Audience_Reach_2025[[#This Row],[Campaign]],Game_Plan[Campaign],0)),"")</f>
        <v/>
      </c>
      <c r="C118" s="53" t="str" cm="1">
        <f t="array" ref="C118">IFERROR(INDEX(_xlfn.UNIQUE(Game_Plan[Campaign]),ROW()-ROW(Game_Plan[#Headers])),"")</f>
        <v/>
      </c>
      <c r="D118" s="52"/>
      <c r="E118" s="52"/>
      <c r="F118" s="52"/>
      <c r="G118" s="52"/>
      <c r="H118" s="53" t="str">
        <f>_xlfn.CONCAT(Audience_Reach_2025[[#This Row],[TV Demo
Gender]]," ",Audience_Reach_2025[[#This Row],[TV Demo
Min. Age]]," - ",Audience_Reach_2025[[#This Row],[TV Demo
Max. Age]]," ",Audience_Reach_2025[[#This Row],[TV 
SEL]])</f>
        <v xml:space="preserve">  -  </v>
      </c>
      <c r="I118" s="52"/>
      <c r="J118" s="52"/>
      <c r="K118" s="52"/>
      <c r="L118" s="52"/>
      <c r="M118" s="65" t="str">
        <f>IFERROR(INDEX(TV_Targets[Sat Point],MATCH(Audience_Reach_2025[[#This Row],[Final TV Target 
(don''t fill)]],TV_Targets[FINAL],0)),"")</f>
        <v/>
      </c>
      <c r="N118" s="52"/>
      <c r="O118" s="52"/>
      <c r="P118" s="52"/>
      <c r="Q118" s="52"/>
      <c r="R118" s="52"/>
      <c r="S118" s="77" t="str">
        <f>IF(Audience_Reach_2025[[#This Row],[Is Digital target the same than TV?]]="Yes",Audience_Reach_2025[[#This Row],[TV Demo
Gender]],"")</f>
        <v/>
      </c>
      <c r="T118" s="77" t="str">
        <f>IF(Audience_Reach_2025[[#This Row],[Is Digital target the same than TV?]]="Yes",Audience_Reach_2025[[#This Row],[TV Demo
Min. Age]],"")</f>
        <v/>
      </c>
      <c r="U118" s="77" t="str">
        <f>IF(Audience_Reach_2025[[#This Row],[Is Digital target the same than TV?]]="Yes",Audience_Reach_2025[[#This Row],[TV Demo
Max. Age]],"")</f>
        <v/>
      </c>
      <c r="V118" s="118" t="str">
        <f>IF(Audience_Reach_2025[[#This Row],[Is Digital target the same than TV?]]="Yes",Audience_Reach_2025[[#This Row],[TV 
SEL]],"")</f>
        <v/>
      </c>
      <c r="W11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8" s="52"/>
      <c r="Y118" s="52"/>
      <c r="Z118" s="65" t="str">
        <f>IFERROR(INDEX(Digital_Targets[Sat Point],MATCH(Audience_Reach_2025[[#This Row],[Final Digital Target 
(don''t fill)]],Digital_Targets[FINAL],0)),"")</f>
        <v/>
      </c>
      <c r="AA118" s="65">
        <f>Audience_Reach_2025[[#This Row],[Total Digital
Planned R1+ ]]+Audience_Reach_2025[[#This Row],[Total TV 
Planned R1+ (%)]]-Audience_Reach_2025[[#This Row],[Total Digital
Planned R1+ ]]*Audience_Reach_2025[[#This Row],[Total TV 
Planned R1+ (%)]]</f>
        <v>0</v>
      </c>
      <c r="AB118" s="65"/>
    </row>
    <row r="119" spans="1:28" ht="21" customHeight="1">
      <c r="A119" s="53" t="str">
        <f>IFERROR(INDEX(Game_Plan_2026[Category],MATCH(Audience_Reach_2025[[#This Row],[Campaign]],Game_Plan_2026[Campaign],0)),"")</f>
        <v/>
      </c>
      <c r="B119" s="53" t="str">
        <f>IFERROR(INDEX(Game_Plan[Range],MATCH(Audience_Reach_2025[[#This Row],[Campaign]],Game_Plan[Campaign],0)),"")</f>
        <v/>
      </c>
      <c r="C119" s="53" t="str" cm="1">
        <f t="array" ref="C119">IFERROR(INDEX(_xlfn.UNIQUE(Game_Plan[Campaign]),ROW()-ROW(Game_Plan[#Headers])),"")</f>
        <v/>
      </c>
      <c r="D119" s="52"/>
      <c r="E119" s="52"/>
      <c r="F119" s="52"/>
      <c r="G119" s="52"/>
      <c r="H119" s="53" t="str">
        <f>_xlfn.CONCAT(Audience_Reach_2025[[#This Row],[TV Demo
Gender]]," ",Audience_Reach_2025[[#This Row],[TV Demo
Min. Age]]," - ",Audience_Reach_2025[[#This Row],[TV Demo
Max. Age]]," ",Audience_Reach_2025[[#This Row],[TV 
SEL]])</f>
        <v xml:space="preserve">  -  </v>
      </c>
      <c r="I119" s="52"/>
      <c r="J119" s="52"/>
      <c r="K119" s="52"/>
      <c r="L119" s="52"/>
      <c r="M119" s="65" t="str">
        <f>IFERROR(INDEX(TV_Targets[Sat Point],MATCH(Audience_Reach_2025[[#This Row],[Final TV Target 
(don''t fill)]],TV_Targets[FINAL],0)),"")</f>
        <v/>
      </c>
      <c r="N119" s="52"/>
      <c r="O119" s="52"/>
      <c r="P119" s="52"/>
      <c r="Q119" s="52"/>
      <c r="R119" s="52"/>
      <c r="S119" s="77" t="str">
        <f>IF(Audience_Reach_2025[[#This Row],[Is Digital target the same than TV?]]="Yes",Audience_Reach_2025[[#This Row],[TV Demo
Gender]],"")</f>
        <v/>
      </c>
      <c r="T119" s="77" t="str">
        <f>IF(Audience_Reach_2025[[#This Row],[Is Digital target the same than TV?]]="Yes",Audience_Reach_2025[[#This Row],[TV Demo
Min. Age]],"")</f>
        <v/>
      </c>
      <c r="U119" s="77" t="str">
        <f>IF(Audience_Reach_2025[[#This Row],[Is Digital target the same than TV?]]="Yes",Audience_Reach_2025[[#This Row],[TV Demo
Max. Age]],"")</f>
        <v/>
      </c>
      <c r="V119" s="118" t="str">
        <f>IF(Audience_Reach_2025[[#This Row],[Is Digital target the same than TV?]]="Yes",Audience_Reach_2025[[#This Row],[TV 
SEL]],"")</f>
        <v/>
      </c>
      <c r="W11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19" s="52"/>
      <c r="Y119" s="52"/>
      <c r="Z119" s="65" t="str">
        <f>IFERROR(INDEX(Digital_Targets[Sat Point],MATCH(Audience_Reach_2025[[#This Row],[Final Digital Target 
(don''t fill)]],Digital_Targets[FINAL],0)),"")</f>
        <v/>
      </c>
      <c r="AA119" s="65">
        <f>Audience_Reach_2025[[#This Row],[Total Digital
Planned R1+ ]]+Audience_Reach_2025[[#This Row],[Total TV 
Planned R1+ (%)]]-Audience_Reach_2025[[#This Row],[Total Digital
Planned R1+ ]]*Audience_Reach_2025[[#This Row],[Total TV 
Planned R1+ (%)]]</f>
        <v>0</v>
      </c>
      <c r="AB119" s="65"/>
    </row>
    <row r="120" spans="1:28" ht="21" customHeight="1">
      <c r="A120" s="53" t="str">
        <f>IFERROR(INDEX(Game_Plan_2026[Category],MATCH(Audience_Reach_2025[[#This Row],[Campaign]],Game_Plan_2026[Campaign],0)),"")</f>
        <v/>
      </c>
      <c r="B120" s="53" t="str">
        <f>IFERROR(INDEX(Game_Plan[Range],MATCH(Audience_Reach_2025[[#This Row],[Campaign]],Game_Plan[Campaign],0)),"")</f>
        <v/>
      </c>
      <c r="C120" s="53" t="str" cm="1">
        <f t="array" ref="C120">IFERROR(INDEX(_xlfn.UNIQUE(Game_Plan[Campaign]),ROW()-ROW(Game_Plan[#Headers])),"")</f>
        <v/>
      </c>
      <c r="D120" s="52"/>
      <c r="E120" s="52"/>
      <c r="F120" s="52"/>
      <c r="G120" s="52"/>
      <c r="H120" s="53" t="str">
        <f>_xlfn.CONCAT(Audience_Reach_2025[[#This Row],[TV Demo
Gender]]," ",Audience_Reach_2025[[#This Row],[TV Demo
Min. Age]]," - ",Audience_Reach_2025[[#This Row],[TV Demo
Max. Age]]," ",Audience_Reach_2025[[#This Row],[TV 
SEL]])</f>
        <v xml:space="preserve">  -  </v>
      </c>
      <c r="I120" s="52"/>
      <c r="J120" s="52"/>
      <c r="K120" s="52"/>
      <c r="L120" s="52"/>
      <c r="M120" s="65" t="str">
        <f>IFERROR(INDEX(TV_Targets[Sat Point],MATCH(Audience_Reach_2025[[#This Row],[Final TV Target 
(don''t fill)]],TV_Targets[FINAL],0)),"")</f>
        <v/>
      </c>
      <c r="N120" s="52"/>
      <c r="O120" s="52"/>
      <c r="P120" s="52"/>
      <c r="Q120" s="52"/>
      <c r="R120" s="52"/>
      <c r="S120" s="77" t="str">
        <f>IF(Audience_Reach_2025[[#This Row],[Is Digital target the same than TV?]]="Yes",Audience_Reach_2025[[#This Row],[TV Demo
Gender]],"")</f>
        <v/>
      </c>
      <c r="T120" s="77" t="str">
        <f>IF(Audience_Reach_2025[[#This Row],[Is Digital target the same than TV?]]="Yes",Audience_Reach_2025[[#This Row],[TV Demo
Min. Age]],"")</f>
        <v/>
      </c>
      <c r="U120" s="77" t="str">
        <f>IF(Audience_Reach_2025[[#This Row],[Is Digital target the same than TV?]]="Yes",Audience_Reach_2025[[#This Row],[TV Demo
Max. Age]],"")</f>
        <v/>
      </c>
      <c r="V120" s="118" t="str">
        <f>IF(Audience_Reach_2025[[#This Row],[Is Digital target the same than TV?]]="Yes",Audience_Reach_2025[[#This Row],[TV 
SEL]],"")</f>
        <v/>
      </c>
      <c r="W12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0" s="52"/>
      <c r="Y120" s="52"/>
      <c r="Z120" s="65" t="str">
        <f>IFERROR(INDEX(Digital_Targets[Sat Point],MATCH(Audience_Reach_2025[[#This Row],[Final Digital Target 
(don''t fill)]],Digital_Targets[FINAL],0)),"")</f>
        <v/>
      </c>
      <c r="AA120" s="65">
        <f>Audience_Reach_2025[[#This Row],[Total Digital
Planned R1+ ]]+Audience_Reach_2025[[#This Row],[Total TV 
Planned R1+ (%)]]-Audience_Reach_2025[[#This Row],[Total Digital
Planned R1+ ]]*Audience_Reach_2025[[#This Row],[Total TV 
Planned R1+ (%)]]</f>
        <v>0</v>
      </c>
      <c r="AB120" s="65"/>
    </row>
    <row r="121" spans="1:28" ht="21" customHeight="1">
      <c r="A121" s="53" t="str">
        <f>IFERROR(INDEX(Game_Plan_2026[Category],MATCH(Audience_Reach_2025[[#This Row],[Campaign]],Game_Plan_2026[Campaign],0)),"")</f>
        <v/>
      </c>
      <c r="B121" s="53" t="str">
        <f>IFERROR(INDEX(Game_Plan[Range],MATCH(Audience_Reach_2025[[#This Row],[Campaign]],Game_Plan[Campaign],0)),"")</f>
        <v/>
      </c>
      <c r="C121" s="53" t="str" cm="1">
        <f t="array" ref="C121">IFERROR(INDEX(_xlfn.UNIQUE(Game_Plan[Campaign]),ROW()-ROW(Game_Plan[#Headers])),"")</f>
        <v/>
      </c>
      <c r="D121" s="52"/>
      <c r="E121" s="52"/>
      <c r="F121" s="52"/>
      <c r="G121" s="52"/>
      <c r="H121" s="53" t="str">
        <f>_xlfn.CONCAT(Audience_Reach_2025[[#This Row],[TV Demo
Gender]]," ",Audience_Reach_2025[[#This Row],[TV Demo
Min. Age]]," - ",Audience_Reach_2025[[#This Row],[TV Demo
Max. Age]]," ",Audience_Reach_2025[[#This Row],[TV 
SEL]])</f>
        <v xml:space="preserve">  -  </v>
      </c>
      <c r="I121" s="52"/>
      <c r="J121" s="52"/>
      <c r="K121" s="52"/>
      <c r="L121" s="52"/>
      <c r="M121" s="65" t="str">
        <f>IFERROR(INDEX(TV_Targets[Sat Point],MATCH(Audience_Reach_2025[[#This Row],[Final TV Target 
(don''t fill)]],TV_Targets[FINAL],0)),"")</f>
        <v/>
      </c>
      <c r="N121" s="52"/>
      <c r="O121" s="52"/>
      <c r="P121" s="52"/>
      <c r="Q121" s="52"/>
      <c r="R121" s="52"/>
      <c r="S121" s="77" t="str">
        <f>IF(Audience_Reach_2025[[#This Row],[Is Digital target the same than TV?]]="Yes",Audience_Reach_2025[[#This Row],[TV Demo
Gender]],"")</f>
        <v/>
      </c>
      <c r="T121" s="77" t="str">
        <f>IF(Audience_Reach_2025[[#This Row],[Is Digital target the same than TV?]]="Yes",Audience_Reach_2025[[#This Row],[TV Demo
Min. Age]],"")</f>
        <v/>
      </c>
      <c r="U121" s="77" t="str">
        <f>IF(Audience_Reach_2025[[#This Row],[Is Digital target the same than TV?]]="Yes",Audience_Reach_2025[[#This Row],[TV Demo
Max. Age]],"")</f>
        <v/>
      </c>
      <c r="V121" s="118" t="str">
        <f>IF(Audience_Reach_2025[[#This Row],[Is Digital target the same than TV?]]="Yes",Audience_Reach_2025[[#This Row],[TV 
SEL]],"")</f>
        <v/>
      </c>
      <c r="W12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1" s="52"/>
      <c r="Y121" s="52"/>
      <c r="Z121" s="65" t="str">
        <f>IFERROR(INDEX(Digital_Targets[Sat Point],MATCH(Audience_Reach_2025[[#This Row],[Final Digital Target 
(don''t fill)]],Digital_Targets[FINAL],0)),"")</f>
        <v/>
      </c>
      <c r="AA121" s="65">
        <f>Audience_Reach_2025[[#This Row],[Total Digital
Planned R1+ ]]+Audience_Reach_2025[[#This Row],[Total TV 
Planned R1+ (%)]]-Audience_Reach_2025[[#This Row],[Total Digital
Planned R1+ ]]*Audience_Reach_2025[[#This Row],[Total TV 
Planned R1+ (%)]]</f>
        <v>0</v>
      </c>
      <c r="AB121" s="65"/>
    </row>
    <row r="122" spans="1:28" ht="21" customHeight="1">
      <c r="A122" s="53" t="str">
        <f>IFERROR(INDEX(Game_Plan_2026[Category],MATCH(Audience_Reach_2025[[#This Row],[Campaign]],Game_Plan_2026[Campaign],0)),"")</f>
        <v/>
      </c>
      <c r="B122" s="53" t="str">
        <f>IFERROR(INDEX(Game_Plan[Range],MATCH(Audience_Reach_2025[[#This Row],[Campaign]],Game_Plan[Campaign],0)),"")</f>
        <v/>
      </c>
      <c r="C122" s="53" t="str" cm="1">
        <f t="array" ref="C122">IFERROR(INDEX(_xlfn.UNIQUE(Game_Plan[Campaign]),ROW()-ROW(Game_Plan[#Headers])),"")</f>
        <v/>
      </c>
      <c r="D122" s="52"/>
      <c r="E122" s="52"/>
      <c r="F122" s="52"/>
      <c r="G122" s="52"/>
      <c r="H122" s="53" t="str">
        <f>_xlfn.CONCAT(Audience_Reach_2025[[#This Row],[TV Demo
Gender]]," ",Audience_Reach_2025[[#This Row],[TV Demo
Min. Age]]," - ",Audience_Reach_2025[[#This Row],[TV Demo
Max. Age]]," ",Audience_Reach_2025[[#This Row],[TV 
SEL]])</f>
        <v xml:space="preserve">  -  </v>
      </c>
      <c r="I122" s="52"/>
      <c r="J122" s="52"/>
      <c r="K122" s="52"/>
      <c r="L122" s="52"/>
      <c r="M122" s="65" t="str">
        <f>IFERROR(INDEX(TV_Targets[Sat Point],MATCH(Audience_Reach_2025[[#This Row],[Final TV Target 
(don''t fill)]],TV_Targets[FINAL],0)),"")</f>
        <v/>
      </c>
      <c r="N122" s="52"/>
      <c r="O122" s="52"/>
      <c r="P122" s="52"/>
      <c r="Q122" s="52"/>
      <c r="R122" s="52"/>
      <c r="S122" s="77" t="str">
        <f>IF(Audience_Reach_2025[[#This Row],[Is Digital target the same than TV?]]="Yes",Audience_Reach_2025[[#This Row],[TV Demo
Gender]],"")</f>
        <v/>
      </c>
      <c r="T122" s="77" t="str">
        <f>IF(Audience_Reach_2025[[#This Row],[Is Digital target the same than TV?]]="Yes",Audience_Reach_2025[[#This Row],[TV Demo
Min. Age]],"")</f>
        <v/>
      </c>
      <c r="U122" s="77" t="str">
        <f>IF(Audience_Reach_2025[[#This Row],[Is Digital target the same than TV?]]="Yes",Audience_Reach_2025[[#This Row],[TV Demo
Max. Age]],"")</f>
        <v/>
      </c>
      <c r="V122" s="118" t="str">
        <f>IF(Audience_Reach_2025[[#This Row],[Is Digital target the same than TV?]]="Yes",Audience_Reach_2025[[#This Row],[TV 
SEL]],"")</f>
        <v/>
      </c>
      <c r="W12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2" s="52"/>
      <c r="Y122" s="52"/>
      <c r="Z122" s="65" t="str">
        <f>IFERROR(INDEX(Digital_Targets[Sat Point],MATCH(Audience_Reach_2025[[#This Row],[Final Digital Target 
(don''t fill)]],Digital_Targets[FINAL],0)),"")</f>
        <v/>
      </c>
      <c r="AA122" s="65">
        <f>Audience_Reach_2025[[#This Row],[Total Digital
Planned R1+ ]]+Audience_Reach_2025[[#This Row],[Total TV 
Planned R1+ (%)]]-Audience_Reach_2025[[#This Row],[Total Digital
Planned R1+ ]]*Audience_Reach_2025[[#This Row],[Total TV 
Planned R1+ (%)]]</f>
        <v>0</v>
      </c>
      <c r="AB122" s="65"/>
    </row>
    <row r="123" spans="1:28" ht="21" customHeight="1">
      <c r="A123" s="53" t="str">
        <f>IFERROR(INDEX(Game_Plan_2026[Category],MATCH(Audience_Reach_2025[[#This Row],[Campaign]],Game_Plan_2026[Campaign],0)),"")</f>
        <v/>
      </c>
      <c r="B123" s="53" t="str">
        <f>IFERROR(INDEX(Game_Plan[Range],MATCH(Audience_Reach_2025[[#This Row],[Campaign]],Game_Plan[Campaign],0)),"")</f>
        <v/>
      </c>
      <c r="C123" s="53" t="str" cm="1">
        <f t="array" ref="C123">IFERROR(INDEX(_xlfn.UNIQUE(Game_Plan[Campaign]),ROW()-ROW(Game_Plan[#Headers])),"")</f>
        <v/>
      </c>
      <c r="D123" s="52"/>
      <c r="E123" s="52"/>
      <c r="F123" s="52"/>
      <c r="G123" s="52"/>
      <c r="H123" s="53" t="str">
        <f>_xlfn.CONCAT(Audience_Reach_2025[[#This Row],[TV Demo
Gender]]," ",Audience_Reach_2025[[#This Row],[TV Demo
Min. Age]]," - ",Audience_Reach_2025[[#This Row],[TV Demo
Max. Age]]," ",Audience_Reach_2025[[#This Row],[TV 
SEL]])</f>
        <v xml:space="preserve">  -  </v>
      </c>
      <c r="I123" s="52"/>
      <c r="J123" s="52"/>
      <c r="K123" s="52"/>
      <c r="L123" s="52"/>
      <c r="M123" s="65" t="str">
        <f>IFERROR(INDEX(TV_Targets[Sat Point],MATCH(Audience_Reach_2025[[#This Row],[Final TV Target 
(don''t fill)]],TV_Targets[FINAL],0)),"")</f>
        <v/>
      </c>
      <c r="N123" s="52"/>
      <c r="O123" s="52"/>
      <c r="P123" s="52"/>
      <c r="Q123" s="52"/>
      <c r="R123" s="52"/>
      <c r="S123" s="77" t="str">
        <f>IF(Audience_Reach_2025[[#This Row],[Is Digital target the same than TV?]]="Yes",Audience_Reach_2025[[#This Row],[TV Demo
Gender]],"")</f>
        <v/>
      </c>
      <c r="T123" s="77" t="str">
        <f>IF(Audience_Reach_2025[[#This Row],[Is Digital target the same than TV?]]="Yes",Audience_Reach_2025[[#This Row],[TV Demo
Min. Age]],"")</f>
        <v/>
      </c>
      <c r="U123" s="77" t="str">
        <f>IF(Audience_Reach_2025[[#This Row],[Is Digital target the same than TV?]]="Yes",Audience_Reach_2025[[#This Row],[TV Demo
Max. Age]],"")</f>
        <v/>
      </c>
      <c r="V123" s="118" t="str">
        <f>IF(Audience_Reach_2025[[#This Row],[Is Digital target the same than TV?]]="Yes",Audience_Reach_2025[[#This Row],[TV 
SEL]],"")</f>
        <v/>
      </c>
      <c r="W12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3" s="52"/>
      <c r="Y123" s="52"/>
      <c r="Z123" s="65" t="str">
        <f>IFERROR(INDEX(Digital_Targets[Sat Point],MATCH(Audience_Reach_2025[[#This Row],[Final Digital Target 
(don''t fill)]],Digital_Targets[FINAL],0)),"")</f>
        <v/>
      </c>
      <c r="AA123" s="65">
        <f>Audience_Reach_2025[[#This Row],[Total Digital
Planned R1+ ]]+Audience_Reach_2025[[#This Row],[Total TV 
Planned R1+ (%)]]-Audience_Reach_2025[[#This Row],[Total Digital
Planned R1+ ]]*Audience_Reach_2025[[#This Row],[Total TV 
Planned R1+ (%)]]</f>
        <v>0</v>
      </c>
      <c r="AB123" s="65"/>
    </row>
    <row r="124" spans="1:28" ht="21" customHeight="1">
      <c r="A124" s="53" t="str">
        <f>IFERROR(INDEX(Game_Plan_2026[Category],MATCH(Audience_Reach_2025[[#This Row],[Campaign]],Game_Plan_2026[Campaign],0)),"")</f>
        <v/>
      </c>
      <c r="B124" s="53" t="str">
        <f>IFERROR(INDEX(Game_Plan[Range],MATCH(Audience_Reach_2025[[#This Row],[Campaign]],Game_Plan[Campaign],0)),"")</f>
        <v/>
      </c>
      <c r="C124" s="53" t="str" cm="1">
        <f t="array" ref="C124">IFERROR(INDEX(_xlfn.UNIQUE(Game_Plan[Campaign]),ROW()-ROW(Game_Plan[#Headers])),"")</f>
        <v/>
      </c>
      <c r="D124" s="52"/>
      <c r="E124" s="52"/>
      <c r="F124" s="52"/>
      <c r="G124" s="52"/>
      <c r="H124" s="53" t="str">
        <f>_xlfn.CONCAT(Audience_Reach_2025[[#This Row],[TV Demo
Gender]]," ",Audience_Reach_2025[[#This Row],[TV Demo
Min. Age]]," - ",Audience_Reach_2025[[#This Row],[TV Demo
Max. Age]]," ",Audience_Reach_2025[[#This Row],[TV 
SEL]])</f>
        <v xml:space="preserve">  -  </v>
      </c>
      <c r="I124" s="52"/>
      <c r="J124" s="52"/>
      <c r="K124" s="52"/>
      <c r="L124" s="52"/>
      <c r="M124" s="65" t="str">
        <f>IFERROR(INDEX(TV_Targets[Sat Point],MATCH(Audience_Reach_2025[[#This Row],[Final TV Target 
(don''t fill)]],TV_Targets[FINAL],0)),"")</f>
        <v/>
      </c>
      <c r="N124" s="52"/>
      <c r="O124" s="52"/>
      <c r="P124" s="52"/>
      <c r="Q124" s="52"/>
      <c r="R124" s="52"/>
      <c r="S124" s="77" t="str">
        <f>IF(Audience_Reach_2025[[#This Row],[Is Digital target the same than TV?]]="Yes",Audience_Reach_2025[[#This Row],[TV Demo
Gender]],"")</f>
        <v/>
      </c>
      <c r="T124" s="77" t="str">
        <f>IF(Audience_Reach_2025[[#This Row],[Is Digital target the same than TV?]]="Yes",Audience_Reach_2025[[#This Row],[TV Demo
Min. Age]],"")</f>
        <v/>
      </c>
      <c r="U124" s="77" t="str">
        <f>IF(Audience_Reach_2025[[#This Row],[Is Digital target the same than TV?]]="Yes",Audience_Reach_2025[[#This Row],[TV Demo
Max. Age]],"")</f>
        <v/>
      </c>
      <c r="V124" s="118" t="str">
        <f>IF(Audience_Reach_2025[[#This Row],[Is Digital target the same than TV?]]="Yes",Audience_Reach_2025[[#This Row],[TV 
SEL]],"")</f>
        <v/>
      </c>
      <c r="W12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4" s="52"/>
      <c r="Y124" s="52"/>
      <c r="Z124" s="65" t="str">
        <f>IFERROR(INDEX(Digital_Targets[Sat Point],MATCH(Audience_Reach_2025[[#This Row],[Final Digital Target 
(don''t fill)]],Digital_Targets[FINAL],0)),"")</f>
        <v/>
      </c>
      <c r="AA124" s="65">
        <f>Audience_Reach_2025[[#This Row],[Total Digital
Planned R1+ ]]+Audience_Reach_2025[[#This Row],[Total TV 
Planned R1+ (%)]]-Audience_Reach_2025[[#This Row],[Total Digital
Planned R1+ ]]*Audience_Reach_2025[[#This Row],[Total TV 
Planned R1+ (%)]]</f>
        <v>0</v>
      </c>
      <c r="AB124" s="65"/>
    </row>
    <row r="125" spans="1:28" ht="21" customHeight="1">
      <c r="A125" s="53" t="str">
        <f>IFERROR(INDEX(Game_Plan_2026[Category],MATCH(Audience_Reach_2025[[#This Row],[Campaign]],Game_Plan_2026[Campaign],0)),"")</f>
        <v/>
      </c>
      <c r="B125" s="53" t="str">
        <f>IFERROR(INDEX(Game_Plan[Range],MATCH(Audience_Reach_2025[[#This Row],[Campaign]],Game_Plan[Campaign],0)),"")</f>
        <v/>
      </c>
      <c r="C125" s="53" t="str" cm="1">
        <f t="array" ref="C125">IFERROR(INDEX(_xlfn.UNIQUE(Game_Plan[Campaign]),ROW()-ROW(Game_Plan[#Headers])),"")</f>
        <v/>
      </c>
      <c r="D125" s="52"/>
      <c r="E125" s="52"/>
      <c r="F125" s="52"/>
      <c r="G125" s="52"/>
      <c r="H125" s="53" t="str">
        <f>_xlfn.CONCAT(Audience_Reach_2025[[#This Row],[TV Demo
Gender]]," ",Audience_Reach_2025[[#This Row],[TV Demo
Min. Age]]," - ",Audience_Reach_2025[[#This Row],[TV Demo
Max. Age]]," ",Audience_Reach_2025[[#This Row],[TV 
SEL]])</f>
        <v xml:space="preserve">  -  </v>
      </c>
      <c r="I125" s="52"/>
      <c r="J125" s="52"/>
      <c r="K125" s="52"/>
      <c r="L125" s="52"/>
      <c r="M125" s="65" t="str">
        <f>IFERROR(INDEX(TV_Targets[Sat Point],MATCH(Audience_Reach_2025[[#This Row],[Final TV Target 
(don''t fill)]],TV_Targets[FINAL],0)),"")</f>
        <v/>
      </c>
      <c r="N125" s="52"/>
      <c r="O125" s="52"/>
      <c r="P125" s="52"/>
      <c r="Q125" s="52"/>
      <c r="R125" s="52"/>
      <c r="S125" s="77" t="str">
        <f>IF(Audience_Reach_2025[[#This Row],[Is Digital target the same than TV?]]="Yes",Audience_Reach_2025[[#This Row],[TV Demo
Gender]],"")</f>
        <v/>
      </c>
      <c r="T125" s="77" t="str">
        <f>IF(Audience_Reach_2025[[#This Row],[Is Digital target the same than TV?]]="Yes",Audience_Reach_2025[[#This Row],[TV Demo
Min. Age]],"")</f>
        <v/>
      </c>
      <c r="U125" s="77" t="str">
        <f>IF(Audience_Reach_2025[[#This Row],[Is Digital target the same than TV?]]="Yes",Audience_Reach_2025[[#This Row],[TV Demo
Max. Age]],"")</f>
        <v/>
      </c>
      <c r="V125" s="118" t="str">
        <f>IF(Audience_Reach_2025[[#This Row],[Is Digital target the same than TV?]]="Yes",Audience_Reach_2025[[#This Row],[TV 
SEL]],"")</f>
        <v/>
      </c>
      <c r="W12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5" s="52"/>
      <c r="Y125" s="52"/>
      <c r="Z125" s="65" t="str">
        <f>IFERROR(INDEX(Digital_Targets[Sat Point],MATCH(Audience_Reach_2025[[#This Row],[Final Digital Target 
(don''t fill)]],Digital_Targets[FINAL],0)),"")</f>
        <v/>
      </c>
      <c r="AA125" s="65">
        <f>Audience_Reach_2025[[#This Row],[Total Digital
Planned R1+ ]]+Audience_Reach_2025[[#This Row],[Total TV 
Planned R1+ (%)]]-Audience_Reach_2025[[#This Row],[Total Digital
Planned R1+ ]]*Audience_Reach_2025[[#This Row],[Total TV 
Planned R1+ (%)]]</f>
        <v>0</v>
      </c>
      <c r="AB125" s="65"/>
    </row>
    <row r="126" spans="1:28" ht="21" customHeight="1">
      <c r="A126" s="53" t="str">
        <f>IFERROR(INDEX(Game_Plan_2026[Category],MATCH(Audience_Reach_2025[[#This Row],[Campaign]],Game_Plan_2026[Campaign],0)),"")</f>
        <v/>
      </c>
      <c r="B126" s="53" t="str">
        <f>IFERROR(INDEX(Game_Plan[Range],MATCH(Audience_Reach_2025[[#This Row],[Campaign]],Game_Plan[Campaign],0)),"")</f>
        <v/>
      </c>
      <c r="C126" s="53" t="str" cm="1">
        <f t="array" ref="C126">IFERROR(INDEX(_xlfn.UNIQUE(Game_Plan[Campaign]),ROW()-ROW(Game_Plan[#Headers])),"")</f>
        <v/>
      </c>
      <c r="D126" s="52"/>
      <c r="E126" s="52"/>
      <c r="F126" s="52"/>
      <c r="G126" s="52"/>
      <c r="H126" s="53" t="str">
        <f>_xlfn.CONCAT(Audience_Reach_2025[[#This Row],[TV Demo
Gender]]," ",Audience_Reach_2025[[#This Row],[TV Demo
Min. Age]]," - ",Audience_Reach_2025[[#This Row],[TV Demo
Max. Age]]," ",Audience_Reach_2025[[#This Row],[TV 
SEL]])</f>
        <v xml:space="preserve">  -  </v>
      </c>
      <c r="I126" s="52"/>
      <c r="J126" s="52"/>
      <c r="K126" s="52"/>
      <c r="L126" s="52"/>
      <c r="M126" s="65" t="str">
        <f>IFERROR(INDEX(TV_Targets[Sat Point],MATCH(Audience_Reach_2025[[#This Row],[Final TV Target 
(don''t fill)]],TV_Targets[FINAL],0)),"")</f>
        <v/>
      </c>
      <c r="N126" s="52"/>
      <c r="O126" s="52"/>
      <c r="P126" s="52"/>
      <c r="Q126" s="52"/>
      <c r="R126" s="52"/>
      <c r="S126" s="77" t="str">
        <f>IF(Audience_Reach_2025[[#This Row],[Is Digital target the same than TV?]]="Yes",Audience_Reach_2025[[#This Row],[TV Demo
Gender]],"")</f>
        <v/>
      </c>
      <c r="T126" s="77" t="str">
        <f>IF(Audience_Reach_2025[[#This Row],[Is Digital target the same than TV?]]="Yes",Audience_Reach_2025[[#This Row],[TV Demo
Min. Age]],"")</f>
        <v/>
      </c>
      <c r="U126" s="77" t="str">
        <f>IF(Audience_Reach_2025[[#This Row],[Is Digital target the same than TV?]]="Yes",Audience_Reach_2025[[#This Row],[TV Demo
Max. Age]],"")</f>
        <v/>
      </c>
      <c r="V126" s="118" t="str">
        <f>IF(Audience_Reach_2025[[#This Row],[Is Digital target the same than TV?]]="Yes",Audience_Reach_2025[[#This Row],[TV 
SEL]],"")</f>
        <v/>
      </c>
      <c r="W12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6" s="52"/>
      <c r="Y126" s="52"/>
      <c r="Z126" s="65" t="str">
        <f>IFERROR(INDEX(Digital_Targets[Sat Point],MATCH(Audience_Reach_2025[[#This Row],[Final Digital Target 
(don''t fill)]],Digital_Targets[FINAL],0)),"")</f>
        <v/>
      </c>
      <c r="AA126" s="65">
        <f>Audience_Reach_2025[[#This Row],[Total Digital
Planned R1+ ]]+Audience_Reach_2025[[#This Row],[Total TV 
Planned R1+ (%)]]-Audience_Reach_2025[[#This Row],[Total Digital
Planned R1+ ]]*Audience_Reach_2025[[#This Row],[Total TV 
Planned R1+ (%)]]</f>
        <v>0</v>
      </c>
      <c r="AB126" s="65"/>
    </row>
    <row r="127" spans="1:28" ht="21" customHeight="1">
      <c r="A127" s="53" t="str">
        <f>IFERROR(INDEX(Game_Plan_2026[Category],MATCH(Audience_Reach_2025[[#This Row],[Campaign]],Game_Plan_2026[Campaign],0)),"")</f>
        <v/>
      </c>
      <c r="B127" s="53" t="str">
        <f>IFERROR(INDEX(Game_Plan[Range],MATCH(Audience_Reach_2025[[#This Row],[Campaign]],Game_Plan[Campaign],0)),"")</f>
        <v/>
      </c>
      <c r="C127" s="53" t="str" cm="1">
        <f t="array" ref="C127">IFERROR(INDEX(_xlfn.UNIQUE(Game_Plan[Campaign]),ROW()-ROW(Game_Plan[#Headers])),"")</f>
        <v/>
      </c>
      <c r="D127" s="52"/>
      <c r="E127" s="52"/>
      <c r="F127" s="52"/>
      <c r="G127" s="52"/>
      <c r="H127" s="53" t="str">
        <f>_xlfn.CONCAT(Audience_Reach_2025[[#This Row],[TV Demo
Gender]]," ",Audience_Reach_2025[[#This Row],[TV Demo
Min. Age]]," - ",Audience_Reach_2025[[#This Row],[TV Demo
Max. Age]]," ",Audience_Reach_2025[[#This Row],[TV 
SEL]])</f>
        <v xml:space="preserve">  -  </v>
      </c>
      <c r="I127" s="52"/>
      <c r="J127" s="52"/>
      <c r="K127" s="52"/>
      <c r="L127" s="52"/>
      <c r="M127" s="65" t="str">
        <f>IFERROR(INDEX(TV_Targets[Sat Point],MATCH(Audience_Reach_2025[[#This Row],[Final TV Target 
(don''t fill)]],TV_Targets[FINAL],0)),"")</f>
        <v/>
      </c>
      <c r="N127" s="52"/>
      <c r="O127" s="52"/>
      <c r="P127" s="52"/>
      <c r="Q127" s="52"/>
      <c r="R127" s="52"/>
      <c r="S127" s="77" t="str">
        <f>IF(Audience_Reach_2025[[#This Row],[Is Digital target the same than TV?]]="Yes",Audience_Reach_2025[[#This Row],[TV Demo
Gender]],"")</f>
        <v/>
      </c>
      <c r="T127" s="77" t="str">
        <f>IF(Audience_Reach_2025[[#This Row],[Is Digital target the same than TV?]]="Yes",Audience_Reach_2025[[#This Row],[TV Demo
Min. Age]],"")</f>
        <v/>
      </c>
      <c r="U127" s="77" t="str">
        <f>IF(Audience_Reach_2025[[#This Row],[Is Digital target the same than TV?]]="Yes",Audience_Reach_2025[[#This Row],[TV Demo
Max. Age]],"")</f>
        <v/>
      </c>
      <c r="V127" s="118" t="str">
        <f>IF(Audience_Reach_2025[[#This Row],[Is Digital target the same than TV?]]="Yes",Audience_Reach_2025[[#This Row],[TV 
SEL]],"")</f>
        <v/>
      </c>
      <c r="W12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7" s="52"/>
      <c r="Y127" s="52"/>
      <c r="Z127" s="65" t="str">
        <f>IFERROR(INDEX(Digital_Targets[Sat Point],MATCH(Audience_Reach_2025[[#This Row],[Final Digital Target 
(don''t fill)]],Digital_Targets[FINAL],0)),"")</f>
        <v/>
      </c>
      <c r="AA127" s="65">
        <f>Audience_Reach_2025[[#This Row],[Total Digital
Planned R1+ ]]+Audience_Reach_2025[[#This Row],[Total TV 
Planned R1+ (%)]]-Audience_Reach_2025[[#This Row],[Total Digital
Planned R1+ ]]*Audience_Reach_2025[[#This Row],[Total TV 
Planned R1+ (%)]]</f>
        <v>0</v>
      </c>
      <c r="AB127" s="65"/>
    </row>
    <row r="128" spans="1:28" ht="21" customHeight="1">
      <c r="A128" s="53" t="str">
        <f>IFERROR(INDEX(Game_Plan_2026[Category],MATCH(Audience_Reach_2025[[#This Row],[Campaign]],Game_Plan_2026[Campaign],0)),"")</f>
        <v/>
      </c>
      <c r="B128" s="53" t="str">
        <f>IFERROR(INDEX(Game_Plan[Range],MATCH(Audience_Reach_2025[[#This Row],[Campaign]],Game_Plan[Campaign],0)),"")</f>
        <v/>
      </c>
      <c r="C128" s="53" t="str" cm="1">
        <f t="array" ref="C128">IFERROR(INDEX(_xlfn.UNIQUE(Game_Plan[Campaign]),ROW()-ROW(Game_Plan[#Headers])),"")</f>
        <v/>
      </c>
      <c r="D128" s="52"/>
      <c r="E128" s="52"/>
      <c r="F128" s="52"/>
      <c r="G128" s="52"/>
      <c r="H128" s="53" t="str">
        <f>_xlfn.CONCAT(Audience_Reach_2025[[#This Row],[TV Demo
Gender]]," ",Audience_Reach_2025[[#This Row],[TV Demo
Min. Age]]," - ",Audience_Reach_2025[[#This Row],[TV Demo
Max. Age]]," ",Audience_Reach_2025[[#This Row],[TV 
SEL]])</f>
        <v xml:space="preserve">  -  </v>
      </c>
      <c r="I128" s="52"/>
      <c r="J128" s="52"/>
      <c r="K128" s="52"/>
      <c r="L128" s="52"/>
      <c r="M128" s="65" t="str">
        <f>IFERROR(INDEX(TV_Targets[Sat Point],MATCH(Audience_Reach_2025[[#This Row],[Final TV Target 
(don''t fill)]],TV_Targets[FINAL],0)),"")</f>
        <v/>
      </c>
      <c r="N128" s="52"/>
      <c r="O128" s="52"/>
      <c r="P128" s="52"/>
      <c r="Q128" s="52"/>
      <c r="R128" s="52"/>
      <c r="S128" s="77" t="str">
        <f>IF(Audience_Reach_2025[[#This Row],[Is Digital target the same than TV?]]="Yes",Audience_Reach_2025[[#This Row],[TV Demo
Gender]],"")</f>
        <v/>
      </c>
      <c r="T128" s="77" t="str">
        <f>IF(Audience_Reach_2025[[#This Row],[Is Digital target the same than TV?]]="Yes",Audience_Reach_2025[[#This Row],[TV Demo
Min. Age]],"")</f>
        <v/>
      </c>
      <c r="U128" s="77" t="str">
        <f>IF(Audience_Reach_2025[[#This Row],[Is Digital target the same than TV?]]="Yes",Audience_Reach_2025[[#This Row],[TV Demo
Max. Age]],"")</f>
        <v/>
      </c>
      <c r="V128" s="118" t="str">
        <f>IF(Audience_Reach_2025[[#This Row],[Is Digital target the same than TV?]]="Yes",Audience_Reach_2025[[#This Row],[TV 
SEL]],"")</f>
        <v/>
      </c>
      <c r="W12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8" s="52"/>
      <c r="Y128" s="52"/>
      <c r="Z128" s="65" t="str">
        <f>IFERROR(INDEX(Digital_Targets[Sat Point],MATCH(Audience_Reach_2025[[#This Row],[Final Digital Target 
(don''t fill)]],Digital_Targets[FINAL],0)),"")</f>
        <v/>
      </c>
      <c r="AA128" s="65">
        <f>Audience_Reach_2025[[#This Row],[Total Digital
Planned R1+ ]]+Audience_Reach_2025[[#This Row],[Total TV 
Planned R1+ (%)]]-Audience_Reach_2025[[#This Row],[Total Digital
Planned R1+ ]]*Audience_Reach_2025[[#This Row],[Total TV 
Planned R1+ (%)]]</f>
        <v>0</v>
      </c>
      <c r="AB128" s="65"/>
    </row>
    <row r="129" spans="1:28" ht="21" customHeight="1">
      <c r="A129" s="53" t="str">
        <f>IFERROR(INDEX(Game_Plan_2026[Category],MATCH(Audience_Reach_2025[[#This Row],[Campaign]],Game_Plan_2026[Campaign],0)),"")</f>
        <v/>
      </c>
      <c r="B129" s="53" t="str">
        <f>IFERROR(INDEX(Game_Plan[Range],MATCH(Audience_Reach_2025[[#This Row],[Campaign]],Game_Plan[Campaign],0)),"")</f>
        <v/>
      </c>
      <c r="C129" s="53" t="str" cm="1">
        <f t="array" ref="C129">IFERROR(INDEX(_xlfn.UNIQUE(Game_Plan[Campaign]),ROW()-ROW(Game_Plan[#Headers])),"")</f>
        <v/>
      </c>
      <c r="D129" s="52"/>
      <c r="E129" s="52"/>
      <c r="F129" s="52"/>
      <c r="G129" s="52"/>
      <c r="H129" s="53" t="str">
        <f>_xlfn.CONCAT(Audience_Reach_2025[[#This Row],[TV Demo
Gender]]," ",Audience_Reach_2025[[#This Row],[TV Demo
Min. Age]]," - ",Audience_Reach_2025[[#This Row],[TV Demo
Max. Age]]," ",Audience_Reach_2025[[#This Row],[TV 
SEL]])</f>
        <v xml:space="preserve">  -  </v>
      </c>
      <c r="I129" s="52"/>
      <c r="J129" s="52"/>
      <c r="K129" s="52"/>
      <c r="L129" s="52"/>
      <c r="M129" s="65" t="str">
        <f>IFERROR(INDEX(TV_Targets[Sat Point],MATCH(Audience_Reach_2025[[#This Row],[Final TV Target 
(don''t fill)]],TV_Targets[FINAL],0)),"")</f>
        <v/>
      </c>
      <c r="N129" s="52"/>
      <c r="O129" s="52"/>
      <c r="P129" s="52"/>
      <c r="Q129" s="52"/>
      <c r="R129" s="52"/>
      <c r="S129" s="77" t="str">
        <f>IF(Audience_Reach_2025[[#This Row],[Is Digital target the same than TV?]]="Yes",Audience_Reach_2025[[#This Row],[TV Demo
Gender]],"")</f>
        <v/>
      </c>
      <c r="T129" s="77" t="str">
        <f>IF(Audience_Reach_2025[[#This Row],[Is Digital target the same than TV?]]="Yes",Audience_Reach_2025[[#This Row],[TV Demo
Min. Age]],"")</f>
        <v/>
      </c>
      <c r="U129" s="77" t="str">
        <f>IF(Audience_Reach_2025[[#This Row],[Is Digital target the same than TV?]]="Yes",Audience_Reach_2025[[#This Row],[TV Demo
Max. Age]],"")</f>
        <v/>
      </c>
      <c r="V129" s="118" t="str">
        <f>IF(Audience_Reach_2025[[#This Row],[Is Digital target the same than TV?]]="Yes",Audience_Reach_2025[[#This Row],[TV 
SEL]],"")</f>
        <v/>
      </c>
      <c r="W12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29" s="52"/>
      <c r="Y129" s="52"/>
      <c r="Z129" s="65" t="str">
        <f>IFERROR(INDEX(Digital_Targets[Sat Point],MATCH(Audience_Reach_2025[[#This Row],[Final Digital Target 
(don''t fill)]],Digital_Targets[FINAL],0)),"")</f>
        <v/>
      </c>
      <c r="AA129" s="65">
        <f>Audience_Reach_2025[[#This Row],[Total Digital
Planned R1+ ]]+Audience_Reach_2025[[#This Row],[Total TV 
Planned R1+ (%)]]-Audience_Reach_2025[[#This Row],[Total Digital
Planned R1+ ]]*Audience_Reach_2025[[#This Row],[Total TV 
Planned R1+ (%)]]</f>
        <v>0</v>
      </c>
      <c r="AB129" s="65"/>
    </row>
    <row r="130" spans="1:28" ht="21" customHeight="1">
      <c r="A130" s="53" t="str">
        <f>IFERROR(INDEX(Game_Plan_2026[Category],MATCH(Audience_Reach_2025[[#This Row],[Campaign]],Game_Plan_2026[Campaign],0)),"")</f>
        <v/>
      </c>
      <c r="B130" s="53" t="str">
        <f>IFERROR(INDEX(Game_Plan[Range],MATCH(Audience_Reach_2025[[#This Row],[Campaign]],Game_Plan[Campaign],0)),"")</f>
        <v/>
      </c>
      <c r="C130" s="53" t="str" cm="1">
        <f t="array" ref="C130">IFERROR(INDEX(_xlfn.UNIQUE(Game_Plan[Campaign]),ROW()-ROW(Game_Plan[#Headers])),"")</f>
        <v/>
      </c>
      <c r="D130" s="52"/>
      <c r="E130" s="52"/>
      <c r="F130" s="52"/>
      <c r="G130" s="52"/>
      <c r="H130" s="53" t="str">
        <f>_xlfn.CONCAT(Audience_Reach_2025[[#This Row],[TV Demo
Gender]]," ",Audience_Reach_2025[[#This Row],[TV Demo
Min. Age]]," - ",Audience_Reach_2025[[#This Row],[TV Demo
Max. Age]]," ",Audience_Reach_2025[[#This Row],[TV 
SEL]])</f>
        <v xml:space="preserve">  -  </v>
      </c>
      <c r="I130" s="52"/>
      <c r="J130" s="52"/>
      <c r="K130" s="52"/>
      <c r="L130" s="52"/>
      <c r="M130" s="65" t="str">
        <f>IFERROR(INDEX(TV_Targets[Sat Point],MATCH(Audience_Reach_2025[[#This Row],[Final TV Target 
(don''t fill)]],TV_Targets[FINAL],0)),"")</f>
        <v/>
      </c>
      <c r="N130" s="52"/>
      <c r="O130" s="52"/>
      <c r="P130" s="52"/>
      <c r="Q130" s="52"/>
      <c r="R130" s="52"/>
      <c r="S130" s="77" t="str">
        <f>IF(Audience_Reach_2025[[#This Row],[Is Digital target the same than TV?]]="Yes",Audience_Reach_2025[[#This Row],[TV Demo
Gender]],"")</f>
        <v/>
      </c>
      <c r="T130" s="77" t="str">
        <f>IF(Audience_Reach_2025[[#This Row],[Is Digital target the same than TV?]]="Yes",Audience_Reach_2025[[#This Row],[TV Demo
Min. Age]],"")</f>
        <v/>
      </c>
      <c r="U130" s="77" t="str">
        <f>IF(Audience_Reach_2025[[#This Row],[Is Digital target the same than TV?]]="Yes",Audience_Reach_2025[[#This Row],[TV Demo
Max. Age]],"")</f>
        <v/>
      </c>
      <c r="V130" s="118" t="str">
        <f>IF(Audience_Reach_2025[[#This Row],[Is Digital target the same than TV?]]="Yes",Audience_Reach_2025[[#This Row],[TV 
SEL]],"")</f>
        <v/>
      </c>
      <c r="W13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0" s="52"/>
      <c r="Y130" s="52"/>
      <c r="Z130" s="65" t="str">
        <f>IFERROR(INDEX(Digital_Targets[Sat Point],MATCH(Audience_Reach_2025[[#This Row],[Final Digital Target 
(don''t fill)]],Digital_Targets[FINAL],0)),"")</f>
        <v/>
      </c>
      <c r="AA130" s="65">
        <f>Audience_Reach_2025[[#This Row],[Total Digital
Planned R1+ ]]+Audience_Reach_2025[[#This Row],[Total TV 
Planned R1+ (%)]]-Audience_Reach_2025[[#This Row],[Total Digital
Planned R1+ ]]*Audience_Reach_2025[[#This Row],[Total TV 
Planned R1+ (%)]]</f>
        <v>0</v>
      </c>
      <c r="AB130" s="65"/>
    </row>
    <row r="131" spans="1:28" ht="21" customHeight="1">
      <c r="A131" s="53" t="str">
        <f>IFERROR(INDEX(Game_Plan_2026[Category],MATCH(Audience_Reach_2025[[#This Row],[Campaign]],Game_Plan_2026[Campaign],0)),"")</f>
        <v/>
      </c>
      <c r="B131" s="53" t="str">
        <f>IFERROR(INDEX(Game_Plan[Range],MATCH(Audience_Reach_2025[[#This Row],[Campaign]],Game_Plan[Campaign],0)),"")</f>
        <v/>
      </c>
      <c r="C131" s="53" t="str" cm="1">
        <f t="array" ref="C131">IFERROR(INDEX(_xlfn.UNIQUE(Game_Plan[Campaign]),ROW()-ROW(Game_Plan[#Headers])),"")</f>
        <v/>
      </c>
      <c r="D131" s="52"/>
      <c r="E131" s="52"/>
      <c r="F131" s="52"/>
      <c r="G131" s="52"/>
      <c r="H131" s="53" t="str">
        <f>_xlfn.CONCAT(Audience_Reach_2025[[#This Row],[TV Demo
Gender]]," ",Audience_Reach_2025[[#This Row],[TV Demo
Min. Age]]," - ",Audience_Reach_2025[[#This Row],[TV Demo
Max. Age]]," ",Audience_Reach_2025[[#This Row],[TV 
SEL]])</f>
        <v xml:space="preserve">  -  </v>
      </c>
      <c r="I131" s="52"/>
      <c r="J131" s="52"/>
      <c r="K131" s="52"/>
      <c r="L131" s="52"/>
      <c r="M131" s="65" t="str">
        <f>IFERROR(INDEX(TV_Targets[Sat Point],MATCH(Audience_Reach_2025[[#This Row],[Final TV Target 
(don''t fill)]],TV_Targets[FINAL],0)),"")</f>
        <v/>
      </c>
      <c r="N131" s="52"/>
      <c r="O131" s="52"/>
      <c r="P131" s="52"/>
      <c r="Q131" s="52"/>
      <c r="R131" s="52"/>
      <c r="S131" s="77" t="str">
        <f>IF(Audience_Reach_2025[[#This Row],[Is Digital target the same than TV?]]="Yes",Audience_Reach_2025[[#This Row],[TV Demo
Gender]],"")</f>
        <v/>
      </c>
      <c r="T131" s="77" t="str">
        <f>IF(Audience_Reach_2025[[#This Row],[Is Digital target the same than TV?]]="Yes",Audience_Reach_2025[[#This Row],[TV Demo
Min. Age]],"")</f>
        <v/>
      </c>
      <c r="U131" s="77" t="str">
        <f>IF(Audience_Reach_2025[[#This Row],[Is Digital target the same than TV?]]="Yes",Audience_Reach_2025[[#This Row],[TV Demo
Max. Age]],"")</f>
        <v/>
      </c>
      <c r="V131" s="118" t="str">
        <f>IF(Audience_Reach_2025[[#This Row],[Is Digital target the same than TV?]]="Yes",Audience_Reach_2025[[#This Row],[TV 
SEL]],"")</f>
        <v/>
      </c>
      <c r="W13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1" s="52"/>
      <c r="Y131" s="52"/>
      <c r="Z131" s="65" t="str">
        <f>IFERROR(INDEX(Digital_Targets[Sat Point],MATCH(Audience_Reach_2025[[#This Row],[Final Digital Target 
(don''t fill)]],Digital_Targets[FINAL],0)),"")</f>
        <v/>
      </c>
      <c r="AA131" s="65">
        <f>Audience_Reach_2025[[#This Row],[Total Digital
Planned R1+ ]]+Audience_Reach_2025[[#This Row],[Total TV 
Planned R1+ (%)]]-Audience_Reach_2025[[#This Row],[Total Digital
Planned R1+ ]]*Audience_Reach_2025[[#This Row],[Total TV 
Planned R1+ (%)]]</f>
        <v>0</v>
      </c>
      <c r="AB131" s="65"/>
    </row>
    <row r="132" spans="1:28" ht="21" customHeight="1">
      <c r="A132" s="53" t="str">
        <f>IFERROR(INDEX(Game_Plan_2026[Category],MATCH(Audience_Reach_2025[[#This Row],[Campaign]],Game_Plan_2026[Campaign],0)),"")</f>
        <v/>
      </c>
      <c r="B132" s="53" t="str">
        <f>IFERROR(INDEX(Game_Plan[Range],MATCH(Audience_Reach_2025[[#This Row],[Campaign]],Game_Plan[Campaign],0)),"")</f>
        <v/>
      </c>
      <c r="C132" s="53" t="str" cm="1">
        <f t="array" ref="C132">IFERROR(INDEX(_xlfn.UNIQUE(Game_Plan[Campaign]),ROW()-ROW(Game_Plan[#Headers])),"")</f>
        <v/>
      </c>
      <c r="D132" s="52"/>
      <c r="E132" s="52"/>
      <c r="F132" s="52"/>
      <c r="G132" s="52"/>
      <c r="H132" s="53" t="str">
        <f>_xlfn.CONCAT(Audience_Reach_2025[[#This Row],[TV Demo
Gender]]," ",Audience_Reach_2025[[#This Row],[TV Demo
Min. Age]]," - ",Audience_Reach_2025[[#This Row],[TV Demo
Max. Age]]," ",Audience_Reach_2025[[#This Row],[TV 
SEL]])</f>
        <v xml:space="preserve">  -  </v>
      </c>
      <c r="I132" s="52"/>
      <c r="J132" s="52"/>
      <c r="K132" s="52"/>
      <c r="L132" s="52"/>
      <c r="M132" s="65" t="str">
        <f>IFERROR(INDEX(TV_Targets[Sat Point],MATCH(Audience_Reach_2025[[#This Row],[Final TV Target 
(don''t fill)]],TV_Targets[FINAL],0)),"")</f>
        <v/>
      </c>
      <c r="N132" s="52"/>
      <c r="O132" s="52"/>
      <c r="P132" s="52"/>
      <c r="Q132" s="52"/>
      <c r="R132" s="52"/>
      <c r="S132" s="77" t="str">
        <f>IF(Audience_Reach_2025[[#This Row],[Is Digital target the same than TV?]]="Yes",Audience_Reach_2025[[#This Row],[TV Demo
Gender]],"")</f>
        <v/>
      </c>
      <c r="T132" s="77" t="str">
        <f>IF(Audience_Reach_2025[[#This Row],[Is Digital target the same than TV?]]="Yes",Audience_Reach_2025[[#This Row],[TV Demo
Min. Age]],"")</f>
        <v/>
      </c>
      <c r="U132" s="77" t="str">
        <f>IF(Audience_Reach_2025[[#This Row],[Is Digital target the same than TV?]]="Yes",Audience_Reach_2025[[#This Row],[TV Demo
Max. Age]],"")</f>
        <v/>
      </c>
      <c r="V132" s="118" t="str">
        <f>IF(Audience_Reach_2025[[#This Row],[Is Digital target the same than TV?]]="Yes",Audience_Reach_2025[[#This Row],[TV 
SEL]],"")</f>
        <v/>
      </c>
      <c r="W13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2" s="52"/>
      <c r="Y132" s="52"/>
      <c r="Z132" s="65" t="str">
        <f>IFERROR(INDEX(Digital_Targets[Sat Point],MATCH(Audience_Reach_2025[[#This Row],[Final Digital Target 
(don''t fill)]],Digital_Targets[FINAL],0)),"")</f>
        <v/>
      </c>
      <c r="AA132" s="65">
        <f>Audience_Reach_2025[[#This Row],[Total Digital
Planned R1+ ]]+Audience_Reach_2025[[#This Row],[Total TV 
Planned R1+ (%)]]-Audience_Reach_2025[[#This Row],[Total Digital
Planned R1+ ]]*Audience_Reach_2025[[#This Row],[Total TV 
Planned R1+ (%)]]</f>
        <v>0</v>
      </c>
      <c r="AB132" s="65"/>
    </row>
    <row r="133" spans="1:28" ht="21" customHeight="1">
      <c r="A133" s="53" t="str">
        <f>IFERROR(INDEX(Game_Plan_2026[Category],MATCH(Audience_Reach_2025[[#This Row],[Campaign]],Game_Plan_2026[Campaign],0)),"")</f>
        <v/>
      </c>
      <c r="B133" s="53" t="str">
        <f>IFERROR(INDEX(Game_Plan[Range],MATCH(Audience_Reach_2025[[#This Row],[Campaign]],Game_Plan[Campaign],0)),"")</f>
        <v/>
      </c>
      <c r="C133" s="53" t="str" cm="1">
        <f t="array" ref="C133">IFERROR(INDEX(_xlfn.UNIQUE(Game_Plan[Campaign]),ROW()-ROW(Game_Plan[#Headers])),"")</f>
        <v/>
      </c>
      <c r="D133" s="52"/>
      <c r="E133" s="52"/>
      <c r="F133" s="52"/>
      <c r="G133" s="52"/>
      <c r="H133" s="53" t="str">
        <f>_xlfn.CONCAT(Audience_Reach_2025[[#This Row],[TV Demo
Gender]]," ",Audience_Reach_2025[[#This Row],[TV Demo
Min. Age]]," - ",Audience_Reach_2025[[#This Row],[TV Demo
Max. Age]]," ",Audience_Reach_2025[[#This Row],[TV 
SEL]])</f>
        <v xml:space="preserve">  -  </v>
      </c>
      <c r="I133" s="52"/>
      <c r="J133" s="52"/>
      <c r="K133" s="52"/>
      <c r="L133" s="52"/>
      <c r="M133" s="65" t="str">
        <f>IFERROR(INDEX(TV_Targets[Sat Point],MATCH(Audience_Reach_2025[[#This Row],[Final TV Target 
(don''t fill)]],TV_Targets[FINAL],0)),"")</f>
        <v/>
      </c>
      <c r="N133" s="52"/>
      <c r="O133" s="52"/>
      <c r="P133" s="52"/>
      <c r="Q133" s="52"/>
      <c r="R133" s="52"/>
      <c r="S133" s="77" t="str">
        <f>IF(Audience_Reach_2025[[#This Row],[Is Digital target the same than TV?]]="Yes",Audience_Reach_2025[[#This Row],[TV Demo
Gender]],"")</f>
        <v/>
      </c>
      <c r="T133" s="77" t="str">
        <f>IF(Audience_Reach_2025[[#This Row],[Is Digital target the same than TV?]]="Yes",Audience_Reach_2025[[#This Row],[TV Demo
Min. Age]],"")</f>
        <v/>
      </c>
      <c r="U133" s="77" t="str">
        <f>IF(Audience_Reach_2025[[#This Row],[Is Digital target the same than TV?]]="Yes",Audience_Reach_2025[[#This Row],[TV Demo
Max. Age]],"")</f>
        <v/>
      </c>
      <c r="V133" s="118" t="str">
        <f>IF(Audience_Reach_2025[[#This Row],[Is Digital target the same than TV?]]="Yes",Audience_Reach_2025[[#This Row],[TV 
SEL]],"")</f>
        <v/>
      </c>
      <c r="W13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3" s="52"/>
      <c r="Y133" s="52"/>
      <c r="Z133" s="65" t="str">
        <f>IFERROR(INDEX(Digital_Targets[Sat Point],MATCH(Audience_Reach_2025[[#This Row],[Final Digital Target 
(don''t fill)]],Digital_Targets[FINAL],0)),"")</f>
        <v/>
      </c>
      <c r="AA133" s="65">
        <f>Audience_Reach_2025[[#This Row],[Total Digital
Planned R1+ ]]+Audience_Reach_2025[[#This Row],[Total TV 
Planned R1+ (%)]]-Audience_Reach_2025[[#This Row],[Total Digital
Planned R1+ ]]*Audience_Reach_2025[[#This Row],[Total TV 
Planned R1+ (%)]]</f>
        <v>0</v>
      </c>
      <c r="AB133" s="65"/>
    </row>
    <row r="134" spans="1:28" ht="21" customHeight="1">
      <c r="A134" s="53" t="str">
        <f>IFERROR(INDEX(Game_Plan_2026[Category],MATCH(Audience_Reach_2025[[#This Row],[Campaign]],Game_Plan_2026[Campaign],0)),"")</f>
        <v/>
      </c>
      <c r="B134" s="53" t="str">
        <f>IFERROR(INDEX(Game_Plan[Range],MATCH(Audience_Reach_2025[[#This Row],[Campaign]],Game_Plan[Campaign],0)),"")</f>
        <v/>
      </c>
      <c r="C134" s="53" t="str" cm="1">
        <f t="array" ref="C134">IFERROR(INDEX(_xlfn.UNIQUE(Game_Plan[Campaign]),ROW()-ROW(Game_Plan[#Headers])),"")</f>
        <v/>
      </c>
      <c r="D134" s="52"/>
      <c r="E134" s="52"/>
      <c r="F134" s="52"/>
      <c r="G134" s="52"/>
      <c r="H134" s="53" t="str">
        <f>_xlfn.CONCAT(Audience_Reach_2025[[#This Row],[TV Demo
Gender]]," ",Audience_Reach_2025[[#This Row],[TV Demo
Min. Age]]," - ",Audience_Reach_2025[[#This Row],[TV Demo
Max. Age]]," ",Audience_Reach_2025[[#This Row],[TV 
SEL]])</f>
        <v xml:space="preserve">  -  </v>
      </c>
      <c r="I134" s="52"/>
      <c r="J134" s="52"/>
      <c r="K134" s="52"/>
      <c r="L134" s="52"/>
      <c r="M134" s="65" t="str">
        <f>IFERROR(INDEX(TV_Targets[Sat Point],MATCH(Audience_Reach_2025[[#This Row],[Final TV Target 
(don''t fill)]],TV_Targets[FINAL],0)),"")</f>
        <v/>
      </c>
      <c r="N134" s="52"/>
      <c r="O134" s="52"/>
      <c r="P134" s="52"/>
      <c r="Q134" s="52"/>
      <c r="R134" s="52"/>
      <c r="S134" s="77" t="str">
        <f>IF(Audience_Reach_2025[[#This Row],[Is Digital target the same than TV?]]="Yes",Audience_Reach_2025[[#This Row],[TV Demo
Gender]],"")</f>
        <v/>
      </c>
      <c r="T134" s="77" t="str">
        <f>IF(Audience_Reach_2025[[#This Row],[Is Digital target the same than TV?]]="Yes",Audience_Reach_2025[[#This Row],[TV Demo
Min. Age]],"")</f>
        <v/>
      </c>
      <c r="U134" s="77" t="str">
        <f>IF(Audience_Reach_2025[[#This Row],[Is Digital target the same than TV?]]="Yes",Audience_Reach_2025[[#This Row],[TV Demo
Max. Age]],"")</f>
        <v/>
      </c>
      <c r="V134" s="118" t="str">
        <f>IF(Audience_Reach_2025[[#This Row],[Is Digital target the same than TV?]]="Yes",Audience_Reach_2025[[#This Row],[TV 
SEL]],"")</f>
        <v/>
      </c>
      <c r="W13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4" s="52"/>
      <c r="Y134" s="52"/>
      <c r="Z134" s="65" t="str">
        <f>IFERROR(INDEX(Digital_Targets[Sat Point],MATCH(Audience_Reach_2025[[#This Row],[Final Digital Target 
(don''t fill)]],Digital_Targets[FINAL],0)),"")</f>
        <v/>
      </c>
      <c r="AA134" s="65">
        <f>Audience_Reach_2025[[#This Row],[Total Digital
Planned R1+ ]]+Audience_Reach_2025[[#This Row],[Total TV 
Planned R1+ (%)]]-Audience_Reach_2025[[#This Row],[Total Digital
Planned R1+ ]]*Audience_Reach_2025[[#This Row],[Total TV 
Planned R1+ (%)]]</f>
        <v>0</v>
      </c>
      <c r="AB134" s="65"/>
    </row>
    <row r="135" spans="1:28" ht="21" customHeight="1">
      <c r="A135" s="53" t="str">
        <f>IFERROR(INDEX(Game_Plan_2026[Category],MATCH(Audience_Reach_2025[[#This Row],[Campaign]],Game_Plan_2026[Campaign],0)),"")</f>
        <v/>
      </c>
      <c r="B135" s="53" t="str">
        <f>IFERROR(INDEX(Game_Plan[Range],MATCH(Audience_Reach_2025[[#This Row],[Campaign]],Game_Plan[Campaign],0)),"")</f>
        <v/>
      </c>
      <c r="C135" s="53" t="str" cm="1">
        <f t="array" ref="C135">IFERROR(INDEX(_xlfn.UNIQUE(Game_Plan[Campaign]),ROW()-ROW(Game_Plan[#Headers])),"")</f>
        <v/>
      </c>
      <c r="D135" s="52"/>
      <c r="E135" s="52"/>
      <c r="F135" s="52"/>
      <c r="G135" s="52"/>
      <c r="H135" s="53" t="str">
        <f>_xlfn.CONCAT(Audience_Reach_2025[[#This Row],[TV Demo
Gender]]," ",Audience_Reach_2025[[#This Row],[TV Demo
Min. Age]]," - ",Audience_Reach_2025[[#This Row],[TV Demo
Max. Age]]," ",Audience_Reach_2025[[#This Row],[TV 
SEL]])</f>
        <v xml:space="preserve">  -  </v>
      </c>
      <c r="I135" s="52"/>
      <c r="J135" s="52"/>
      <c r="K135" s="52"/>
      <c r="L135" s="52"/>
      <c r="M135" s="65" t="str">
        <f>IFERROR(INDEX(TV_Targets[Sat Point],MATCH(Audience_Reach_2025[[#This Row],[Final TV Target 
(don''t fill)]],TV_Targets[FINAL],0)),"")</f>
        <v/>
      </c>
      <c r="N135" s="52"/>
      <c r="O135" s="52"/>
      <c r="P135" s="52"/>
      <c r="Q135" s="52"/>
      <c r="R135" s="52"/>
      <c r="S135" s="77" t="str">
        <f>IF(Audience_Reach_2025[[#This Row],[Is Digital target the same than TV?]]="Yes",Audience_Reach_2025[[#This Row],[TV Demo
Gender]],"")</f>
        <v/>
      </c>
      <c r="T135" s="77" t="str">
        <f>IF(Audience_Reach_2025[[#This Row],[Is Digital target the same than TV?]]="Yes",Audience_Reach_2025[[#This Row],[TV Demo
Min. Age]],"")</f>
        <v/>
      </c>
      <c r="U135" s="77" t="str">
        <f>IF(Audience_Reach_2025[[#This Row],[Is Digital target the same than TV?]]="Yes",Audience_Reach_2025[[#This Row],[TV Demo
Max. Age]],"")</f>
        <v/>
      </c>
      <c r="V135" s="118" t="str">
        <f>IF(Audience_Reach_2025[[#This Row],[Is Digital target the same than TV?]]="Yes",Audience_Reach_2025[[#This Row],[TV 
SEL]],"")</f>
        <v/>
      </c>
      <c r="W13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5" s="52"/>
      <c r="Y135" s="52"/>
      <c r="Z135" s="65" t="str">
        <f>IFERROR(INDEX(Digital_Targets[Sat Point],MATCH(Audience_Reach_2025[[#This Row],[Final Digital Target 
(don''t fill)]],Digital_Targets[FINAL],0)),"")</f>
        <v/>
      </c>
      <c r="AA135" s="65">
        <f>Audience_Reach_2025[[#This Row],[Total Digital
Planned R1+ ]]+Audience_Reach_2025[[#This Row],[Total TV 
Planned R1+ (%)]]-Audience_Reach_2025[[#This Row],[Total Digital
Planned R1+ ]]*Audience_Reach_2025[[#This Row],[Total TV 
Planned R1+ (%)]]</f>
        <v>0</v>
      </c>
      <c r="AB135" s="65"/>
    </row>
    <row r="136" spans="1:28" ht="21" customHeight="1">
      <c r="A136" s="53" t="str">
        <f>IFERROR(INDEX(Game_Plan_2026[Category],MATCH(Audience_Reach_2025[[#This Row],[Campaign]],Game_Plan_2026[Campaign],0)),"")</f>
        <v/>
      </c>
      <c r="B136" s="53" t="str">
        <f>IFERROR(INDEX(Game_Plan[Range],MATCH(Audience_Reach_2025[[#This Row],[Campaign]],Game_Plan[Campaign],0)),"")</f>
        <v/>
      </c>
      <c r="C136" s="53" t="str" cm="1">
        <f t="array" ref="C136">IFERROR(INDEX(_xlfn.UNIQUE(Game_Plan[Campaign]),ROW()-ROW(Game_Plan[#Headers])),"")</f>
        <v/>
      </c>
      <c r="D136" s="52"/>
      <c r="E136" s="52"/>
      <c r="F136" s="52"/>
      <c r="G136" s="52"/>
      <c r="H136" s="53" t="str">
        <f>_xlfn.CONCAT(Audience_Reach_2025[[#This Row],[TV Demo
Gender]]," ",Audience_Reach_2025[[#This Row],[TV Demo
Min. Age]]," - ",Audience_Reach_2025[[#This Row],[TV Demo
Max. Age]]," ",Audience_Reach_2025[[#This Row],[TV 
SEL]])</f>
        <v xml:space="preserve">  -  </v>
      </c>
      <c r="I136" s="52"/>
      <c r="J136" s="52"/>
      <c r="K136" s="52"/>
      <c r="L136" s="52"/>
      <c r="M136" s="65" t="str">
        <f>IFERROR(INDEX(TV_Targets[Sat Point],MATCH(Audience_Reach_2025[[#This Row],[Final TV Target 
(don''t fill)]],TV_Targets[FINAL],0)),"")</f>
        <v/>
      </c>
      <c r="N136" s="52"/>
      <c r="O136" s="52"/>
      <c r="P136" s="52"/>
      <c r="Q136" s="52"/>
      <c r="R136" s="52"/>
      <c r="S136" s="77" t="str">
        <f>IF(Audience_Reach_2025[[#This Row],[Is Digital target the same than TV?]]="Yes",Audience_Reach_2025[[#This Row],[TV Demo
Gender]],"")</f>
        <v/>
      </c>
      <c r="T136" s="77" t="str">
        <f>IF(Audience_Reach_2025[[#This Row],[Is Digital target the same than TV?]]="Yes",Audience_Reach_2025[[#This Row],[TV Demo
Min. Age]],"")</f>
        <v/>
      </c>
      <c r="U136" s="77" t="str">
        <f>IF(Audience_Reach_2025[[#This Row],[Is Digital target the same than TV?]]="Yes",Audience_Reach_2025[[#This Row],[TV Demo
Max. Age]],"")</f>
        <v/>
      </c>
      <c r="V136" s="118" t="str">
        <f>IF(Audience_Reach_2025[[#This Row],[Is Digital target the same than TV?]]="Yes",Audience_Reach_2025[[#This Row],[TV 
SEL]],"")</f>
        <v/>
      </c>
      <c r="W13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6" s="52"/>
      <c r="Y136" s="52"/>
      <c r="Z136" s="65" t="str">
        <f>IFERROR(INDEX(Digital_Targets[Sat Point],MATCH(Audience_Reach_2025[[#This Row],[Final Digital Target 
(don''t fill)]],Digital_Targets[FINAL],0)),"")</f>
        <v/>
      </c>
      <c r="AA136" s="65">
        <f>Audience_Reach_2025[[#This Row],[Total Digital
Planned R1+ ]]+Audience_Reach_2025[[#This Row],[Total TV 
Planned R1+ (%)]]-Audience_Reach_2025[[#This Row],[Total Digital
Planned R1+ ]]*Audience_Reach_2025[[#This Row],[Total TV 
Planned R1+ (%)]]</f>
        <v>0</v>
      </c>
      <c r="AB136" s="65"/>
    </row>
    <row r="137" spans="1:28" ht="21" customHeight="1">
      <c r="A137" s="53" t="str">
        <f>IFERROR(INDEX(Game_Plan_2026[Category],MATCH(Audience_Reach_2025[[#This Row],[Campaign]],Game_Plan_2026[Campaign],0)),"")</f>
        <v/>
      </c>
      <c r="B137" s="53" t="str">
        <f>IFERROR(INDEX(Game_Plan[Range],MATCH(Audience_Reach_2025[[#This Row],[Campaign]],Game_Plan[Campaign],0)),"")</f>
        <v/>
      </c>
      <c r="C137" s="53" t="str" cm="1">
        <f t="array" ref="C137">IFERROR(INDEX(_xlfn.UNIQUE(Game_Plan[Campaign]),ROW()-ROW(Game_Plan[#Headers])),"")</f>
        <v/>
      </c>
      <c r="D137" s="52"/>
      <c r="E137" s="52"/>
      <c r="F137" s="52"/>
      <c r="G137" s="52"/>
      <c r="H137" s="53" t="str">
        <f>_xlfn.CONCAT(Audience_Reach_2025[[#This Row],[TV Demo
Gender]]," ",Audience_Reach_2025[[#This Row],[TV Demo
Min. Age]]," - ",Audience_Reach_2025[[#This Row],[TV Demo
Max. Age]]," ",Audience_Reach_2025[[#This Row],[TV 
SEL]])</f>
        <v xml:space="preserve">  -  </v>
      </c>
      <c r="I137" s="52"/>
      <c r="J137" s="52"/>
      <c r="K137" s="52"/>
      <c r="L137" s="52"/>
      <c r="M137" s="65" t="str">
        <f>IFERROR(INDEX(TV_Targets[Sat Point],MATCH(Audience_Reach_2025[[#This Row],[Final TV Target 
(don''t fill)]],TV_Targets[FINAL],0)),"")</f>
        <v/>
      </c>
      <c r="N137" s="52"/>
      <c r="O137" s="52"/>
      <c r="P137" s="52"/>
      <c r="Q137" s="52"/>
      <c r="R137" s="52"/>
      <c r="S137" s="77" t="str">
        <f>IF(Audience_Reach_2025[[#This Row],[Is Digital target the same than TV?]]="Yes",Audience_Reach_2025[[#This Row],[TV Demo
Gender]],"")</f>
        <v/>
      </c>
      <c r="T137" s="77" t="str">
        <f>IF(Audience_Reach_2025[[#This Row],[Is Digital target the same than TV?]]="Yes",Audience_Reach_2025[[#This Row],[TV Demo
Min. Age]],"")</f>
        <v/>
      </c>
      <c r="U137" s="77" t="str">
        <f>IF(Audience_Reach_2025[[#This Row],[Is Digital target the same than TV?]]="Yes",Audience_Reach_2025[[#This Row],[TV Demo
Max. Age]],"")</f>
        <v/>
      </c>
      <c r="V137" s="118" t="str">
        <f>IF(Audience_Reach_2025[[#This Row],[Is Digital target the same than TV?]]="Yes",Audience_Reach_2025[[#This Row],[TV 
SEL]],"")</f>
        <v/>
      </c>
      <c r="W13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7" s="52"/>
      <c r="Y137" s="52"/>
      <c r="Z137" s="65" t="str">
        <f>IFERROR(INDEX(Digital_Targets[Sat Point],MATCH(Audience_Reach_2025[[#This Row],[Final Digital Target 
(don''t fill)]],Digital_Targets[FINAL],0)),"")</f>
        <v/>
      </c>
      <c r="AA137" s="65">
        <f>Audience_Reach_2025[[#This Row],[Total Digital
Planned R1+ ]]+Audience_Reach_2025[[#This Row],[Total TV 
Planned R1+ (%)]]-Audience_Reach_2025[[#This Row],[Total Digital
Planned R1+ ]]*Audience_Reach_2025[[#This Row],[Total TV 
Planned R1+ (%)]]</f>
        <v>0</v>
      </c>
      <c r="AB137" s="65"/>
    </row>
    <row r="138" spans="1:28" ht="21" customHeight="1">
      <c r="A138" s="53" t="str">
        <f>IFERROR(INDEX(Game_Plan_2026[Category],MATCH(Audience_Reach_2025[[#This Row],[Campaign]],Game_Plan_2026[Campaign],0)),"")</f>
        <v/>
      </c>
      <c r="B138" s="53" t="str">
        <f>IFERROR(INDEX(Game_Plan[Range],MATCH(Audience_Reach_2025[[#This Row],[Campaign]],Game_Plan[Campaign],0)),"")</f>
        <v/>
      </c>
      <c r="C138" s="53" t="str" cm="1">
        <f t="array" ref="C138">IFERROR(INDEX(_xlfn.UNIQUE(Game_Plan[Campaign]),ROW()-ROW(Game_Plan[#Headers])),"")</f>
        <v/>
      </c>
      <c r="D138" s="52"/>
      <c r="E138" s="52"/>
      <c r="F138" s="52"/>
      <c r="G138" s="52"/>
      <c r="H138" s="53" t="str">
        <f>_xlfn.CONCAT(Audience_Reach_2025[[#This Row],[TV Demo
Gender]]," ",Audience_Reach_2025[[#This Row],[TV Demo
Min. Age]]," - ",Audience_Reach_2025[[#This Row],[TV Demo
Max. Age]]," ",Audience_Reach_2025[[#This Row],[TV 
SEL]])</f>
        <v xml:space="preserve">  -  </v>
      </c>
      <c r="I138" s="52"/>
      <c r="J138" s="52"/>
      <c r="K138" s="52"/>
      <c r="L138" s="52"/>
      <c r="M138" s="65" t="str">
        <f>IFERROR(INDEX(TV_Targets[Sat Point],MATCH(Audience_Reach_2025[[#This Row],[Final TV Target 
(don''t fill)]],TV_Targets[FINAL],0)),"")</f>
        <v/>
      </c>
      <c r="N138" s="52"/>
      <c r="O138" s="52"/>
      <c r="P138" s="52"/>
      <c r="Q138" s="52"/>
      <c r="R138" s="52"/>
      <c r="S138" s="77" t="str">
        <f>IF(Audience_Reach_2025[[#This Row],[Is Digital target the same than TV?]]="Yes",Audience_Reach_2025[[#This Row],[TV Demo
Gender]],"")</f>
        <v/>
      </c>
      <c r="T138" s="77" t="str">
        <f>IF(Audience_Reach_2025[[#This Row],[Is Digital target the same than TV?]]="Yes",Audience_Reach_2025[[#This Row],[TV Demo
Min. Age]],"")</f>
        <v/>
      </c>
      <c r="U138" s="77" t="str">
        <f>IF(Audience_Reach_2025[[#This Row],[Is Digital target the same than TV?]]="Yes",Audience_Reach_2025[[#This Row],[TV Demo
Max. Age]],"")</f>
        <v/>
      </c>
      <c r="V138" s="118" t="str">
        <f>IF(Audience_Reach_2025[[#This Row],[Is Digital target the same than TV?]]="Yes",Audience_Reach_2025[[#This Row],[TV 
SEL]],"")</f>
        <v/>
      </c>
      <c r="W13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8" s="52"/>
      <c r="Y138" s="52"/>
      <c r="Z138" s="65" t="str">
        <f>IFERROR(INDEX(Digital_Targets[Sat Point],MATCH(Audience_Reach_2025[[#This Row],[Final Digital Target 
(don''t fill)]],Digital_Targets[FINAL],0)),"")</f>
        <v/>
      </c>
      <c r="AA138" s="65">
        <f>Audience_Reach_2025[[#This Row],[Total Digital
Planned R1+ ]]+Audience_Reach_2025[[#This Row],[Total TV 
Planned R1+ (%)]]-Audience_Reach_2025[[#This Row],[Total Digital
Planned R1+ ]]*Audience_Reach_2025[[#This Row],[Total TV 
Planned R1+ (%)]]</f>
        <v>0</v>
      </c>
      <c r="AB138" s="65"/>
    </row>
    <row r="139" spans="1:28" ht="21" customHeight="1">
      <c r="A139" s="53" t="str">
        <f>IFERROR(INDEX(Game_Plan_2026[Category],MATCH(Audience_Reach_2025[[#This Row],[Campaign]],Game_Plan_2026[Campaign],0)),"")</f>
        <v/>
      </c>
      <c r="B139" s="53" t="str">
        <f>IFERROR(INDEX(Game_Plan[Range],MATCH(Audience_Reach_2025[[#This Row],[Campaign]],Game_Plan[Campaign],0)),"")</f>
        <v/>
      </c>
      <c r="C139" s="53" t="str" cm="1">
        <f t="array" ref="C139">IFERROR(INDEX(_xlfn.UNIQUE(Game_Plan[Campaign]),ROW()-ROW(Game_Plan[#Headers])),"")</f>
        <v/>
      </c>
      <c r="D139" s="52"/>
      <c r="E139" s="52"/>
      <c r="F139" s="52"/>
      <c r="G139" s="52"/>
      <c r="H139" s="53" t="str">
        <f>_xlfn.CONCAT(Audience_Reach_2025[[#This Row],[TV Demo
Gender]]," ",Audience_Reach_2025[[#This Row],[TV Demo
Min. Age]]," - ",Audience_Reach_2025[[#This Row],[TV Demo
Max. Age]]," ",Audience_Reach_2025[[#This Row],[TV 
SEL]])</f>
        <v xml:space="preserve">  -  </v>
      </c>
      <c r="I139" s="52"/>
      <c r="J139" s="52"/>
      <c r="K139" s="52"/>
      <c r="L139" s="52"/>
      <c r="M139" s="65" t="str">
        <f>IFERROR(INDEX(TV_Targets[Sat Point],MATCH(Audience_Reach_2025[[#This Row],[Final TV Target 
(don''t fill)]],TV_Targets[FINAL],0)),"")</f>
        <v/>
      </c>
      <c r="N139" s="52"/>
      <c r="O139" s="52"/>
      <c r="P139" s="52"/>
      <c r="Q139" s="52"/>
      <c r="R139" s="52"/>
      <c r="S139" s="77" t="str">
        <f>IF(Audience_Reach_2025[[#This Row],[Is Digital target the same than TV?]]="Yes",Audience_Reach_2025[[#This Row],[TV Demo
Gender]],"")</f>
        <v/>
      </c>
      <c r="T139" s="77" t="str">
        <f>IF(Audience_Reach_2025[[#This Row],[Is Digital target the same than TV?]]="Yes",Audience_Reach_2025[[#This Row],[TV Demo
Min. Age]],"")</f>
        <v/>
      </c>
      <c r="U139" s="77" t="str">
        <f>IF(Audience_Reach_2025[[#This Row],[Is Digital target the same than TV?]]="Yes",Audience_Reach_2025[[#This Row],[TV Demo
Max. Age]],"")</f>
        <v/>
      </c>
      <c r="V139" s="118" t="str">
        <f>IF(Audience_Reach_2025[[#This Row],[Is Digital target the same than TV?]]="Yes",Audience_Reach_2025[[#This Row],[TV 
SEL]],"")</f>
        <v/>
      </c>
      <c r="W13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39" s="52"/>
      <c r="Y139" s="52"/>
      <c r="Z139" s="65" t="str">
        <f>IFERROR(INDEX(Digital_Targets[Sat Point],MATCH(Audience_Reach_2025[[#This Row],[Final Digital Target 
(don''t fill)]],Digital_Targets[FINAL],0)),"")</f>
        <v/>
      </c>
      <c r="AA139" s="65">
        <f>Audience_Reach_2025[[#This Row],[Total Digital
Planned R1+ ]]+Audience_Reach_2025[[#This Row],[Total TV 
Planned R1+ (%)]]-Audience_Reach_2025[[#This Row],[Total Digital
Planned R1+ ]]*Audience_Reach_2025[[#This Row],[Total TV 
Planned R1+ (%)]]</f>
        <v>0</v>
      </c>
      <c r="AB139" s="65"/>
    </row>
    <row r="140" spans="1:28" ht="21" customHeight="1">
      <c r="A140" s="53" t="str">
        <f>IFERROR(INDEX(Game_Plan_2026[Category],MATCH(Audience_Reach_2025[[#This Row],[Campaign]],Game_Plan_2026[Campaign],0)),"")</f>
        <v/>
      </c>
      <c r="B140" s="53" t="str">
        <f>IFERROR(INDEX(Game_Plan[Range],MATCH(Audience_Reach_2025[[#This Row],[Campaign]],Game_Plan[Campaign],0)),"")</f>
        <v/>
      </c>
      <c r="C140" s="53" t="str" cm="1">
        <f t="array" ref="C140">IFERROR(INDEX(_xlfn.UNIQUE(Game_Plan[Campaign]),ROW()-ROW(Game_Plan[#Headers])),"")</f>
        <v/>
      </c>
      <c r="D140" s="52"/>
      <c r="E140" s="52"/>
      <c r="F140" s="52"/>
      <c r="G140" s="52"/>
      <c r="H140" s="53" t="str">
        <f>_xlfn.CONCAT(Audience_Reach_2025[[#This Row],[TV Demo
Gender]]," ",Audience_Reach_2025[[#This Row],[TV Demo
Min. Age]]," - ",Audience_Reach_2025[[#This Row],[TV Demo
Max. Age]]," ",Audience_Reach_2025[[#This Row],[TV 
SEL]])</f>
        <v xml:space="preserve">  -  </v>
      </c>
      <c r="I140" s="52"/>
      <c r="J140" s="52"/>
      <c r="K140" s="52"/>
      <c r="L140" s="52"/>
      <c r="M140" s="65" t="str">
        <f>IFERROR(INDEX(TV_Targets[Sat Point],MATCH(Audience_Reach_2025[[#This Row],[Final TV Target 
(don''t fill)]],TV_Targets[FINAL],0)),"")</f>
        <v/>
      </c>
      <c r="N140" s="52"/>
      <c r="O140" s="52"/>
      <c r="P140" s="52"/>
      <c r="Q140" s="52"/>
      <c r="R140" s="52"/>
      <c r="S140" s="77" t="str">
        <f>IF(Audience_Reach_2025[[#This Row],[Is Digital target the same than TV?]]="Yes",Audience_Reach_2025[[#This Row],[TV Demo
Gender]],"")</f>
        <v/>
      </c>
      <c r="T140" s="77" t="str">
        <f>IF(Audience_Reach_2025[[#This Row],[Is Digital target the same than TV?]]="Yes",Audience_Reach_2025[[#This Row],[TV Demo
Min. Age]],"")</f>
        <v/>
      </c>
      <c r="U140" s="77" t="str">
        <f>IF(Audience_Reach_2025[[#This Row],[Is Digital target the same than TV?]]="Yes",Audience_Reach_2025[[#This Row],[TV Demo
Max. Age]],"")</f>
        <v/>
      </c>
      <c r="V140" s="118" t="str">
        <f>IF(Audience_Reach_2025[[#This Row],[Is Digital target the same than TV?]]="Yes",Audience_Reach_2025[[#This Row],[TV 
SEL]],"")</f>
        <v/>
      </c>
      <c r="W14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0" s="52"/>
      <c r="Y140" s="52"/>
      <c r="Z140" s="65" t="str">
        <f>IFERROR(INDEX(Digital_Targets[Sat Point],MATCH(Audience_Reach_2025[[#This Row],[Final Digital Target 
(don''t fill)]],Digital_Targets[FINAL],0)),"")</f>
        <v/>
      </c>
      <c r="AA140" s="65">
        <f>Audience_Reach_2025[[#This Row],[Total Digital
Planned R1+ ]]+Audience_Reach_2025[[#This Row],[Total TV 
Planned R1+ (%)]]-Audience_Reach_2025[[#This Row],[Total Digital
Planned R1+ ]]*Audience_Reach_2025[[#This Row],[Total TV 
Planned R1+ (%)]]</f>
        <v>0</v>
      </c>
      <c r="AB140" s="65"/>
    </row>
    <row r="141" spans="1:28" ht="21" customHeight="1">
      <c r="A141" s="53" t="str">
        <f>IFERROR(INDEX(Game_Plan_2026[Category],MATCH(Audience_Reach_2025[[#This Row],[Campaign]],Game_Plan_2026[Campaign],0)),"")</f>
        <v/>
      </c>
      <c r="B141" s="53" t="str">
        <f>IFERROR(INDEX(Game_Plan[Range],MATCH(Audience_Reach_2025[[#This Row],[Campaign]],Game_Plan[Campaign],0)),"")</f>
        <v/>
      </c>
      <c r="C141" s="53" t="str" cm="1">
        <f t="array" ref="C141">IFERROR(INDEX(_xlfn.UNIQUE(Game_Plan[Campaign]),ROW()-ROW(Game_Plan[#Headers])),"")</f>
        <v/>
      </c>
      <c r="D141" s="52"/>
      <c r="E141" s="52"/>
      <c r="F141" s="52"/>
      <c r="G141" s="52"/>
      <c r="H141" s="53" t="str">
        <f>_xlfn.CONCAT(Audience_Reach_2025[[#This Row],[TV Demo
Gender]]," ",Audience_Reach_2025[[#This Row],[TV Demo
Min. Age]]," - ",Audience_Reach_2025[[#This Row],[TV Demo
Max. Age]]," ",Audience_Reach_2025[[#This Row],[TV 
SEL]])</f>
        <v xml:space="preserve">  -  </v>
      </c>
      <c r="I141" s="52"/>
      <c r="J141" s="52"/>
      <c r="K141" s="52"/>
      <c r="L141" s="52"/>
      <c r="M141" s="65" t="str">
        <f>IFERROR(INDEX(TV_Targets[Sat Point],MATCH(Audience_Reach_2025[[#This Row],[Final TV Target 
(don''t fill)]],TV_Targets[FINAL],0)),"")</f>
        <v/>
      </c>
      <c r="N141" s="52"/>
      <c r="O141" s="52"/>
      <c r="P141" s="52"/>
      <c r="Q141" s="52"/>
      <c r="R141" s="52"/>
      <c r="S141" s="77" t="str">
        <f>IF(Audience_Reach_2025[[#This Row],[Is Digital target the same than TV?]]="Yes",Audience_Reach_2025[[#This Row],[TV Demo
Gender]],"")</f>
        <v/>
      </c>
      <c r="T141" s="77" t="str">
        <f>IF(Audience_Reach_2025[[#This Row],[Is Digital target the same than TV?]]="Yes",Audience_Reach_2025[[#This Row],[TV Demo
Min. Age]],"")</f>
        <v/>
      </c>
      <c r="U141" s="77" t="str">
        <f>IF(Audience_Reach_2025[[#This Row],[Is Digital target the same than TV?]]="Yes",Audience_Reach_2025[[#This Row],[TV Demo
Max. Age]],"")</f>
        <v/>
      </c>
      <c r="V141" s="118" t="str">
        <f>IF(Audience_Reach_2025[[#This Row],[Is Digital target the same than TV?]]="Yes",Audience_Reach_2025[[#This Row],[TV 
SEL]],"")</f>
        <v/>
      </c>
      <c r="W14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1" s="52"/>
      <c r="Y141" s="52"/>
      <c r="Z141" s="65" t="str">
        <f>IFERROR(INDEX(Digital_Targets[Sat Point],MATCH(Audience_Reach_2025[[#This Row],[Final Digital Target 
(don''t fill)]],Digital_Targets[FINAL],0)),"")</f>
        <v/>
      </c>
      <c r="AA141" s="65">
        <f>Audience_Reach_2025[[#This Row],[Total Digital
Planned R1+ ]]+Audience_Reach_2025[[#This Row],[Total TV 
Planned R1+ (%)]]-Audience_Reach_2025[[#This Row],[Total Digital
Planned R1+ ]]*Audience_Reach_2025[[#This Row],[Total TV 
Planned R1+ (%)]]</f>
        <v>0</v>
      </c>
      <c r="AB141" s="65"/>
    </row>
    <row r="142" spans="1:28" ht="21" customHeight="1">
      <c r="A142" s="53" t="str">
        <f>IFERROR(INDEX(Game_Plan_2026[Category],MATCH(Audience_Reach_2025[[#This Row],[Campaign]],Game_Plan_2026[Campaign],0)),"")</f>
        <v/>
      </c>
      <c r="B142" s="53" t="str">
        <f>IFERROR(INDEX(Game_Plan[Range],MATCH(Audience_Reach_2025[[#This Row],[Campaign]],Game_Plan[Campaign],0)),"")</f>
        <v/>
      </c>
      <c r="C142" s="53" t="str" cm="1">
        <f t="array" ref="C142">IFERROR(INDEX(_xlfn.UNIQUE(Game_Plan[Campaign]),ROW()-ROW(Game_Plan[#Headers])),"")</f>
        <v/>
      </c>
      <c r="D142" s="52"/>
      <c r="E142" s="52"/>
      <c r="F142" s="52"/>
      <c r="G142" s="52"/>
      <c r="H142" s="53" t="str">
        <f>_xlfn.CONCAT(Audience_Reach_2025[[#This Row],[TV Demo
Gender]]," ",Audience_Reach_2025[[#This Row],[TV Demo
Min. Age]]," - ",Audience_Reach_2025[[#This Row],[TV Demo
Max. Age]]," ",Audience_Reach_2025[[#This Row],[TV 
SEL]])</f>
        <v xml:space="preserve">  -  </v>
      </c>
      <c r="I142" s="52"/>
      <c r="J142" s="52"/>
      <c r="K142" s="52"/>
      <c r="L142" s="52"/>
      <c r="M142" s="65" t="str">
        <f>IFERROR(INDEX(TV_Targets[Sat Point],MATCH(Audience_Reach_2025[[#This Row],[Final TV Target 
(don''t fill)]],TV_Targets[FINAL],0)),"")</f>
        <v/>
      </c>
      <c r="N142" s="52"/>
      <c r="O142" s="52"/>
      <c r="P142" s="52"/>
      <c r="Q142" s="52"/>
      <c r="R142" s="52"/>
      <c r="S142" s="77" t="str">
        <f>IF(Audience_Reach_2025[[#This Row],[Is Digital target the same than TV?]]="Yes",Audience_Reach_2025[[#This Row],[TV Demo
Gender]],"")</f>
        <v/>
      </c>
      <c r="T142" s="77" t="str">
        <f>IF(Audience_Reach_2025[[#This Row],[Is Digital target the same than TV?]]="Yes",Audience_Reach_2025[[#This Row],[TV Demo
Min. Age]],"")</f>
        <v/>
      </c>
      <c r="U142" s="77" t="str">
        <f>IF(Audience_Reach_2025[[#This Row],[Is Digital target the same than TV?]]="Yes",Audience_Reach_2025[[#This Row],[TV Demo
Max. Age]],"")</f>
        <v/>
      </c>
      <c r="V142" s="118" t="str">
        <f>IF(Audience_Reach_2025[[#This Row],[Is Digital target the same than TV?]]="Yes",Audience_Reach_2025[[#This Row],[TV 
SEL]],"")</f>
        <v/>
      </c>
      <c r="W14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2" s="52"/>
      <c r="Y142" s="52"/>
      <c r="Z142" s="65" t="str">
        <f>IFERROR(INDEX(Digital_Targets[Sat Point],MATCH(Audience_Reach_2025[[#This Row],[Final Digital Target 
(don''t fill)]],Digital_Targets[FINAL],0)),"")</f>
        <v/>
      </c>
      <c r="AA142" s="65">
        <f>Audience_Reach_2025[[#This Row],[Total Digital
Planned R1+ ]]+Audience_Reach_2025[[#This Row],[Total TV 
Planned R1+ (%)]]-Audience_Reach_2025[[#This Row],[Total Digital
Planned R1+ ]]*Audience_Reach_2025[[#This Row],[Total TV 
Planned R1+ (%)]]</f>
        <v>0</v>
      </c>
      <c r="AB142" s="65"/>
    </row>
    <row r="143" spans="1:28" ht="21" customHeight="1">
      <c r="A143" s="53" t="str">
        <f>IFERROR(INDEX(Game_Plan_2026[Category],MATCH(Audience_Reach_2025[[#This Row],[Campaign]],Game_Plan_2026[Campaign],0)),"")</f>
        <v/>
      </c>
      <c r="B143" s="53" t="str">
        <f>IFERROR(INDEX(Game_Plan[Range],MATCH(Audience_Reach_2025[[#This Row],[Campaign]],Game_Plan[Campaign],0)),"")</f>
        <v/>
      </c>
      <c r="C143" s="53" t="str" cm="1">
        <f t="array" ref="C143">IFERROR(INDEX(_xlfn.UNIQUE(Game_Plan[Campaign]),ROW()-ROW(Game_Plan[#Headers])),"")</f>
        <v/>
      </c>
      <c r="D143" s="52"/>
      <c r="E143" s="52"/>
      <c r="F143" s="52"/>
      <c r="G143" s="52"/>
      <c r="H143" s="53" t="str">
        <f>_xlfn.CONCAT(Audience_Reach_2025[[#This Row],[TV Demo
Gender]]," ",Audience_Reach_2025[[#This Row],[TV Demo
Min. Age]]," - ",Audience_Reach_2025[[#This Row],[TV Demo
Max. Age]]," ",Audience_Reach_2025[[#This Row],[TV 
SEL]])</f>
        <v xml:space="preserve">  -  </v>
      </c>
      <c r="I143" s="52"/>
      <c r="J143" s="52"/>
      <c r="K143" s="52"/>
      <c r="L143" s="52"/>
      <c r="M143" s="65" t="str">
        <f>IFERROR(INDEX(TV_Targets[Sat Point],MATCH(Audience_Reach_2025[[#This Row],[Final TV Target 
(don''t fill)]],TV_Targets[FINAL],0)),"")</f>
        <v/>
      </c>
      <c r="N143" s="52"/>
      <c r="O143" s="52"/>
      <c r="P143" s="52"/>
      <c r="Q143" s="52"/>
      <c r="R143" s="52"/>
      <c r="S143" s="77" t="str">
        <f>IF(Audience_Reach_2025[[#This Row],[Is Digital target the same than TV?]]="Yes",Audience_Reach_2025[[#This Row],[TV Demo
Gender]],"")</f>
        <v/>
      </c>
      <c r="T143" s="77" t="str">
        <f>IF(Audience_Reach_2025[[#This Row],[Is Digital target the same than TV?]]="Yes",Audience_Reach_2025[[#This Row],[TV Demo
Min. Age]],"")</f>
        <v/>
      </c>
      <c r="U143" s="77" t="str">
        <f>IF(Audience_Reach_2025[[#This Row],[Is Digital target the same than TV?]]="Yes",Audience_Reach_2025[[#This Row],[TV Demo
Max. Age]],"")</f>
        <v/>
      </c>
      <c r="V143" s="118" t="str">
        <f>IF(Audience_Reach_2025[[#This Row],[Is Digital target the same than TV?]]="Yes",Audience_Reach_2025[[#This Row],[TV 
SEL]],"")</f>
        <v/>
      </c>
      <c r="W14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3" s="52"/>
      <c r="Y143" s="52"/>
      <c r="Z143" s="65" t="str">
        <f>IFERROR(INDEX(Digital_Targets[Sat Point],MATCH(Audience_Reach_2025[[#This Row],[Final Digital Target 
(don''t fill)]],Digital_Targets[FINAL],0)),"")</f>
        <v/>
      </c>
      <c r="AA143" s="65">
        <f>Audience_Reach_2025[[#This Row],[Total Digital
Planned R1+ ]]+Audience_Reach_2025[[#This Row],[Total TV 
Planned R1+ (%)]]-Audience_Reach_2025[[#This Row],[Total Digital
Planned R1+ ]]*Audience_Reach_2025[[#This Row],[Total TV 
Planned R1+ (%)]]</f>
        <v>0</v>
      </c>
      <c r="AB143" s="65"/>
    </row>
    <row r="144" spans="1:28" ht="21" customHeight="1">
      <c r="A144" s="53" t="str">
        <f>IFERROR(INDEX(Game_Plan_2026[Category],MATCH(Audience_Reach_2025[[#This Row],[Campaign]],Game_Plan_2026[Campaign],0)),"")</f>
        <v/>
      </c>
      <c r="B144" s="53" t="str">
        <f>IFERROR(INDEX(Game_Plan[Range],MATCH(Audience_Reach_2025[[#This Row],[Campaign]],Game_Plan[Campaign],0)),"")</f>
        <v/>
      </c>
      <c r="C144" s="53" t="str" cm="1">
        <f t="array" ref="C144">IFERROR(INDEX(_xlfn.UNIQUE(Game_Plan[Campaign]),ROW()-ROW(Game_Plan[#Headers])),"")</f>
        <v/>
      </c>
      <c r="D144" s="52"/>
      <c r="E144" s="52"/>
      <c r="F144" s="52"/>
      <c r="G144" s="52"/>
      <c r="H144" s="53" t="str">
        <f>_xlfn.CONCAT(Audience_Reach_2025[[#This Row],[TV Demo
Gender]]," ",Audience_Reach_2025[[#This Row],[TV Demo
Min. Age]]," - ",Audience_Reach_2025[[#This Row],[TV Demo
Max. Age]]," ",Audience_Reach_2025[[#This Row],[TV 
SEL]])</f>
        <v xml:space="preserve">  -  </v>
      </c>
      <c r="I144" s="52"/>
      <c r="J144" s="52"/>
      <c r="K144" s="52"/>
      <c r="L144" s="52"/>
      <c r="M144" s="65" t="str">
        <f>IFERROR(INDEX(TV_Targets[Sat Point],MATCH(Audience_Reach_2025[[#This Row],[Final TV Target 
(don''t fill)]],TV_Targets[FINAL],0)),"")</f>
        <v/>
      </c>
      <c r="N144" s="52"/>
      <c r="O144" s="52"/>
      <c r="P144" s="52"/>
      <c r="Q144" s="52"/>
      <c r="R144" s="52"/>
      <c r="S144" s="77" t="str">
        <f>IF(Audience_Reach_2025[[#This Row],[Is Digital target the same than TV?]]="Yes",Audience_Reach_2025[[#This Row],[TV Demo
Gender]],"")</f>
        <v/>
      </c>
      <c r="T144" s="77" t="str">
        <f>IF(Audience_Reach_2025[[#This Row],[Is Digital target the same than TV?]]="Yes",Audience_Reach_2025[[#This Row],[TV Demo
Min. Age]],"")</f>
        <v/>
      </c>
      <c r="U144" s="77" t="str">
        <f>IF(Audience_Reach_2025[[#This Row],[Is Digital target the same than TV?]]="Yes",Audience_Reach_2025[[#This Row],[TV Demo
Max. Age]],"")</f>
        <v/>
      </c>
      <c r="V144" s="118" t="str">
        <f>IF(Audience_Reach_2025[[#This Row],[Is Digital target the same than TV?]]="Yes",Audience_Reach_2025[[#This Row],[TV 
SEL]],"")</f>
        <v/>
      </c>
      <c r="W14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4" s="52"/>
      <c r="Y144" s="52"/>
      <c r="Z144" s="65" t="str">
        <f>IFERROR(INDEX(Digital_Targets[Sat Point],MATCH(Audience_Reach_2025[[#This Row],[Final Digital Target 
(don''t fill)]],Digital_Targets[FINAL],0)),"")</f>
        <v/>
      </c>
      <c r="AA144" s="65">
        <f>Audience_Reach_2025[[#This Row],[Total Digital
Planned R1+ ]]+Audience_Reach_2025[[#This Row],[Total TV 
Planned R1+ (%)]]-Audience_Reach_2025[[#This Row],[Total Digital
Planned R1+ ]]*Audience_Reach_2025[[#This Row],[Total TV 
Planned R1+ (%)]]</f>
        <v>0</v>
      </c>
      <c r="AB144" s="65"/>
    </row>
    <row r="145" spans="1:28" ht="21" customHeight="1">
      <c r="A145" s="53" t="str">
        <f>IFERROR(INDEX(Game_Plan_2026[Category],MATCH(Audience_Reach_2025[[#This Row],[Campaign]],Game_Plan_2026[Campaign],0)),"")</f>
        <v/>
      </c>
      <c r="B145" s="53" t="str">
        <f>IFERROR(INDEX(Game_Plan[Range],MATCH(Audience_Reach_2025[[#This Row],[Campaign]],Game_Plan[Campaign],0)),"")</f>
        <v/>
      </c>
      <c r="C145" s="53" t="str" cm="1">
        <f t="array" ref="C145">IFERROR(INDEX(_xlfn.UNIQUE(Game_Plan[Campaign]),ROW()-ROW(Game_Plan[#Headers])),"")</f>
        <v/>
      </c>
      <c r="D145" s="52"/>
      <c r="E145" s="52"/>
      <c r="F145" s="52"/>
      <c r="G145" s="52"/>
      <c r="H145" s="53" t="str">
        <f>_xlfn.CONCAT(Audience_Reach_2025[[#This Row],[TV Demo
Gender]]," ",Audience_Reach_2025[[#This Row],[TV Demo
Min. Age]]," - ",Audience_Reach_2025[[#This Row],[TV Demo
Max. Age]]," ",Audience_Reach_2025[[#This Row],[TV 
SEL]])</f>
        <v xml:space="preserve">  -  </v>
      </c>
      <c r="I145" s="52"/>
      <c r="J145" s="52"/>
      <c r="K145" s="52"/>
      <c r="L145" s="52"/>
      <c r="M145" s="65" t="str">
        <f>IFERROR(INDEX(TV_Targets[Sat Point],MATCH(Audience_Reach_2025[[#This Row],[Final TV Target 
(don''t fill)]],TV_Targets[FINAL],0)),"")</f>
        <v/>
      </c>
      <c r="N145" s="52"/>
      <c r="O145" s="52"/>
      <c r="P145" s="52"/>
      <c r="Q145" s="52"/>
      <c r="R145" s="52"/>
      <c r="S145" s="77" t="str">
        <f>IF(Audience_Reach_2025[[#This Row],[Is Digital target the same than TV?]]="Yes",Audience_Reach_2025[[#This Row],[TV Demo
Gender]],"")</f>
        <v/>
      </c>
      <c r="T145" s="77" t="str">
        <f>IF(Audience_Reach_2025[[#This Row],[Is Digital target the same than TV?]]="Yes",Audience_Reach_2025[[#This Row],[TV Demo
Min. Age]],"")</f>
        <v/>
      </c>
      <c r="U145" s="77" t="str">
        <f>IF(Audience_Reach_2025[[#This Row],[Is Digital target the same than TV?]]="Yes",Audience_Reach_2025[[#This Row],[TV Demo
Max. Age]],"")</f>
        <v/>
      </c>
      <c r="V145" s="118" t="str">
        <f>IF(Audience_Reach_2025[[#This Row],[Is Digital target the same than TV?]]="Yes",Audience_Reach_2025[[#This Row],[TV 
SEL]],"")</f>
        <v/>
      </c>
      <c r="W14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5" s="52"/>
      <c r="Y145" s="52"/>
      <c r="Z145" s="65" t="str">
        <f>IFERROR(INDEX(Digital_Targets[Sat Point],MATCH(Audience_Reach_2025[[#This Row],[Final Digital Target 
(don''t fill)]],Digital_Targets[FINAL],0)),"")</f>
        <v/>
      </c>
      <c r="AA145" s="65">
        <f>Audience_Reach_2025[[#This Row],[Total Digital
Planned R1+ ]]+Audience_Reach_2025[[#This Row],[Total TV 
Planned R1+ (%)]]-Audience_Reach_2025[[#This Row],[Total Digital
Planned R1+ ]]*Audience_Reach_2025[[#This Row],[Total TV 
Planned R1+ (%)]]</f>
        <v>0</v>
      </c>
      <c r="AB145" s="65"/>
    </row>
    <row r="146" spans="1:28" ht="21" customHeight="1">
      <c r="A146" s="53" t="str">
        <f>IFERROR(INDEX(Game_Plan_2026[Category],MATCH(Audience_Reach_2025[[#This Row],[Campaign]],Game_Plan_2026[Campaign],0)),"")</f>
        <v/>
      </c>
      <c r="B146" s="53" t="str">
        <f>IFERROR(INDEX(Game_Plan[Range],MATCH(Audience_Reach_2025[[#This Row],[Campaign]],Game_Plan[Campaign],0)),"")</f>
        <v/>
      </c>
      <c r="C146" s="53" t="str" cm="1">
        <f t="array" ref="C146">IFERROR(INDEX(_xlfn.UNIQUE(Game_Plan[Campaign]),ROW()-ROW(Game_Plan[#Headers])),"")</f>
        <v/>
      </c>
      <c r="D146" s="52"/>
      <c r="E146" s="52"/>
      <c r="F146" s="52"/>
      <c r="G146" s="52"/>
      <c r="H146" s="53" t="str">
        <f>_xlfn.CONCAT(Audience_Reach_2025[[#This Row],[TV Demo
Gender]]," ",Audience_Reach_2025[[#This Row],[TV Demo
Min. Age]]," - ",Audience_Reach_2025[[#This Row],[TV Demo
Max. Age]]," ",Audience_Reach_2025[[#This Row],[TV 
SEL]])</f>
        <v xml:space="preserve">  -  </v>
      </c>
      <c r="I146" s="52"/>
      <c r="J146" s="52"/>
      <c r="K146" s="52"/>
      <c r="L146" s="52"/>
      <c r="M146" s="65" t="str">
        <f>IFERROR(INDEX(TV_Targets[Sat Point],MATCH(Audience_Reach_2025[[#This Row],[Final TV Target 
(don''t fill)]],TV_Targets[FINAL],0)),"")</f>
        <v/>
      </c>
      <c r="N146" s="52"/>
      <c r="O146" s="52"/>
      <c r="P146" s="52"/>
      <c r="Q146" s="52"/>
      <c r="R146" s="52"/>
      <c r="S146" s="77" t="str">
        <f>IF(Audience_Reach_2025[[#This Row],[Is Digital target the same than TV?]]="Yes",Audience_Reach_2025[[#This Row],[TV Demo
Gender]],"")</f>
        <v/>
      </c>
      <c r="T146" s="77" t="str">
        <f>IF(Audience_Reach_2025[[#This Row],[Is Digital target the same than TV?]]="Yes",Audience_Reach_2025[[#This Row],[TV Demo
Min. Age]],"")</f>
        <v/>
      </c>
      <c r="U146" s="77" t="str">
        <f>IF(Audience_Reach_2025[[#This Row],[Is Digital target the same than TV?]]="Yes",Audience_Reach_2025[[#This Row],[TV Demo
Max. Age]],"")</f>
        <v/>
      </c>
      <c r="V146" s="118" t="str">
        <f>IF(Audience_Reach_2025[[#This Row],[Is Digital target the same than TV?]]="Yes",Audience_Reach_2025[[#This Row],[TV 
SEL]],"")</f>
        <v/>
      </c>
      <c r="W14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6" s="52"/>
      <c r="Y146" s="52"/>
      <c r="Z146" s="65" t="str">
        <f>IFERROR(INDEX(Digital_Targets[Sat Point],MATCH(Audience_Reach_2025[[#This Row],[Final Digital Target 
(don''t fill)]],Digital_Targets[FINAL],0)),"")</f>
        <v/>
      </c>
      <c r="AA146" s="65">
        <f>Audience_Reach_2025[[#This Row],[Total Digital
Planned R1+ ]]+Audience_Reach_2025[[#This Row],[Total TV 
Planned R1+ (%)]]-Audience_Reach_2025[[#This Row],[Total Digital
Planned R1+ ]]*Audience_Reach_2025[[#This Row],[Total TV 
Planned R1+ (%)]]</f>
        <v>0</v>
      </c>
      <c r="AB146" s="65"/>
    </row>
    <row r="147" spans="1:28" ht="21" customHeight="1">
      <c r="A147" s="53" t="str">
        <f>IFERROR(INDEX(Game_Plan_2026[Category],MATCH(Audience_Reach_2025[[#This Row],[Campaign]],Game_Plan_2026[Campaign],0)),"")</f>
        <v/>
      </c>
      <c r="B147" s="53" t="str">
        <f>IFERROR(INDEX(Game_Plan[Range],MATCH(Audience_Reach_2025[[#This Row],[Campaign]],Game_Plan[Campaign],0)),"")</f>
        <v/>
      </c>
      <c r="C147" s="53" t="str" cm="1">
        <f t="array" ref="C147">IFERROR(INDEX(_xlfn.UNIQUE(Game_Plan[Campaign]),ROW()-ROW(Game_Plan[#Headers])),"")</f>
        <v/>
      </c>
      <c r="D147" s="52"/>
      <c r="E147" s="52"/>
      <c r="F147" s="52"/>
      <c r="G147" s="52"/>
      <c r="H147" s="53" t="str">
        <f>_xlfn.CONCAT(Audience_Reach_2025[[#This Row],[TV Demo
Gender]]," ",Audience_Reach_2025[[#This Row],[TV Demo
Min. Age]]," - ",Audience_Reach_2025[[#This Row],[TV Demo
Max. Age]]," ",Audience_Reach_2025[[#This Row],[TV 
SEL]])</f>
        <v xml:space="preserve">  -  </v>
      </c>
      <c r="I147" s="52"/>
      <c r="J147" s="52"/>
      <c r="K147" s="52"/>
      <c r="L147" s="52"/>
      <c r="M147" s="65" t="str">
        <f>IFERROR(INDEX(TV_Targets[Sat Point],MATCH(Audience_Reach_2025[[#This Row],[Final TV Target 
(don''t fill)]],TV_Targets[FINAL],0)),"")</f>
        <v/>
      </c>
      <c r="N147" s="52"/>
      <c r="O147" s="52"/>
      <c r="P147" s="52"/>
      <c r="Q147" s="52"/>
      <c r="R147" s="52"/>
      <c r="S147" s="77" t="str">
        <f>IF(Audience_Reach_2025[[#This Row],[Is Digital target the same than TV?]]="Yes",Audience_Reach_2025[[#This Row],[TV Demo
Gender]],"")</f>
        <v/>
      </c>
      <c r="T147" s="77" t="str">
        <f>IF(Audience_Reach_2025[[#This Row],[Is Digital target the same than TV?]]="Yes",Audience_Reach_2025[[#This Row],[TV Demo
Min. Age]],"")</f>
        <v/>
      </c>
      <c r="U147" s="77" t="str">
        <f>IF(Audience_Reach_2025[[#This Row],[Is Digital target the same than TV?]]="Yes",Audience_Reach_2025[[#This Row],[TV Demo
Max. Age]],"")</f>
        <v/>
      </c>
      <c r="V147" s="118" t="str">
        <f>IF(Audience_Reach_2025[[#This Row],[Is Digital target the same than TV?]]="Yes",Audience_Reach_2025[[#This Row],[TV 
SEL]],"")</f>
        <v/>
      </c>
      <c r="W14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7" s="52"/>
      <c r="Y147" s="52"/>
      <c r="Z147" s="65" t="str">
        <f>IFERROR(INDEX(Digital_Targets[Sat Point],MATCH(Audience_Reach_2025[[#This Row],[Final Digital Target 
(don''t fill)]],Digital_Targets[FINAL],0)),"")</f>
        <v/>
      </c>
      <c r="AA147" s="65">
        <f>Audience_Reach_2025[[#This Row],[Total Digital
Planned R1+ ]]+Audience_Reach_2025[[#This Row],[Total TV 
Planned R1+ (%)]]-Audience_Reach_2025[[#This Row],[Total Digital
Planned R1+ ]]*Audience_Reach_2025[[#This Row],[Total TV 
Planned R1+ (%)]]</f>
        <v>0</v>
      </c>
      <c r="AB147" s="65"/>
    </row>
    <row r="148" spans="1:28" ht="21" customHeight="1">
      <c r="A148" s="53" t="str">
        <f>IFERROR(INDEX(Game_Plan_2026[Category],MATCH(Audience_Reach_2025[[#This Row],[Campaign]],Game_Plan_2026[Campaign],0)),"")</f>
        <v/>
      </c>
      <c r="B148" s="53" t="str">
        <f>IFERROR(INDEX(Game_Plan[Range],MATCH(Audience_Reach_2025[[#This Row],[Campaign]],Game_Plan[Campaign],0)),"")</f>
        <v/>
      </c>
      <c r="C148" s="53" t="str" cm="1">
        <f t="array" ref="C148">IFERROR(INDEX(_xlfn.UNIQUE(Game_Plan[Campaign]),ROW()-ROW(Game_Plan[#Headers])),"")</f>
        <v/>
      </c>
      <c r="D148" s="52"/>
      <c r="E148" s="52"/>
      <c r="F148" s="52"/>
      <c r="G148" s="52"/>
      <c r="H148" s="53" t="str">
        <f>_xlfn.CONCAT(Audience_Reach_2025[[#This Row],[TV Demo
Gender]]," ",Audience_Reach_2025[[#This Row],[TV Demo
Min. Age]]," - ",Audience_Reach_2025[[#This Row],[TV Demo
Max. Age]]," ",Audience_Reach_2025[[#This Row],[TV 
SEL]])</f>
        <v xml:space="preserve">  -  </v>
      </c>
      <c r="I148" s="52"/>
      <c r="J148" s="52"/>
      <c r="K148" s="52"/>
      <c r="L148" s="52"/>
      <c r="M148" s="65" t="str">
        <f>IFERROR(INDEX(TV_Targets[Sat Point],MATCH(Audience_Reach_2025[[#This Row],[Final TV Target 
(don''t fill)]],TV_Targets[FINAL],0)),"")</f>
        <v/>
      </c>
      <c r="N148" s="52"/>
      <c r="O148" s="52"/>
      <c r="P148" s="52"/>
      <c r="Q148" s="52"/>
      <c r="R148" s="52"/>
      <c r="S148" s="77" t="str">
        <f>IF(Audience_Reach_2025[[#This Row],[Is Digital target the same than TV?]]="Yes",Audience_Reach_2025[[#This Row],[TV Demo
Gender]],"")</f>
        <v/>
      </c>
      <c r="T148" s="77" t="str">
        <f>IF(Audience_Reach_2025[[#This Row],[Is Digital target the same than TV?]]="Yes",Audience_Reach_2025[[#This Row],[TV Demo
Min. Age]],"")</f>
        <v/>
      </c>
      <c r="U148" s="77" t="str">
        <f>IF(Audience_Reach_2025[[#This Row],[Is Digital target the same than TV?]]="Yes",Audience_Reach_2025[[#This Row],[TV Demo
Max. Age]],"")</f>
        <v/>
      </c>
      <c r="V148" s="118" t="str">
        <f>IF(Audience_Reach_2025[[#This Row],[Is Digital target the same than TV?]]="Yes",Audience_Reach_2025[[#This Row],[TV 
SEL]],"")</f>
        <v/>
      </c>
      <c r="W14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8" s="52"/>
      <c r="Y148" s="52"/>
      <c r="Z148" s="65" t="str">
        <f>IFERROR(INDEX(Digital_Targets[Sat Point],MATCH(Audience_Reach_2025[[#This Row],[Final Digital Target 
(don''t fill)]],Digital_Targets[FINAL],0)),"")</f>
        <v/>
      </c>
      <c r="AA148" s="65">
        <f>Audience_Reach_2025[[#This Row],[Total Digital
Planned R1+ ]]+Audience_Reach_2025[[#This Row],[Total TV 
Planned R1+ (%)]]-Audience_Reach_2025[[#This Row],[Total Digital
Planned R1+ ]]*Audience_Reach_2025[[#This Row],[Total TV 
Planned R1+ (%)]]</f>
        <v>0</v>
      </c>
      <c r="AB148" s="65"/>
    </row>
    <row r="149" spans="1:28" ht="21" customHeight="1">
      <c r="A149" s="53" t="str">
        <f>IFERROR(INDEX(Game_Plan_2026[Category],MATCH(Audience_Reach_2025[[#This Row],[Campaign]],Game_Plan_2026[Campaign],0)),"")</f>
        <v/>
      </c>
      <c r="B149" s="53" t="str">
        <f>IFERROR(INDEX(Game_Plan[Range],MATCH(Audience_Reach_2025[[#This Row],[Campaign]],Game_Plan[Campaign],0)),"")</f>
        <v/>
      </c>
      <c r="C149" s="53" t="str" cm="1">
        <f t="array" ref="C149">IFERROR(INDEX(_xlfn.UNIQUE(Game_Plan[Campaign]),ROW()-ROW(Game_Plan[#Headers])),"")</f>
        <v/>
      </c>
      <c r="D149" s="52"/>
      <c r="E149" s="52"/>
      <c r="F149" s="52"/>
      <c r="G149" s="52"/>
      <c r="H149" s="53" t="str">
        <f>_xlfn.CONCAT(Audience_Reach_2025[[#This Row],[TV Demo
Gender]]," ",Audience_Reach_2025[[#This Row],[TV Demo
Min. Age]]," - ",Audience_Reach_2025[[#This Row],[TV Demo
Max. Age]]," ",Audience_Reach_2025[[#This Row],[TV 
SEL]])</f>
        <v xml:space="preserve">  -  </v>
      </c>
      <c r="I149" s="52"/>
      <c r="J149" s="52"/>
      <c r="K149" s="52"/>
      <c r="L149" s="52"/>
      <c r="M149" s="65" t="str">
        <f>IFERROR(INDEX(TV_Targets[Sat Point],MATCH(Audience_Reach_2025[[#This Row],[Final TV Target 
(don''t fill)]],TV_Targets[FINAL],0)),"")</f>
        <v/>
      </c>
      <c r="N149" s="52"/>
      <c r="O149" s="52"/>
      <c r="P149" s="52"/>
      <c r="Q149" s="52"/>
      <c r="R149" s="52"/>
      <c r="S149" s="77" t="str">
        <f>IF(Audience_Reach_2025[[#This Row],[Is Digital target the same than TV?]]="Yes",Audience_Reach_2025[[#This Row],[TV Demo
Gender]],"")</f>
        <v/>
      </c>
      <c r="T149" s="77" t="str">
        <f>IF(Audience_Reach_2025[[#This Row],[Is Digital target the same than TV?]]="Yes",Audience_Reach_2025[[#This Row],[TV Demo
Min. Age]],"")</f>
        <v/>
      </c>
      <c r="U149" s="77" t="str">
        <f>IF(Audience_Reach_2025[[#This Row],[Is Digital target the same than TV?]]="Yes",Audience_Reach_2025[[#This Row],[TV Demo
Max. Age]],"")</f>
        <v/>
      </c>
      <c r="V149" s="118" t="str">
        <f>IF(Audience_Reach_2025[[#This Row],[Is Digital target the same than TV?]]="Yes",Audience_Reach_2025[[#This Row],[TV 
SEL]],"")</f>
        <v/>
      </c>
      <c r="W14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49" s="52"/>
      <c r="Y149" s="52"/>
      <c r="Z149" s="65" t="str">
        <f>IFERROR(INDEX(Digital_Targets[Sat Point],MATCH(Audience_Reach_2025[[#This Row],[Final Digital Target 
(don''t fill)]],Digital_Targets[FINAL],0)),"")</f>
        <v/>
      </c>
      <c r="AA149" s="65">
        <f>Audience_Reach_2025[[#This Row],[Total Digital
Planned R1+ ]]+Audience_Reach_2025[[#This Row],[Total TV 
Planned R1+ (%)]]-Audience_Reach_2025[[#This Row],[Total Digital
Planned R1+ ]]*Audience_Reach_2025[[#This Row],[Total TV 
Planned R1+ (%)]]</f>
        <v>0</v>
      </c>
      <c r="AB149" s="65"/>
    </row>
    <row r="150" spans="1:28" ht="21" customHeight="1">
      <c r="A150" s="53" t="str">
        <f>IFERROR(INDEX(Game_Plan_2026[Category],MATCH(Audience_Reach_2025[[#This Row],[Campaign]],Game_Plan_2026[Campaign],0)),"")</f>
        <v/>
      </c>
      <c r="B150" s="53" t="str">
        <f>IFERROR(INDEX(Game_Plan[Range],MATCH(Audience_Reach_2025[[#This Row],[Campaign]],Game_Plan[Campaign],0)),"")</f>
        <v/>
      </c>
      <c r="C150" s="53" t="str" cm="1">
        <f t="array" ref="C150">IFERROR(INDEX(_xlfn.UNIQUE(Game_Plan[Campaign]),ROW()-ROW(Game_Plan[#Headers])),"")</f>
        <v/>
      </c>
      <c r="D150" s="52"/>
      <c r="E150" s="52"/>
      <c r="F150" s="52"/>
      <c r="G150" s="52"/>
      <c r="H150" s="53" t="str">
        <f>_xlfn.CONCAT(Audience_Reach_2025[[#This Row],[TV Demo
Gender]]," ",Audience_Reach_2025[[#This Row],[TV Demo
Min. Age]]," - ",Audience_Reach_2025[[#This Row],[TV Demo
Max. Age]]," ",Audience_Reach_2025[[#This Row],[TV 
SEL]])</f>
        <v xml:space="preserve">  -  </v>
      </c>
      <c r="I150" s="52"/>
      <c r="J150" s="52"/>
      <c r="K150" s="52"/>
      <c r="L150" s="52"/>
      <c r="M150" s="65" t="str">
        <f>IFERROR(INDEX(TV_Targets[Sat Point],MATCH(Audience_Reach_2025[[#This Row],[Final TV Target 
(don''t fill)]],TV_Targets[FINAL],0)),"")</f>
        <v/>
      </c>
      <c r="N150" s="52"/>
      <c r="O150" s="52"/>
      <c r="P150" s="52"/>
      <c r="Q150" s="52"/>
      <c r="R150" s="52"/>
      <c r="S150" s="77" t="str">
        <f>IF(Audience_Reach_2025[[#This Row],[Is Digital target the same than TV?]]="Yes",Audience_Reach_2025[[#This Row],[TV Demo
Gender]],"")</f>
        <v/>
      </c>
      <c r="T150" s="77" t="str">
        <f>IF(Audience_Reach_2025[[#This Row],[Is Digital target the same than TV?]]="Yes",Audience_Reach_2025[[#This Row],[TV Demo
Min. Age]],"")</f>
        <v/>
      </c>
      <c r="U150" s="77" t="str">
        <f>IF(Audience_Reach_2025[[#This Row],[Is Digital target the same than TV?]]="Yes",Audience_Reach_2025[[#This Row],[TV Demo
Max. Age]],"")</f>
        <v/>
      </c>
      <c r="V150" s="118" t="str">
        <f>IF(Audience_Reach_2025[[#This Row],[Is Digital target the same than TV?]]="Yes",Audience_Reach_2025[[#This Row],[TV 
SEL]],"")</f>
        <v/>
      </c>
      <c r="W15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0" s="52"/>
      <c r="Y150" s="52"/>
      <c r="Z150" s="65" t="str">
        <f>IFERROR(INDEX(Digital_Targets[Sat Point],MATCH(Audience_Reach_2025[[#This Row],[Final Digital Target 
(don''t fill)]],Digital_Targets[FINAL],0)),"")</f>
        <v/>
      </c>
      <c r="AA150" s="65">
        <f>Audience_Reach_2025[[#This Row],[Total Digital
Planned R1+ ]]+Audience_Reach_2025[[#This Row],[Total TV 
Planned R1+ (%)]]-Audience_Reach_2025[[#This Row],[Total Digital
Planned R1+ ]]*Audience_Reach_2025[[#This Row],[Total TV 
Planned R1+ (%)]]</f>
        <v>0</v>
      </c>
      <c r="AB150" s="65"/>
    </row>
    <row r="151" spans="1:28" ht="21" customHeight="1">
      <c r="A151" s="53" t="str">
        <f>IFERROR(INDEX(Game_Plan_2026[Category],MATCH(Audience_Reach_2025[[#This Row],[Campaign]],Game_Plan_2026[Campaign],0)),"")</f>
        <v/>
      </c>
      <c r="B151" s="53" t="str">
        <f>IFERROR(INDEX(Game_Plan[Range],MATCH(Audience_Reach_2025[[#This Row],[Campaign]],Game_Plan[Campaign],0)),"")</f>
        <v/>
      </c>
      <c r="C151" s="53" t="str" cm="1">
        <f t="array" ref="C151">IFERROR(INDEX(_xlfn.UNIQUE(Game_Plan[Campaign]),ROW()-ROW(Game_Plan[#Headers])),"")</f>
        <v/>
      </c>
      <c r="D151" s="52"/>
      <c r="E151" s="52"/>
      <c r="F151" s="52"/>
      <c r="G151" s="52"/>
      <c r="H151" s="53" t="str">
        <f>_xlfn.CONCAT(Audience_Reach_2025[[#This Row],[TV Demo
Gender]]," ",Audience_Reach_2025[[#This Row],[TV Demo
Min. Age]]," - ",Audience_Reach_2025[[#This Row],[TV Demo
Max. Age]]," ",Audience_Reach_2025[[#This Row],[TV 
SEL]])</f>
        <v xml:space="preserve">  -  </v>
      </c>
      <c r="I151" s="52"/>
      <c r="J151" s="52"/>
      <c r="K151" s="52"/>
      <c r="L151" s="52"/>
      <c r="M151" s="65" t="str">
        <f>IFERROR(INDEX(TV_Targets[Sat Point],MATCH(Audience_Reach_2025[[#This Row],[Final TV Target 
(don''t fill)]],TV_Targets[FINAL],0)),"")</f>
        <v/>
      </c>
      <c r="N151" s="52"/>
      <c r="O151" s="52"/>
      <c r="P151" s="52"/>
      <c r="Q151" s="52"/>
      <c r="R151" s="52"/>
      <c r="S151" s="77" t="str">
        <f>IF(Audience_Reach_2025[[#This Row],[Is Digital target the same than TV?]]="Yes",Audience_Reach_2025[[#This Row],[TV Demo
Gender]],"")</f>
        <v/>
      </c>
      <c r="T151" s="77" t="str">
        <f>IF(Audience_Reach_2025[[#This Row],[Is Digital target the same than TV?]]="Yes",Audience_Reach_2025[[#This Row],[TV Demo
Min. Age]],"")</f>
        <v/>
      </c>
      <c r="U151" s="77" t="str">
        <f>IF(Audience_Reach_2025[[#This Row],[Is Digital target the same than TV?]]="Yes",Audience_Reach_2025[[#This Row],[TV Demo
Max. Age]],"")</f>
        <v/>
      </c>
      <c r="V151" s="118" t="str">
        <f>IF(Audience_Reach_2025[[#This Row],[Is Digital target the same than TV?]]="Yes",Audience_Reach_2025[[#This Row],[TV 
SEL]],"")</f>
        <v/>
      </c>
      <c r="W15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1" s="52"/>
      <c r="Y151" s="52"/>
      <c r="Z151" s="65" t="str">
        <f>IFERROR(INDEX(Digital_Targets[Sat Point],MATCH(Audience_Reach_2025[[#This Row],[Final Digital Target 
(don''t fill)]],Digital_Targets[FINAL],0)),"")</f>
        <v/>
      </c>
      <c r="AA151" s="65">
        <f>Audience_Reach_2025[[#This Row],[Total Digital
Planned R1+ ]]+Audience_Reach_2025[[#This Row],[Total TV 
Planned R1+ (%)]]-Audience_Reach_2025[[#This Row],[Total Digital
Planned R1+ ]]*Audience_Reach_2025[[#This Row],[Total TV 
Planned R1+ (%)]]</f>
        <v>0</v>
      </c>
      <c r="AB151" s="65"/>
    </row>
    <row r="152" spans="1:28" ht="21" customHeight="1">
      <c r="A152" s="53" t="str">
        <f>IFERROR(INDEX(Game_Plan_2026[Category],MATCH(Audience_Reach_2025[[#This Row],[Campaign]],Game_Plan_2026[Campaign],0)),"")</f>
        <v/>
      </c>
      <c r="B152" s="53" t="str">
        <f>IFERROR(INDEX(Game_Plan[Range],MATCH(Audience_Reach_2025[[#This Row],[Campaign]],Game_Plan[Campaign],0)),"")</f>
        <v/>
      </c>
      <c r="C152" s="53" t="str" cm="1">
        <f t="array" ref="C152">IFERROR(INDEX(_xlfn.UNIQUE(Game_Plan[Campaign]),ROW()-ROW(Game_Plan[#Headers])),"")</f>
        <v/>
      </c>
      <c r="D152" s="52"/>
      <c r="E152" s="52"/>
      <c r="F152" s="52"/>
      <c r="G152" s="52"/>
      <c r="H152" s="53" t="str">
        <f>_xlfn.CONCAT(Audience_Reach_2025[[#This Row],[TV Demo
Gender]]," ",Audience_Reach_2025[[#This Row],[TV Demo
Min. Age]]," - ",Audience_Reach_2025[[#This Row],[TV Demo
Max. Age]]," ",Audience_Reach_2025[[#This Row],[TV 
SEL]])</f>
        <v xml:space="preserve">  -  </v>
      </c>
      <c r="I152" s="52"/>
      <c r="J152" s="52"/>
      <c r="K152" s="52"/>
      <c r="L152" s="52"/>
      <c r="M152" s="65" t="str">
        <f>IFERROR(INDEX(TV_Targets[Sat Point],MATCH(Audience_Reach_2025[[#This Row],[Final TV Target 
(don''t fill)]],TV_Targets[FINAL],0)),"")</f>
        <v/>
      </c>
      <c r="N152" s="52"/>
      <c r="O152" s="52"/>
      <c r="P152" s="52"/>
      <c r="Q152" s="52"/>
      <c r="R152" s="52"/>
      <c r="S152" s="77" t="str">
        <f>IF(Audience_Reach_2025[[#This Row],[Is Digital target the same than TV?]]="Yes",Audience_Reach_2025[[#This Row],[TV Demo
Gender]],"")</f>
        <v/>
      </c>
      <c r="T152" s="77" t="str">
        <f>IF(Audience_Reach_2025[[#This Row],[Is Digital target the same than TV?]]="Yes",Audience_Reach_2025[[#This Row],[TV Demo
Min. Age]],"")</f>
        <v/>
      </c>
      <c r="U152" s="77" t="str">
        <f>IF(Audience_Reach_2025[[#This Row],[Is Digital target the same than TV?]]="Yes",Audience_Reach_2025[[#This Row],[TV Demo
Max. Age]],"")</f>
        <v/>
      </c>
      <c r="V152" s="118" t="str">
        <f>IF(Audience_Reach_2025[[#This Row],[Is Digital target the same than TV?]]="Yes",Audience_Reach_2025[[#This Row],[TV 
SEL]],"")</f>
        <v/>
      </c>
      <c r="W15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2" s="52"/>
      <c r="Y152" s="52"/>
      <c r="Z152" s="65" t="str">
        <f>IFERROR(INDEX(Digital_Targets[Sat Point],MATCH(Audience_Reach_2025[[#This Row],[Final Digital Target 
(don''t fill)]],Digital_Targets[FINAL],0)),"")</f>
        <v/>
      </c>
      <c r="AA152" s="65">
        <f>Audience_Reach_2025[[#This Row],[Total Digital
Planned R1+ ]]+Audience_Reach_2025[[#This Row],[Total TV 
Planned R1+ (%)]]-Audience_Reach_2025[[#This Row],[Total Digital
Planned R1+ ]]*Audience_Reach_2025[[#This Row],[Total TV 
Planned R1+ (%)]]</f>
        <v>0</v>
      </c>
      <c r="AB152" s="65"/>
    </row>
    <row r="153" spans="1:28" ht="21" customHeight="1">
      <c r="A153" s="53" t="str">
        <f>IFERROR(INDEX(Game_Plan_2026[Category],MATCH(Audience_Reach_2025[[#This Row],[Campaign]],Game_Plan_2026[Campaign],0)),"")</f>
        <v/>
      </c>
      <c r="B153" s="53" t="str">
        <f>IFERROR(INDEX(Game_Plan[Range],MATCH(Audience_Reach_2025[[#This Row],[Campaign]],Game_Plan[Campaign],0)),"")</f>
        <v/>
      </c>
      <c r="C153" s="53" t="str" cm="1">
        <f t="array" ref="C153">IFERROR(INDEX(_xlfn.UNIQUE(Game_Plan[Campaign]),ROW()-ROW(Game_Plan[#Headers])),"")</f>
        <v/>
      </c>
      <c r="D153" s="52"/>
      <c r="E153" s="52"/>
      <c r="F153" s="52"/>
      <c r="G153" s="52"/>
      <c r="H153" s="53" t="str">
        <f>_xlfn.CONCAT(Audience_Reach_2025[[#This Row],[TV Demo
Gender]]," ",Audience_Reach_2025[[#This Row],[TV Demo
Min. Age]]," - ",Audience_Reach_2025[[#This Row],[TV Demo
Max. Age]]," ",Audience_Reach_2025[[#This Row],[TV 
SEL]])</f>
        <v xml:space="preserve">  -  </v>
      </c>
      <c r="I153" s="52"/>
      <c r="J153" s="52"/>
      <c r="K153" s="52"/>
      <c r="L153" s="52"/>
      <c r="M153" s="65" t="str">
        <f>IFERROR(INDEX(TV_Targets[Sat Point],MATCH(Audience_Reach_2025[[#This Row],[Final TV Target 
(don''t fill)]],TV_Targets[FINAL],0)),"")</f>
        <v/>
      </c>
      <c r="N153" s="52"/>
      <c r="O153" s="52"/>
      <c r="P153" s="52"/>
      <c r="Q153" s="52"/>
      <c r="R153" s="52"/>
      <c r="S153" s="77" t="str">
        <f>IF(Audience_Reach_2025[[#This Row],[Is Digital target the same than TV?]]="Yes",Audience_Reach_2025[[#This Row],[TV Demo
Gender]],"")</f>
        <v/>
      </c>
      <c r="T153" s="77" t="str">
        <f>IF(Audience_Reach_2025[[#This Row],[Is Digital target the same than TV?]]="Yes",Audience_Reach_2025[[#This Row],[TV Demo
Min. Age]],"")</f>
        <v/>
      </c>
      <c r="U153" s="77" t="str">
        <f>IF(Audience_Reach_2025[[#This Row],[Is Digital target the same than TV?]]="Yes",Audience_Reach_2025[[#This Row],[TV Demo
Max. Age]],"")</f>
        <v/>
      </c>
      <c r="V153" s="118" t="str">
        <f>IF(Audience_Reach_2025[[#This Row],[Is Digital target the same than TV?]]="Yes",Audience_Reach_2025[[#This Row],[TV 
SEL]],"")</f>
        <v/>
      </c>
      <c r="W15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3" s="52"/>
      <c r="Y153" s="52"/>
      <c r="Z153" s="65" t="str">
        <f>IFERROR(INDEX(Digital_Targets[Sat Point],MATCH(Audience_Reach_2025[[#This Row],[Final Digital Target 
(don''t fill)]],Digital_Targets[FINAL],0)),"")</f>
        <v/>
      </c>
      <c r="AA153" s="65">
        <f>Audience_Reach_2025[[#This Row],[Total Digital
Planned R1+ ]]+Audience_Reach_2025[[#This Row],[Total TV 
Planned R1+ (%)]]-Audience_Reach_2025[[#This Row],[Total Digital
Planned R1+ ]]*Audience_Reach_2025[[#This Row],[Total TV 
Planned R1+ (%)]]</f>
        <v>0</v>
      </c>
      <c r="AB153" s="65"/>
    </row>
    <row r="154" spans="1:28" ht="21" customHeight="1">
      <c r="A154" s="53" t="str">
        <f>IFERROR(INDEX(Game_Plan_2026[Category],MATCH(Audience_Reach_2025[[#This Row],[Campaign]],Game_Plan_2026[Campaign],0)),"")</f>
        <v/>
      </c>
      <c r="B154" s="53" t="str">
        <f>IFERROR(INDEX(Game_Plan[Range],MATCH(Audience_Reach_2025[[#This Row],[Campaign]],Game_Plan[Campaign],0)),"")</f>
        <v/>
      </c>
      <c r="C154" s="53" t="str" cm="1">
        <f t="array" ref="C154">IFERROR(INDEX(_xlfn.UNIQUE(Game_Plan[Campaign]),ROW()-ROW(Game_Plan[#Headers])),"")</f>
        <v/>
      </c>
      <c r="D154" s="52"/>
      <c r="E154" s="52"/>
      <c r="F154" s="52"/>
      <c r="G154" s="52"/>
      <c r="H154" s="53" t="str">
        <f>_xlfn.CONCAT(Audience_Reach_2025[[#This Row],[TV Demo
Gender]]," ",Audience_Reach_2025[[#This Row],[TV Demo
Min. Age]]," - ",Audience_Reach_2025[[#This Row],[TV Demo
Max. Age]]," ",Audience_Reach_2025[[#This Row],[TV 
SEL]])</f>
        <v xml:space="preserve">  -  </v>
      </c>
      <c r="I154" s="52"/>
      <c r="J154" s="52"/>
      <c r="K154" s="52"/>
      <c r="L154" s="52"/>
      <c r="M154" s="65" t="str">
        <f>IFERROR(INDEX(TV_Targets[Sat Point],MATCH(Audience_Reach_2025[[#This Row],[Final TV Target 
(don''t fill)]],TV_Targets[FINAL],0)),"")</f>
        <v/>
      </c>
      <c r="N154" s="52"/>
      <c r="O154" s="52"/>
      <c r="P154" s="52"/>
      <c r="Q154" s="52"/>
      <c r="R154" s="52"/>
      <c r="S154" s="77" t="str">
        <f>IF(Audience_Reach_2025[[#This Row],[Is Digital target the same than TV?]]="Yes",Audience_Reach_2025[[#This Row],[TV Demo
Gender]],"")</f>
        <v/>
      </c>
      <c r="T154" s="77" t="str">
        <f>IF(Audience_Reach_2025[[#This Row],[Is Digital target the same than TV?]]="Yes",Audience_Reach_2025[[#This Row],[TV Demo
Min. Age]],"")</f>
        <v/>
      </c>
      <c r="U154" s="77" t="str">
        <f>IF(Audience_Reach_2025[[#This Row],[Is Digital target the same than TV?]]="Yes",Audience_Reach_2025[[#This Row],[TV Demo
Max. Age]],"")</f>
        <v/>
      </c>
      <c r="V154" s="118" t="str">
        <f>IF(Audience_Reach_2025[[#This Row],[Is Digital target the same than TV?]]="Yes",Audience_Reach_2025[[#This Row],[TV 
SEL]],"")</f>
        <v/>
      </c>
      <c r="W15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4" s="52"/>
      <c r="Y154" s="52"/>
      <c r="Z154" s="65" t="str">
        <f>IFERROR(INDEX(Digital_Targets[Sat Point],MATCH(Audience_Reach_2025[[#This Row],[Final Digital Target 
(don''t fill)]],Digital_Targets[FINAL],0)),"")</f>
        <v/>
      </c>
      <c r="AA154" s="65">
        <f>Audience_Reach_2025[[#This Row],[Total Digital
Planned R1+ ]]+Audience_Reach_2025[[#This Row],[Total TV 
Planned R1+ (%)]]-Audience_Reach_2025[[#This Row],[Total Digital
Planned R1+ ]]*Audience_Reach_2025[[#This Row],[Total TV 
Planned R1+ (%)]]</f>
        <v>0</v>
      </c>
      <c r="AB154" s="65"/>
    </row>
    <row r="155" spans="1:28" ht="21" customHeight="1">
      <c r="A155" s="53" t="str">
        <f>IFERROR(INDEX(Game_Plan_2026[Category],MATCH(Audience_Reach_2025[[#This Row],[Campaign]],Game_Plan_2026[Campaign],0)),"")</f>
        <v/>
      </c>
      <c r="B155" s="53" t="str">
        <f>IFERROR(INDEX(Game_Plan[Range],MATCH(Audience_Reach_2025[[#This Row],[Campaign]],Game_Plan[Campaign],0)),"")</f>
        <v/>
      </c>
      <c r="C155" s="53" t="str" cm="1">
        <f t="array" ref="C155">IFERROR(INDEX(_xlfn.UNIQUE(Game_Plan[Campaign]),ROW()-ROW(Game_Plan[#Headers])),"")</f>
        <v/>
      </c>
      <c r="D155" s="52"/>
      <c r="E155" s="52"/>
      <c r="F155" s="52"/>
      <c r="G155" s="52"/>
      <c r="H155" s="53" t="str">
        <f>_xlfn.CONCAT(Audience_Reach_2025[[#This Row],[TV Demo
Gender]]," ",Audience_Reach_2025[[#This Row],[TV Demo
Min. Age]]," - ",Audience_Reach_2025[[#This Row],[TV Demo
Max. Age]]," ",Audience_Reach_2025[[#This Row],[TV 
SEL]])</f>
        <v xml:space="preserve">  -  </v>
      </c>
      <c r="I155" s="52"/>
      <c r="J155" s="52"/>
      <c r="K155" s="52"/>
      <c r="L155" s="52"/>
      <c r="M155" s="65" t="str">
        <f>IFERROR(INDEX(TV_Targets[Sat Point],MATCH(Audience_Reach_2025[[#This Row],[Final TV Target 
(don''t fill)]],TV_Targets[FINAL],0)),"")</f>
        <v/>
      </c>
      <c r="N155" s="52"/>
      <c r="O155" s="52"/>
      <c r="P155" s="52"/>
      <c r="Q155" s="52"/>
      <c r="R155" s="52"/>
      <c r="S155" s="77" t="str">
        <f>IF(Audience_Reach_2025[[#This Row],[Is Digital target the same than TV?]]="Yes",Audience_Reach_2025[[#This Row],[TV Demo
Gender]],"")</f>
        <v/>
      </c>
      <c r="T155" s="77" t="str">
        <f>IF(Audience_Reach_2025[[#This Row],[Is Digital target the same than TV?]]="Yes",Audience_Reach_2025[[#This Row],[TV Demo
Min. Age]],"")</f>
        <v/>
      </c>
      <c r="U155" s="77" t="str">
        <f>IF(Audience_Reach_2025[[#This Row],[Is Digital target the same than TV?]]="Yes",Audience_Reach_2025[[#This Row],[TV Demo
Max. Age]],"")</f>
        <v/>
      </c>
      <c r="V155" s="118" t="str">
        <f>IF(Audience_Reach_2025[[#This Row],[Is Digital target the same than TV?]]="Yes",Audience_Reach_2025[[#This Row],[TV 
SEL]],"")</f>
        <v/>
      </c>
      <c r="W15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5" s="52"/>
      <c r="Y155" s="52"/>
      <c r="Z155" s="65" t="str">
        <f>IFERROR(INDEX(Digital_Targets[Sat Point],MATCH(Audience_Reach_2025[[#This Row],[Final Digital Target 
(don''t fill)]],Digital_Targets[FINAL],0)),"")</f>
        <v/>
      </c>
      <c r="AA155" s="65">
        <f>Audience_Reach_2025[[#This Row],[Total Digital
Planned R1+ ]]+Audience_Reach_2025[[#This Row],[Total TV 
Planned R1+ (%)]]-Audience_Reach_2025[[#This Row],[Total Digital
Planned R1+ ]]*Audience_Reach_2025[[#This Row],[Total TV 
Planned R1+ (%)]]</f>
        <v>0</v>
      </c>
      <c r="AB155" s="65"/>
    </row>
    <row r="156" spans="1:28" ht="21" customHeight="1">
      <c r="A156" s="53" t="str">
        <f>IFERROR(INDEX(Game_Plan_2026[Category],MATCH(Audience_Reach_2025[[#This Row],[Campaign]],Game_Plan_2026[Campaign],0)),"")</f>
        <v/>
      </c>
      <c r="B156" s="53" t="str">
        <f>IFERROR(INDEX(Game_Plan[Range],MATCH(Audience_Reach_2025[[#This Row],[Campaign]],Game_Plan[Campaign],0)),"")</f>
        <v/>
      </c>
      <c r="C156" s="53" t="str" cm="1">
        <f t="array" ref="C156">IFERROR(INDEX(_xlfn.UNIQUE(Game_Plan[Campaign]),ROW()-ROW(Game_Plan[#Headers])),"")</f>
        <v/>
      </c>
      <c r="D156" s="52"/>
      <c r="E156" s="52"/>
      <c r="F156" s="52"/>
      <c r="G156" s="52"/>
      <c r="H156" s="53" t="str">
        <f>_xlfn.CONCAT(Audience_Reach_2025[[#This Row],[TV Demo
Gender]]," ",Audience_Reach_2025[[#This Row],[TV Demo
Min. Age]]," - ",Audience_Reach_2025[[#This Row],[TV Demo
Max. Age]]," ",Audience_Reach_2025[[#This Row],[TV 
SEL]])</f>
        <v xml:space="preserve">  -  </v>
      </c>
      <c r="I156" s="52"/>
      <c r="J156" s="52"/>
      <c r="K156" s="52"/>
      <c r="L156" s="52"/>
      <c r="M156" s="65" t="str">
        <f>IFERROR(INDEX(TV_Targets[Sat Point],MATCH(Audience_Reach_2025[[#This Row],[Final TV Target 
(don''t fill)]],TV_Targets[FINAL],0)),"")</f>
        <v/>
      </c>
      <c r="N156" s="52"/>
      <c r="O156" s="52"/>
      <c r="P156" s="52"/>
      <c r="Q156" s="52"/>
      <c r="R156" s="52"/>
      <c r="S156" s="77" t="str">
        <f>IF(Audience_Reach_2025[[#This Row],[Is Digital target the same than TV?]]="Yes",Audience_Reach_2025[[#This Row],[TV Demo
Gender]],"")</f>
        <v/>
      </c>
      <c r="T156" s="77" t="str">
        <f>IF(Audience_Reach_2025[[#This Row],[Is Digital target the same than TV?]]="Yes",Audience_Reach_2025[[#This Row],[TV Demo
Min. Age]],"")</f>
        <v/>
      </c>
      <c r="U156" s="77" t="str">
        <f>IF(Audience_Reach_2025[[#This Row],[Is Digital target the same than TV?]]="Yes",Audience_Reach_2025[[#This Row],[TV Demo
Max. Age]],"")</f>
        <v/>
      </c>
      <c r="V156" s="118" t="str">
        <f>IF(Audience_Reach_2025[[#This Row],[Is Digital target the same than TV?]]="Yes",Audience_Reach_2025[[#This Row],[TV 
SEL]],"")</f>
        <v/>
      </c>
      <c r="W15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6" s="52"/>
      <c r="Y156" s="52"/>
      <c r="Z156" s="65" t="str">
        <f>IFERROR(INDEX(Digital_Targets[Sat Point],MATCH(Audience_Reach_2025[[#This Row],[Final Digital Target 
(don''t fill)]],Digital_Targets[FINAL],0)),"")</f>
        <v/>
      </c>
      <c r="AA156" s="65">
        <f>Audience_Reach_2025[[#This Row],[Total Digital
Planned R1+ ]]+Audience_Reach_2025[[#This Row],[Total TV 
Planned R1+ (%)]]-Audience_Reach_2025[[#This Row],[Total Digital
Planned R1+ ]]*Audience_Reach_2025[[#This Row],[Total TV 
Planned R1+ (%)]]</f>
        <v>0</v>
      </c>
      <c r="AB156" s="65"/>
    </row>
    <row r="157" spans="1:28" ht="21" customHeight="1">
      <c r="A157" s="53" t="str">
        <f>IFERROR(INDEX(Game_Plan_2026[Category],MATCH(Audience_Reach_2025[[#This Row],[Campaign]],Game_Plan_2026[Campaign],0)),"")</f>
        <v/>
      </c>
      <c r="B157" s="53" t="str">
        <f>IFERROR(INDEX(Game_Plan[Range],MATCH(Audience_Reach_2025[[#This Row],[Campaign]],Game_Plan[Campaign],0)),"")</f>
        <v/>
      </c>
      <c r="C157" s="53" t="str" cm="1">
        <f t="array" ref="C157">IFERROR(INDEX(_xlfn.UNIQUE(Game_Plan[Campaign]),ROW()-ROW(Game_Plan[#Headers])),"")</f>
        <v/>
      </c>
      <c r="D157" s="52"/>
      <c r="E157" s="52"/>
      <c r="F157" s="52"/>
      <c r="G157" s="52"/>
      <c r="H157" s="53" t="str">
        <f>_xlfn.CONCAT(Audience_Reach_2025[[#This Row],[TV Demo
Gender]]," ",Audience_Reach_2025[[#This Row],[TV Demo
Min. Age]]," - ",Audience_Reach_2025[[#This Row],[TV Demo
Max. Age]]," ",Audience_Reach_2025[[#This Row],[TV 
SEL]])</f>
        <v xml:space="preserve">  -  </v>
      </c>
      <c r="I157" s="52"/>
      <c r="J157" s="52"/>
      <c r="K157" s="52"/>
      <c r="L157" s="52"/>
      <c r="M157" s="65" t="str">
        <f>IFERROR(INDEX(TV_Targets[Sat Point],MATCH(Audience_Reach_2025[[#This Row],[Final TV Target 
(don''t fill)]],TV_Targets[FINAL],0)),"")</f>
        <v/>
      </c>
      <c r="N157" s="52"/>
      <c r="O157" s="52"/>
      <c r="P157" s="52"/>
      <c r="Q157" s="52"/>
      <c r="R157" s="52"/>
      <c r="S157" s="77" t="str">
        <f>IF(Audience_Reach_2025[[#This Row],[Is Digital target the same than TV?]]="Yes",Audience_Reach_2025[[#This Row],[TV Demo
Gender]],"")</f>
        <v/>
      </c>
      <c r="T157" s="77" t="str">
        <f>IF(Audience_Reach_2025[[#This Row],[Is Digital target the same than TV?]]="Yes",Audience_Reach_2025[[#This Row],[TV Demo
Min. Age]],"")</f>
        <v/>
      </c>
      <c r="U157" s="77" t="str">
        <f>IF(Audience_Reach_2025[[#This Row],[Is Digital target the same than TV?]]="Yes",Audience_Reach_2025[[#This Row],[TV Demo
Max. Age]],"")</f>
        <v/>
      </c>
      <c r="V157" s="118" t="str">
        <f>IF(Audience_Reach_2025[[#This Row],[Is Digital target the same than TV?]]="Yes",Audience_Reach_2025[[#This Row],[TV 
SEL]],"")</f>
        <v/>
      </c>
      <c r="W15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7" s="52"/>
      <c r="Y157" s="52"/>
      <c r="Z157" s="65" t="str">
        <f>IFERROR(INDEX(Digital_Targets[Sat Point],MATCH(Audience_Reach_2025[[#This Row],[Final Digital Target 
(don''t fill)]],Digital_Targets[FINAL],0)),"")</f>
        <v/>
      </c>
      <c r="AA157" s="65">
        <f>Audience_Reach_2025[[#This Row],[Total Digital
Planned R1+ ]]+Audience_Reach_2025[[#This Row],[Total TV 
Planned R1+ (%)]]-Audience_Reach_2025[[#This Row],[Total Digital
Planned R1+ ]]*Audience_Reach_2025[[#This Row],[Total TV 
Planned R1+ (%)]]</f>
        <v>0</v>
      </c>
      <c r="AB157" s="65"/>
    </row>
    <row r="158" spans="1:28" ht="21" customHeight="1">
      <c r="A158" s="53" t="str">
        <f>IFERROR(INDEX(Game_Plan_2026[Category],MATCH(Audience_Reach_2025[[#This Row],[Campaign]],Game_Plan_2026[Campaign],0)),"")</f>
        <v/>
      </c>
      <c r="B158" s="53" t="str">
        <f>IFERROR(INDEX(Game_Plan[Range],MATCH(Audience_Reach_2025[[#This Row],[Campaign]],Game_Plan[Campaign],0)),"")</f>
        <v/>
      </c>
      <c r="C158" s="53" t="str" cm="1">
        <f t="array" ref="C158">IFERROR(INDEX(_xlfn.UNIQUE(Game_Plan[Campaign]),ROW()-ROW(Game_Plan[#Headers])),"")</f>
        <v/>
      </c>
      <c r="D158" s="52"/>
      <c r="E158" s="52"/>
      <c r="F158" s="52"/>
      <c r="G158" s="52"/>
      <c r="H158" s="53" t="str">
        <f>_xlfn.CONCAT(Audience_Reach_2025[[#This Row],[TV Demo
Gender]]," ",Audience_Reach_2025[[#This Row],[TV Demo
Min. Age]]," - ",Audience_Reach_2025[[#This Row],[TV Demo
Max. Age]]," ",Audience_Reach_2025[[#This Row],[TV 
SEL]])</f>
        <v xml:space="preserve">  -  </v>
      </c>
      <c r="I158" s="52"/>
      <c r="J158" s="52"/>
      <c r="K158" s="52"/>
      <c r="L158" s="52"/>
      <c r="M158" s="65" t="str">
        <f>IFERROR(INDEX(TV_Targets[Sat Point],MATCH(Audience_Reach_2025[[#This Row],[Final TV Target 
(don''t fill)]],TV_Targets[FINAL],0)),"")</f>
        <v/>
      </c>
      <c r="N158" s="52"/>
      <c r="O158" s="52"/>
      <c r="P158" s="52"/>
      <c r="Q158" s="52"/>
      <c r="R158" s="52"/>
      <c r="S158" s="77" t="str">
        <f>IF(Audience_Reach_2025[[#This Row],[Is Digital target the same than TV?]]="Yes",Audience_Reach_2025[[#This Row],[TV Demo
Gender]],"")</f>
        <v/>
      </c>
      <c r="T158" s="77" t="str">
        <f>IF(Audience_Reach_2025[[#This Row],[Is Digital target the same than TV?]]="Yes",Audience_Reach_2025[[#This Row],[TV Demo
Min. Age]],"")</f>
        <v/>
      </c>
      <c r="U158" s="77" t="str">
        <f>IF(Audience_Reach_2025[[#This Row],[Is Digital target the same than TV?]]="Yes",Audience_Reach_2025[[#This Row],[TV Demo
Max. Age]],"")</f>
        <v/>
      </c>
      <c r="V158" s="118" t="str">
        <f>IF(Audience_Reach_2025[[#This Row],[Is Digital target the same than TV?]]="Yes",Audience_Reach_2025[[#This Row],[TV 
SEL]],"")</f>
        <v/>
      </c>
      <c r="W15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8" s="52"/>
      <c r="Y158" s="52"/>
      <c r="Z158" s="65" t="str">
        <f>IFERROR(INDEX(Digital_Targets[Sat Point],MATCH(Audience_Reach_2025[[#This Row],[Final Digital Target 
(don''t fill)]],Digital_Targets[FINAL],0)),"")</f>
        <v/>
      </c>
      <c r="AA158" s="65">
        <f>Audience_Reach_2025[[#This Row],[Total Digital
Planned R1+ ]]+Audience_Reach_2025[[#This Row],[Total TV 
Planned R1+ (%)]]-Audience_Reach_2025[[#This Row],[Total Digital
Planned R1+ ]]*Audience_Reach_2025[[#This Row],[Total TV 
Planned R1+ (%)]]</f>
        <v>0</v>
      </c>
      <c r="AB158" s="65"/>
    </row>
    <row r="159" spans="1:28" ht="21" customHeight="1">
      <c r="A159" s="53" t="str">
        <f>IFERROR(INDEX(Game_Plan_2026[Category],MATCH(Audience_Reach_2025[[#This Row],[Campaign]],Game_Plan_2026[Campaign],0)),"")</f>
        <v/>
      </c>
      <c r="B159" s="53" t="str">
        <f>IFERROR(INDEX(Game_Plan[Range],MATCH(Audience_Reach_2025[[#This Row],[Campaign]],Game_Plan[Campaign],0)),"")</f>
        <v/>
      </c>
      <c r="C159" s="53" t="str" cm="1">
        <f t="array" ref="C159">IFERROR(INDEX(_xlfn.UNIQUE(Game_Plan[Campaign]),ROW()-ROW(Game_Plan[#Headers])),"")</f>
        <v/>
      </c>
      <c r="D159" s="52"/>
      <c r="E159" s="52"/>
      <c r="F159" s="52"/>
      <c r="G159" s="52"/>
      <c r="H159" s="53" t="str">
        <f>_xlfn.CONCAT(Audience_Reach_2025[[#This Row],[TV Demo
Gender]]," ",Audience_Reach_2025[[#This Row],[TV Demo
Min. Age]]," - ",Audience_Reach_2025[[#This Row],[TV Demo
Max. Age]]," ",Audience_Reach_2025[[#This Row],[TV 
SEL]])</f>
        <v xml:space="preserve">  -  </v>
      </c>
      <c r="I159" s="52"/>
      <c r="J159" s="52"/>
      <c r="K159" s="52"/>
      <c r="L159" s="52"/>
      <c r="M159" s="65" t="str">
        <f>IFERROR(INDEX(TV_Targets[Sat Point],MATCH(Audience_Reach_2025[[#This Row],[Final TV Target 
(don''t fill)]],TV_Targets[FINAL],0)),"")</f>
        <v/>
      </c>
      <c r="N159" s="52"/>
      <c r="O159" s="52"/>
      <c r="P159" s="52"/>
      <c r="Q159" s="52"/>
      <c r="R159" s="52"/>
      <c r="S159" s="77" t="str">
        <f>IF(Audience_Reach_2025[[#This Row],[Is Digital target the same than TV?]]="Yes",Audience_Reach_2025[[#This Row],[TV Demo
Gender]],"")</f>
        <v/>
      </c>
      <c r="T159" s="77" t="str">
        <f>IF(Audience_Reach_2025[[#This Row],[Is Digital target the same than TV?]]="Yes",Audience_Reach_2025[[#This Row],[TV Demo
Min. Age]],"")</f>
        <v/>
      </c>
      <c r="U159" s="77" t="str">
        <f>IF(Audience_Reach_2025[[#This Row],[Is Digital target the same than TV?]]="Yes",Audience_Reach_2025[[#This Row],[TV Demo
Max. Age]],"")</f>
        <v/>
      </c>
      <c r="V159" s="118" t="str">
        <f>IF(Audience_Reach_2025[[#This Row],[Is Digital target the same than TV?]]="Yes",Audience_Reach_2025[[#This Row],[TV 
SEL]],"")</f>
        <v/>
      </c>
      <c r="W15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59" s="52"/>
      <c r="Y159" s="52"/>
      <c r="Z159" s="65" t="str">
        <f>IFERROR(INDEX(Digital_Targets[Sat Point],MATCH(Audience_Reach_2025[[#This Row],[Final Digital Target 
(don''t fill)]],Digital_Targets[FINAL],0)),"")</f>
        <v/>
      </c>
      <c r="AA159" s="65">
        <f>Audience_Reach_2025[[#This Row],[Total Digital
Planned R1+ ]]+Audience_Reach_2025[[#This Row],[Total TV 
Planned R1+ (%)]]-Audience_Reach_2025[[#This Row],[Total Digital
Planned R1+ ]]*Audience_Reach_2025[[#This Row],[Total TV 
Planned R1+ (%)]]</f>
        <v>0</v>
      </c>
      <c r="AB159" s="65"/>
    </row>
    <row r="160" spans="1:28" ht="21" customHeight="1">
      <c r="A160" s="53" t="str">
        <f>IFERROR(INDEX(Game_Plan_2026[Category],MATCH(Audience_Reach_2025[[#This Row],[Campaign]],Game_Plan_2026[Campaign],0)),"")</f>
        <v/>
      </c>
      <c r="B160" s="53" t="str">
        <f>IFERROR(INDEX(Game_Plan[Range],MATCH(Audience_Reach_2025[[#This Row],[Campaign]],Game_Plan[Campaign],0)),"")</f>
        <v/>
      </c>
      <c r="C160" s="53" t="str" cm="1">
        <f t="array" ref="C160">IFERROR(INDEX(_xlfn.UNIQUE(Game_Plan[Campaign]),ROW()-ROW(Game_Plan[#Headers])),"")</f>
        <v/>
      </c>
      <c r="D160" s="52"/>
      <c r="E160" s="52"/>
      <c r="F160" s="52"/>
      <c r="G160" s="52"/>
      <c r="H160" s="53" t="str">
        <f>_xlfn.CONCAT(Audience_Reach_2025[[#This Row],[TV Demo
Gender]]," ",Audience_Reach_2025[[#This Row],[TV Demo
Min. Age]]," - ",Audience_Reach_2025[[#This Row],[TV Demo
Max. Age]]," ",Audience_Reach_2025[[#This Row],[TV 
SEL]])</f>
        <v xml:space="preserve">  -  </v>
      </c>
      <c r="I160" s="52"/>
      <c r="J160" s="52"/>
      <c r="K160" s="52"/>
      <c r="L160" s="52"/>
      <c r="M160" s="65" t="str">
        <f>IFERROR(INDEX(TV_Targets[Sat Point],MATCH(Audience_Reach_2025[[#This Row],[Final TV Target 
(don''t fill)]],TV_Targets[FINAL],0)),"")</f>
        <v/>
      </c>
      <c r="N160" s="52"/>
      <c r="O160" s="52"/>
      <c r="P160" s="52"/>
      <c r="Q160" s="52"/>
      <c r="R160" s="52"/>
      <c r="S160" s="77" t="str">
        <f>IF(Audience_Reach_2025[[#This Row],[Is Digital target the same than TV?]]="Yes",Audience_Reach_2025[[#This Row],[TV Demo
Gender]],"")</f>
        <v/>
      </c>
      <c r="T160" s="77" t="str">
        <f>IF(Audience_Reach_2025[[#This Row],[Is Digital target the same than TV?]]="Yes",Audience_Reach_2025[[#This Row],[TV Demo
Min. Age]],"")</f>
        <v/>
      </c>
      <c r="U160" s="77" t="str">
        <f>IF(Audience_Reach_2025[[#This Row],[Is Digital target the same than TV?]]="Yes",Audience_Reach_2025[[#This Row],[TV Demo
Max. Age]],"")</f>
        <v/>
      </c>
      <c r="V160" s="118" t="str">
        <f>IF(Audience_Reach_2025[[#This Row],[Is Digital target the same than TV?]]="Yes",Audience_Reach_2025[[#This Row],[TV 
SEL]],"")</f>
        <v/>
      </c>
      <c r="W16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0" s="52"/>
      <c r="Y160" s="52"/>
      <c r="Z160" s="65" t="str">
        <f>IFERROR(INDEX(Digital_Targets[Sat Point],MATCH(Audience_Reach_2025[[#This Row],[Final Digital Target 
(don''t fill)]],Digital_Targets[FINAL],0)),"")</f>
        <v/>
      </c>
      <c r="AA160" s="65">
        <f>Audience_Reach_2025[[#This Row],[Total Digital
Planned R1+ ]]+Audience_Reach_2025[[#This Row],[Total TV 
Planned R1+ (%)]]-Audience_Reach_2025[[#This Row],[Total Digital
Planned R1+ ]]*Audience_Reach_2025[[#This Row],[Total TV 
Planned R1+ (%)]]</f>
        <v>0</v>
      </c>
      <c r="AB160" s="65"/>
    </row>
    <row r="161" spans="1:28" ht="21" customHeight="1">
      <c r="A161" s="53" t="str">
        <f>IFERROR(INDEX(Game_Plan_2026[Category],MATCH(Audience_Reach_2025[[#This Row],[Campaign]],Game_Plan_2026[Campaign],0)),"")</f>
        <v/>
      </c>
      <c r="B161" s="53" t="str">
        <f>IFERROR(INDEX(Game_Plan[Range],MATCH(Audience_Reach_2025[[#This Row],[Campaign]],Game_Plan[Campaign],0)),"")</f>
        <v/>
      </c>
      <c r="C161" s="53" t="str" cm="1">
        <f t="array" ref="C161">IFERROR(INDEX(_xlfn.UNIQUE(Game_Plan[Campaign]),ROW()-ROW(Game_Plan[#Headers])),"")</f>
        <v/>
      </c>
      <c r="D161" s="52"/>
      <c r="E161" s="52"/>
      <c r="F161" s="52"/>
      <c r="G161" s="52"/>
      <c r="H161" s="53" t="str">
        <f>_xlfn.CONCAT(Audience_Reach_2025[[#This Row],[TV Demo
Gender]]," ",Audience_Reach_2025[[#This Row],[TV Demo
Min. Age]]," - ",Audience_Reach_2025[[#This Row],[TV Demo
Max. Age]]," ",Audience_Reach_2025[[#This Row],[TV 
SEL]])</f>
        <v xml:space="preserve">  -  </v>
      </c>
      <c r="I161" s="52"/>
      <c r="J161" s="52"/>
      <c r="K161" s="52"/>
      <c r="L161" s="52"/>
      <c r="M161" s="65" t="str">
        <f>IFERROR(INDEX(TV_Targets[Sat Point],MATCH(Audience_Reach_2025[[#This Row],[Final TV Target 
(don''t fill)]],TV_Targets[FINAL],0)),"")</f>
        <v/>
      </c>
      <c r="N161" s="52"/>
      <c r="O161" s="52"/>
      <c r="P161" s="52"/>
      <c r="Q161" s="52"/>
      <c r="R161" s="52"/>
      <c r="S161" s="77" t="str">
        <f>IF(Audience_Reach_2025[[#This Row],[Is Digital target the same than TV?]]="Yes",Audience_Reach_2025[[#This Row],[TV Demo
Gender]],"")</f>
        <v/>
      </c>
      <c r="T161" s="77" t="str">
        <f>IF(Audience_Reach_2025[[#This Row],[Is Digital target the same than TV?]]="Yes",Audience_Reach_2025[[#This Row],[TV Demo
Min. Age]],"")</f>
        <v/>
      </c>
      <c r="U161" s="77" t="str">
        <f>IF(Audience_Reach_2025[[#This Row],[Is Digital target the same than TV?]]="Yes",Audience_Reach_2025[[#This Row],[TV Demo
Max. Age]],"")</f>
        <v/>
      </c>
      <c r="V161" s="118" t="str">
        <f>IF(Audience_Reach_2025[[#This Row],[Is Digital target the same than TV?]]="Yes",Audience_Reach_2025[[#This Row],[TV 
SEL]],"")</f>
        <v/>
      </c>
      <c r="W16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1" s="52"/>
      <c r="Y161" s="52"/>
      <c r="Z161" s="65" t="str">
        <f>IFERROR(INDEX(Digital_Targets[Sat Point],MATCH(Audience_Reach_2025[[#This Row],[Final Digital Target 
(don''t fill)]],Digital_Targets[FINAL],0)),"")</f>
        <v/>
      </c>
      <c r="AA161" s="65">
        <f>Audience_Reach_2025[[#This Row],[Total Digital
Planned R1+ ]]+Audience_Reach_2025[[#This Row],[Total TV 
Planned R1+ (%)]]-Audience_Reach_2025[[#This Row],[Total Digital
Planned R1+ ]]*Audience_Reach_2025[[#This Row],[Total TV 
Planned R1+ (%)]]</f>
        <v>0</v>
      </c>
      <c r="AB161" s="65"/>
    </row>
    <row r="162" spans="1:28" ht="21" customHeight="1">
      <c r="A162" s="53" t="str">
        <f>IFERROR(INDEX(Game_Plan_2026[Category],MATCH(Audience_Reach_2025[[#This Row],[Campaign]],Game_Plan_2026[Campaign],0)),"")</f>
        <v/>
      </c>
      <c r="B162" s="53" t="str">
        <f>IFERROR(INDEX(Game_Plan[Range],MATCH(Audience_Reach_2025[[#This Row],[Campaign]],Game_Plan[Campaign],0)),"")</f>
        <v/>
      </c>
      <c r="C162" s="53" t="str" cm="1">
        <f t="array" ref="C162">IFERROR(INDEX(_xlfn.UNIQUE(Game_Plan[Campaign]),ROW()-ROW(Game_Plan[#Headers])),"")</f>
        <v/>
      </c>
      <c r="D162" s="52"/>
      <c r="E162" s="52"/>
      <c r="F162" s="52"/>
      <c r="G162" s="52"/>
      <c r="H162" s="53" t="str">
        <f>_xlfn.CONCAT(Audience_Reach_2025[[#This Row],[TV Demo
Gender]]," ",Audience_Reach_2025[[#This Row],[TV Demo
Min. Age]]," - ",Audience_Reach_2025[[#This Row],[TV Demo
Max. Age]]," ",Audience_Reach_2025[[#This Row],[TV 
SEL]])</f>
        <v xml:space="preserve">  -  </v>
      </c>
      <c r="I162" s="52"/>
      <c r="J162" s="52"/>
      <c r="K162" s="52"/>
      <c r="L162" s="52"/>
      <c r="M162" s="65" t="str">
        <f>IFERROR(INDEX(TV_Targets[Sat Point],MATCH(Audience_Reach_2025[[#This Row],[Final TV Target 
(don''t fill)]],TV_Targets[FINAL],0)),"")</f>
        <v/>
      </c>
      <c r="N162" s="52"/>
      <c r="O162" s="52"/>
      <c r="P162" s="52"/>
      <c r="Q162" s="52"/>
      <c r="R162" s="52"/>
      <c r="S162" s="77" t="str">
        <f>IF(Audience_Reach_2025[[#This Row],[Is Digital target the same than TV?]]="Yes",Audience_Reach_2025[[#This Row],[TV Demo
Gender]],"")</f>
        <v/>
      </c>
      <c r="T162" s="77" t="str">
        <f>IF(Audience_Reach_2025[[#This Row],[Is Digital target the same than TV?]]="Yes",Audience_Reach_2025[[#This Row],[TV Demo
Min. Age]],"")</f>
        <v/>
      </c>
      <c r="U162" s="77" t="str">
        <f>IF(Audience_Reach_2025[[#This Row],[Is Digital target the same than TV?]]="Yes",Audience_Reach_2025[[#This Row],[TV Demo
Max. Age]],"")</f>
        <v/>
      </c>
      <c r="V162" s="118" t="str">
        <f>IF(Audience_Reach_2025[[#This Row],[Is Digital target the same than TV?]]="Yes",Audience_Reach_2025[[#This Row],[TV 
SEL]],"")</f>
        <v/>
      </c>
      <c r="W16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2" s="52"/>
      <c r="Y162" s="52"/>
      <c r="Z162" s="65" t="str">
        <f>IFERROR(INDEX(Digital_Targets[Sat Point],MATCH(Audience_Reach_2025[[#This Row],[Final Digital Target 
(don''t fill)]],Digital_Targets[FINAL],0)),"")</f>
        <v/>
      </c>
      <c r="AA162" s="65">
        <f>Audience_Reach_2025[[#This Row],[Total Digital
Planned R1+ ]]+Audience_Reach_2025[[#This Row],[Total TV 
Planned R1+ (%)]]-Audience_Reach_2025[[#This Row],[Total Digital
Planned R1+ ]]*Audience_Reach_2025[[#This Row],[Total TV 
Planned R1+ (%)]]</f>
        <v>0</v>
      </c>
      <c r="AB162" s="65"/>
    </row>
    <row r="163" spans="1:28" ht="21" customHeight="1">
      <c r="A163" s="53" t="str">
        <f>IFERROR(INDEX(Game_Plan_2026[Category],MATCH(Audience_Reach_2025[[#This Row],[Campaign]],Game_Plan_2026[Campaign],0)),"")</f>
        <v/>
      </c>
      <c r="B163" s="53" t="str">
        <f>IFERROR(INDEX(Game_Plan[Range],MATCH(Audience_Reach_2025[[#This Row],[Campaign]],Game_Plan[Campaign],0)),"")</f>
        <v/>
      </c>
      <c r="C163" s="53" t="str" cm="1">
        <f t="array" ref="C163">IFERROR(INDEX(_xlfn.UNIQUE(Game_Plan[Campaign]),ROW()-ROW(Game_Plan[#Headers])),"")</f>
        <v/>
      </c>
      <c r="D163" s="52"/>
      <c r="E163" s="52"/>
      <c r="F163" s="52"/>
      <c r="G163" s="52"/>
      <c r="H163" s="53" t="str">
        <f>_xlfn.CONCAT(Audience_Reach_2025[[#This Row],[TV Demo
Gender]]," ",Audience_Reach_2025[[#This Row],[TV Demo
Min. Age]]," - ",Audience_Reach_2025[[#This Row],[TV Demo
Max. Age]]," ",Audience_Reach_2025[[#This Row],[TV 
SEL]])</f>
        <v xml:space="preserve">  -  </v>
      </c>
      <c r="I163" s="52"/>
      <c r="J163" s="52"/>
      <c r="K163" s="52"/>
      <c r="L163" s="52"/>
      <c r="M163" s="65" t="str">
        <f>IFERROR(INDEX(TV_Targets[Sat Point],MATCH(Audience_Reach_2025[[#This Row],[Final TV Target 
(don''t fill)]],TV_Targets[FINAL],0)),"")</f>
        <v/>
      </c>
      <c r="N163" s="52"/>
      <c r="O163" s="52"/>
      <c r="P163" s="52"/>
      <c r="Q163" s="52"/>
      <c r="R163" s="52"/>
      <c r="S163" s="77" t="str">
        <f>IF(Audience_Reach_2025[[#This Row],[Is Digital target the same than TV?]]="Yes",Audience_Reach_2025[[#This Row],[TV Demo
Gender]],"")</f>
        <v/>
      </c>
      <c r="T163" s="77" t="str">
        <f>IF(Audience_Reach_2025[[#This Row],[Is Digital target the same than TV?]]="Yes",Audience_Reach_2025[[#This Row],[TV Demo
Min. Age]],"")</f>
        <v/>
      </c>
      <c r="U163" s="77" t="str">
        <f>IF(Audience_Reach_2025[[#This Row],[Is Digital target the same than TV?]]="Yes",Audience_Reach_2025[[#This Row],[TV Demo
Max. Age]],"")</f>
        <v/>
      </c>
      <c r="V163" s="118" t="str">
        <f>IF(Audience_Reach_2025[[#This Row],[Is Digital target the same than TV?]]="Yes",Audience_Reach_2025[[#This Row],[TV 
SEL]],"")</f>
        <v/>
      </c>
      <c r="W16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3" s="52"/>
      <c r="Y163" s="52"/>
      <c r="Z163" s="65" t="str">
        <f>IFERROR(INDEX(Digital_Targets[Sat Point],MATCH(Audience_Reach_2025[[#This Row],[Final Digital Target 
(don''t fill)]],Digital_Targets[FINAL],0)),"")</f>
        <v/>
      </c>
      <c r="AA163" s="65">
        <f>Audience_Reach_2025[[#This Row],[Total Digital
Planned R1+ ]]+Audience_Reach_2025[[#This Row],[Total TV 
Planned R1+ (%)]]-Audience_Reach_2025[[#This Row],[Total Digital
Planned R1+ ]]*Audience_Reach_2025[[#This Row],[Total TV 
Planned R1+ (%)]]</f>
        <v>0</v>
      </c>
      <c r="AB163" s="65"/>
    </row>
    <row r="164" spans="1:28" ht="21" customHeight="1">
      <c r="A164" s="53" t="str">
        <f>IFERROR(INDEX(Game_Plan_2026[Category],MATCH(Audience_Reach_2025[[#This Row],[Campaign]],Game_Plan_2026[Campaign],0)),"")</f>
        <v/>
      </c>
      <c r="B164" s="53" t="str">
        <f>IFERROR(INDEX(Game_Plan[Range],MATCH(Audience_Reach_2025[[#This Row],[Campaign]],Game_Plan[Campaign],0)),"")</f>
        <v/>
      </c>
      <c r="C164" s="53" t="str" cm="1">
        <f t="array" ref="C164">IFERROR(INDEX(_xlfn.UNIQUE(Game_Plan[Campaign]),ROW()-ROW(Game_Plan[#Headers])),"")</f>
        <v/>
      </c>
      <c r="D164" s="52"/>
      <c r="E164" s="52"/>
      <c r="F164" s="52"/>
      <c r="G164" s="52"/>
      <c r="H164" s="53" t="str">
        <f>_xlfn.CONCAT(Audience_Reach_2025[[#This Row],[TV Demo
Gender]]," ",Audience_Reach_2025[[#This Row],[TV Demo
Min. Age]]," - ",Audience_Reach_2025[[#This Row],[TV Demo
Max. Age]]," ",Audience_Reach_2025[[#This Row],[TV 
SEL]])</f>
        <v xml:space="preserve">  -  </v>
      </c>
      <c r="I164" s="52"/>
      <c r="J164" s="52"/>
      <c r="K164" s="52"/>
      <c r="L164" s="52"/>
      <c r="M164" s="65" t="str">
        <f>IFERROR(INDEX(TV_Targets[Sat Point],MATCH(Audience_Reach_2025[[#This Row],[Final TV Target 
(don''t fill)]],TV_Targets[FINAL],0)),"")</f>
        <v/>
      </c>
      <c r="N164" s="52"/>
      <c r="O164" s="52"/>
      <c r="P164" s="52"/>
      <c r="Q164" s="52"/>
      <c r="R164" s="52"/>
      <c r="S164" s="77" t="str">
        <f>IF(Audience_Reach_2025[[#This Row],[Is Digital target the same than TV?]]="Yes",Audience_Reach_2025[[#This Row],[TV Demo
Gender]],"")</f>
        <v/>
      </c>
      <c r="T164" s="77" t="str">
        <f>IF(Audience_Reach_2025[[#This Row],[Is Digital target the same than TV?]]="Yes",Audience_Reach_2025[[#This Row],[TV Demo
Min. Age]],"")</f>
        <v/>
      </c>
      <c r="U164" s="77" t="str">
        <f>IF(Audience_Reach_2025[[#This Row],[Is Digital target the same than TV?]]="Yes",Audience_Reach_2025[[#This Row],[TV Demo
Max. Age]],"")</f>
        <v/>
      </c>
      <c r="V164" s="118" t="str">
        <f>IF(Audience_Reach_2025[[#This Row],[Is Digital target the same than TV?]]="Yes",Audience_Reach_2025[[#This Row],[TV 
SEL]],"")</f>
        <v/>
      </c>
      <c r="W16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4" s="52"/>
      <c r="Y164" s="52"/>
      <c r="Z164" s="65" t="str">
        <f>IFERROR(INDEX(Digital_Targets[Sat Point],MATCH(Audience_Reach_2025[[#This Row],[Final Digital Target 
(don''t fill)]],Digital_Targets[FINAL],0)),"")</f>
        <v/>
      </c>
      <c r="AA164" s="65">
        <f>Audience_Reach_2025[[#This Row],[Total Digital
Planned R1+ ]]+Audience_Reach_2025[[#This Row],[Total TV 
Planned R1+ (%)]]-Audience_Reach_2025[[#This Row],[Total Digital
Planned R1+ ]]*Audience_Reach_2025[[#This Row],[Total TV 
Planned R1+ (%)]]</f>
        <v>0</v>
      </c>
      <c r="AB164" s="65"/>
    </row>
    <row r="165" spans="1:28" ht="21" customHeight="1">
      <c r="A165" s="53" t="str">
        <f>IFERROR(INDEX(Game_Plan_2026[Category],MATCH(Audience_Reach_2025[[#This Row],[Campaign]],Game_Plan_2026[Campaign],0)),"")</f>
        <v/>
      </c>
      <c r="B165" s="53" t="str">
        <f>IFERROR(INDEX(Game_Plan[Range],MATCH(Audience_Reach_2025[[#This Row],[Campaign]],Game_Plan[Campaign],0)),"")</f>
        <v/>
      </c>
      <c r="C165" s="53" t="str" cm="1">
        <f t="array" ref="C165">IFERROR(INDEX(_xlfn.UNIQUE(Game_Plan[Campaign]),ROW()-ROW(Game_Plan[#Headers])),"")</f>
        <v/>
      </c>
      <c r="D165" s="52"/>
      <c r="E165" s="52"/>
      <c r="F165" s="52"/>
      <c r="G165" s="52"/>
      <c r="H165" s="53" t="str">
        <f>_xlfn.CONCAT(Audience_Reach_2025[[#This Row],[TV Demo
Gender]]," ",Audience_Reach_2025[[#This Row],[TV Demo
Min. Age]]," - ",Audience_Reach_2025[[#This Row],[TV Demo
Max. Age]]," ",Audience_Reach_2025[[#This Row],[TV 
SEL]])</f>
        <v xml:space="preserve">  -  </v>
      </c>
      <c r="I165" s="52"/>
      <c r="J165" s="52"/>
      <c r="K165" s="52"/>
      <c r="L165" s="52"/>
      <c r="M165" s="65" t="str">
        <f>IFERROR(INDEX(TV_Targets[Sat Point],MATCH(Audience_Reach_2025[[#This Row],[Final TV Target 
(don''t fill)]],TV_Targets[FINAL],0)),"")</f>
        <v/>
      </c>
      <c r="N165" s="52"/>
      <c r="O165" s="52"/>
      <c r="P165" s="52"/>
      <c r="Q165" s="52"/>
      <c r="R165" s="52"/>
      <c r="S165" s="77" t="str">
        <f>IF(Audience_Reach_2025[[#This Row],[Is Digital target the same than TV?]]="Yes",Audience_Reach_2025[[#This Row],[TV Demo
Gender]],"")</f>
        <v/>
      </c>
      <c r="T165" s="77" t="str">
        <f>IF(Audience_Reach_2025[[#This Row],[Is Digital target the same than TV?]]="Yes",Audience_Reach_2025[[#This Row],[TV Demo
Min. Age]],"")</f>
        <v/>
      </c>
      <c r="U165" s="77" t="str">
        <f>IF(Audience_Reach_2025[[#This Row],[Is Digital target the same than TV?]]="Yes",Audience_Reach_2025[[#This Row],[TV Demo
Max. Age]],"")</f>
        <v/>
      </c>
      <c r="V165" s="118" t="str">
        <f>IF(Audience_Reach_2025[[#This Row],[Is Digital target the same than TV?]]="Yes",Audience_Reach_2025[[#This Row],[TV 
SEL]],"")</f>
        <v/>
      </c>
      <c r="W16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5" s="52"/>
      <c r="Y165" s="52"/>
      <c r="Z165" s="65" t="str">
        <f>IFERROR(INDEX(Digital_Targets[Sat Point],MATCH(Audience_Reach_2025[[#This Row],[Final Digital Target 
(don''t fill)]],Digital_Targets[FINAL],0)),"")</f>
        <v/>
      </c>
      <c r="AA165" s="65">
        <f>Audience_Reach_2025[[#This Row],[Total Digital
Planned R1+ ]]+Audience_Reach_2025[[#This Row],[Total TV 
Planned R1+ (%)]]-Audience_Reach_2025[[#This Row],[Total Digital
Planned R1+ ]]*Audience_Reach_2025[[#This Row],[Total TV 
Planned R1+ (%)]]</f>
        <v>0</v>
      </c>
      <c r="AB165" s="65"/>
    </row>
    <row r="166" spans="1:28" ht="21" customHeight="1">
      <c r="A166" s="53" t="str">
        <f>IFERROR(INDEX(Game_Plan_2026[Category],MATCH(Audience_Reach_2025[[#This Row],[Campaign]],Game_Plan_2026[Campaign],0)),"")</f>
        <v/>
      </c>
      <c r="B166" s="53" t="str">
        <f>IFERROR(INDEX(Game_Plan[Range],MATCH(Audience_Reach_2025[[#This Row],[Campaign]],Game_Plan[Campaign],0)),"")</f>
        <v/>
      </c>
      <c r="C166" s="53" t="str" cm="1">
        <f t="array" ref="C166">IFERROR(INDEX(_xlfn.UNIQUE(Game_Plan[Campaign]),ROW()-ROW(Game_Plan[#Headers])),"")</f>
        <v/>
      </c>
      <c r="D166" s="52"/>
      <c r="E166" s="52"/>
      <c r="F166" s="52"/>
      <c r="G166" s="52"/>
      <c r="H166" s="53" t="str">
        <f>_xlfn.CONCAT(Audience_Reach_2025[[#This Row],[TV Demo
Gender]]," ",Audience_Reach_2025[[#This Row],[TV Demo
Min. Age]]," - ",Audience_Reach_2025[[#This Row],[TV Demo
Max. Age]]," ",Audience_Reach_2025[[#This Row],[TV 
SEL]])</f>
        <v xml:space="preserve">  -  </v>
      </c>
      <c r="I166" s="52"/>
      <c r="J166" s="52"/>
      <c r="K166" s="52"/>
      <c r="L166" s="52"/>
      <c r="M166" s="65" t="str">
        <f>IFERROR(INDEX(TV_Targets[Sat Point],MATCH(Audience_Reach_2025[[#This Row],[Final TV Target 
(don''t fill)]],TV_Targets[FINAL],0)),"")</f>
        <v/>
      </c>
      <c r="N166" s="52"/>
      <c r="O166" s="52"/>
      <c r="P166" s="52"/>
      <c r="Q166" s="52"/>
      <c r="R166" s="52"/>
      <c r="S166" s="77" t="str">
        <f>IF(Audience_Reach_2025[[#This Row],[Is Digital target the same than TV?]]="Yes",Audience_Reach_2025[[#This Row],[TV Demo
Gender]],"")</f>
        <v/>
      </c>
      <c r="T166" s="77" t="str">
        <f>IF(Audience_Reach_2025[[#This Row],[Is Digital target the same than TV?]]="Yes",Audience_Reach_2025[[#This Row],[TV Demo
Min. Age]],"")</f>
        <v/>
      </c>
      <c r="U166" s="77" t="str">
        <f>IF(Audience_Reach_2025[[#This Row],[Is Digital target the same than TV?]]="Yes",Audience_Reach_2025[[#This Row],[TV Demo
Max. Age]],"")</f>
        <v/>
      </c>
      <c r="V166" s="118" t="str">
        <f>IF(Audience_Reach_2025[[#This Row],[Is Digital target the same than TV?]]="Yes",Audience_Reach_2025[[#This Row],[TV 
SEL]],"")</f>
        <v/>
      </c>
      <c r="W16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6" s="52"/>
      <c r="Y166" s="52"/>
      <c r="Z166" s="65" t="str">
        <f>IFERROR(INDEX(Digital_Targets[Sat Point],MATCH(Audience_Reach_2025[[#This Row],[Final Digital Target 
(don''t fill)]],Digital_Targets[FINAL],0)),"")</f>
        <v/>
      </c>
      <c r="AA166" s="65">
        <f>Audience_Reach_2025[[#This Row],[Total Digital
Planned R1+ ]]+Audience_Reach_2025[[#This Row],[Total TV 
Planned R1+ (%)]]-Audience_Reach_2025[[#This Row],[Total Digital
Planned R1+ ]]*Audience_Reach_2025[[#This Row],[Total TV 
Planned R1+ (%)]]</f>
        <v>0</v>
      </c>
      <c r="AB166" s="65"/>
    </row>
    <row r="167" spans="1:28" ht="21" customHeight="1">
      <c r="A167" s="53" t="str">
        <f>IFERROR(INDEX(Game_Plan_2026[Category],MATCH(Audience_Reach_2025[[#This Row],[Campaign]],Game_Plan_2026[Campaign],0)),"")</f>
        <v/>
      </c>
      <c r="B167" s="53" t="str">
        <f>IFERROR(INDEX(Game_Plan[Range],MATCH(Audience_Reach_2025[[#This Row],[Campaign]],Game_Plan[Campaign],0)),"")</f>
        <v/>
      </c>
      <c r="C167" s="53" t="str" cm="1">
        <f t="array" ref="C167">IFERROR(INDEX(_xlfn.UNIQUE(Game_Plan[Campaign]),ROW()-ROW(Game_Plan[#Headers])),"")</f>
        <v/>
      </c>
      <c r="D167" s="52"/>
      <c r="E167" s="52"/>
      <c r="F167" s="52"/>
      <c r="G167" s="52"/>
      <c r="H167" s="53" t="str">
        <f>_xlfn.CONCAT(Audience_Reach_2025[[#This Row],[TV Demo
Gender]]," ",Audience_Reach_2025[[#This Row],[TV Demo
Min. Age]]," - ",Audience_Reach_2025[[#This Row],[TV Demo
Max. Age]]," ",Audience_Reach_2025[[#This Row],[TV 
SEL]])</f>
        <v xml:space="preserve">  -  </v>
      </c>
      <c r="I167" s="52"/>
      <c r="J167" s="52"/>
      <c r="K167" s="52"/>
      <c r="L167" s="52"/>
      <c r="M167" s="65" t="str">
        <f>IFERROR(INDEX(TV_Targets[Sat Point],MATCH(Audience_Reach_2025[[#This Row],[Final TV Target 
(don''t fill)]],TV_Targets[FINAL],0)),"")</f>
        <v/>
      </c>
      <c r="N167" s="52"/>
      <c r="O167" s="52"/>
      <c r="P167" s="52"/>
      <c r="Q167" s="52"/>
      <c r="R167" s="52"/>
      <c r="S167" s="77" t="str">
        <f>IF(Audience_Reach_2025[[#This Row],[Is Digital target the same than TV?]]="Yes",Audience_Reach_2025[[#This Row],[TV Demo
Gender]],"")</f>
        <v/>
      </c>
      <c r="T167" s="77" t="str">
        <f>IF(Audience_Reach_2025[[#This Row],[Is Digital target the same than TV?]]="Yes",Audience_Reach_2025[[#This Row],[TV Demo
Min. Age]],"")</f>
        <v/>
      </c>
      <c r="U167" s="77" t="str">
        <f>IF(Audience_Reach_2025[[#This Row],[Is Digital target the same than TV?]]="Yes",Audience_Reach_2025[[#This Row],[TV Demo
Max. Age]],"")</f>
        <v/>
      </c>
      <c r="V167" s="118" t="str">
        <f>IF(Audience_Reach_2025[[#This Row],[Is Digital target the same than TV?]]="Yes",Audience_Reach_2025[[#This Row],[TV 
SEL]],"")</f>
        <v/>
      </c>
      <c r="W16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7" s="52"/>
      <c r="Y167" s="52"/>
      <c r="Z167" s="65" t="str">
        <f>IFERROR(INDEX(Digital_Targets[Sat Point],MATCH(Audience_Reach_2025[[#This Row],[Final Digital Target 
(don''t fill)]],Digital_Targets[FINAL],0)),"")</f>
        <v/>
      </c>
      <c r="AA167" s="65">
        <f>Audience_Reach_2025[[#This Row],[Total Digital
Planned R1+ ]]+Audience_Reach_2025[[#This Row],[Total TV 
Planned R1+ (%)]]-Audience_Reach_2025[[#This Row],[Total Digital
Planned R1+ ]]*Audience_Reach_2025[[#This Row],[Total TV 
Planned R1+ (%)]]</f>
        <v>0</v>
      </c>
      <c r="AB167" s="65"/>
    </row>
    <row r="168" spans="1:28" ht="21" customHeight="1">
      <c r="A168" s="53" t="str">
        <f>IFERROR(INDEX(Game_Plan_2026[Category],MATCH(Audience_Reach_2025[[#This Row],[Campaign]],Game_Plan_2026[Campaign],0)),"")</f>
        <v/>
      </c>
      <c r="B168" s="53" t="str">
        <f>IFERROR(INDEX(Game_Plan[Range],MATCH(Audience_Reach_2025[[#This Row],[Campaign]],Game_Plan[Campaign],0)),"")</f>
        <v/>
      </c>
      <c r="C168" s="53" t="str" cm="1">
        <f t="array" ref="C168">IFERROR(INDEX(_xlfn.UNIQUE(Game_Plan[Campaign]),ROW()-ROW(Game_Plan[#Headers])),"")</f>
        <v/>
      </c>
      <c r="D168" s="52"/>
      <c r="E168" s="52"/>
      <c r="F168" s="52"/>
      <c r="G168" s="52"/>
      <c r="H168" s="53" t="str">
        <f>_xlfn.CONCAT(Audience_Reach_2025[[#This Row],[TV Demo
Gender]]," ",Audience_Reach_2025[[#This Row],[TV Demo
Min. Age]]," - ",Audience_Reach_2025[[#This Row],[TV Demo
Max. Age]]," ",Audience_Reach_2025[[#This Row],[TV 
SEL]])</f>
        <v xml:space="preserve">  -  </v>
      </c>
      <c r="I168" s="52"/>
      <c r="J168" s="52"/>
      <c r="K168" s="52"/>
      <c r="L168" s="52"/>
      <c r="M168" s="65" t="str">
        <f>IFERROR(INDEX(TV_Targets[Sat Point],MATCH(Audience_Reach_2025[[#This Row],[Final TV Target 
(don''t fill)]],TV_Targets[FINAL],0)),"")</f>
        <v/>
      </c>
      <c r="N168" s="52"/>
      <c r="O168" s="52"/>
      <c r="P168" s="52"/>
      <c r="Q168" s="52"/>
      <c r="R168" s="52"/>
      <c r="S168" s="77" t="str">
        <f>IF(Audience_Reach_2025[[#This Row],[Is Digital target the same than TV?]]="Yes",Audience_Reach_2025[[#This Row],[TV Demo
Gender]],"")</f>
        <v/>
      </c>
      <c r="T168" s="77" t="str">
        <f>IF(Audience_Reach_2025[[#This Row],[Is Digital target the same than TV?]]="Yes",Audience_Reach_2025[[#This Row],[TV Demo
Min. Age]],"")</f>
        <v/>
      </c>
      <c r="U168" s="77" t="str">
        <f>IF(Audience_Reach_2025[[#This Row],[Is Digital target the same than TV?]]="Yes",Audience_Reach_2025[[#This Row],[TV Demo
Max. Age]],"")</f>
        <v/>
      </c>
      <c r="V168" s="118" t="str">
        <f>IF(Audience_Reach_2025[[#This Row],[Is Digital target the same than TV?]]="Yes",Audience_Reach_2025[[#This Row],[TV 
SEL]],"")</f>
        <v/>
      </c>
      <c r="W16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8" s="52"/>
      <c r="Y168" s="52"/>
      <c r="Z168" s="65" t="str">
        <f>IFERROR(INDEX(Digital_Targets[Sat Point],MATCH(Audience_Reach_2025[[#This Row],[Final Digital Target 
(don''t fill)]],Digital_Targets[FINAL],0)),"")</f>
        <v/>
      </c>
      <c r="AA168" s="65">
        <f>Audience_Reach_2025[[#This Row],[Total Digital
Planned R1+ ]]+Audience_Reach_2025[[#This Row],[Total TV 
Planned R1+ (%)]]-Audience_Reach_2025[[#This Row],[Total Digital
Planned R1+ ]]*Audience_Reach_2025[[#This Row],[Total TV 
Planned R1+ (%)]]</f>
        <v>0</v>
      </c>
      <c r="AB168" s="65"/>
    </row>
    <row r="169" spans="1:28" ht="21" customHeight="1">
      <c r="A169" s="53" t="str">
        <f>IFERROR(INDEX(Game_Plan_2026[Category],MATCH(Audience_Reach_2025[[#This Row],[Campaign]],Game_Plan_2026[Campaign],0)),"")</f>
        <v/>
      </c>
      <c r="B169" s="53" t="str">
        <f>IFERROR(INDEX(Game_Plan[Range],MATCH(Audience_Reach_2025[[#This Row],[Campaign]],Game_Plan[Campaign],0)),"")</f>
        <v/>
      </c>
      <c r="C169" s="53" t="str" cm="1">
        <f t="array" ref="C169">IFERROR(INDEX(_xlfn.UNIQUE(Game_Plan[Campaign]),ROW()-ROW(Game_Plan[#Headers])),"")</f>
        <v/>
      </c>
      <c r="D169" s="52"/>
      <c r="E169" s="52"/>
      <c r="F169" s="52"/>
      <c r="G169" s="52"/>
      <c r="H169" s="53" t="str">
        <f>_xlfn.CONCAT(Audience_Reach_2025[[#This Row],[TV Demo
Gender]]," ",Audience_Reach_2025[[#This Row],[TV Demo
Min. Age]]," - ",Audience_Reach_2025[[#This Row],[TV Demo
Max. Age]]," ",Audience_Reach_2025[[#This Row],[TV 
SEL]])</f>
        <v xml:space="preserve">  -  </v>
      </c>
      <c r="I169" s="52"/>
      <c r="J169" s="52"/>
      <c r="K169" s="52"/>
      <c r="L169" s="52"/>
      <c r="M169" s="65" t="str">
        <f>IFERROR(INDEX(TV_Targets[Sat Point],MATCH(Audience_Reach_2025[[#This Row],[Final TV Target 
(don''t fill)]],TV_Targets[FINAL],0)),"")</f>
        <v/>
      </c>
      <c r="N169" s="52"/>
      <c r="O169" s="52"/>
      <c r="P169" s="52"/>
      <c r="Q169" s="52"/>
      <c r="R169" s="52"/>
      <c r="S169" s="77" t="str">
        <f>IF(Audience_Reach_2025[[#This Row],[Is Digital target the same than TV?]]="Yes",Audience_Reach_2025[[#This Row],[TV Demo
Gender]],"")</f>
        <v/>
      </c>
      <c r="T169" s="77" t="str">
        <f>IF(Audience_Reach_2025[[#This Row],[Is Digital target the same than TV?]]="Yes",Audience_Reach_2025[[#This Row],[TV Demo
Min. Age]],"")</f>
        <v/>
      </c>
      <c r="U169" s="77" t="str">
        <f>IF(Audience_Reach_2025[[#This Row],[Is Digital target the same than TV?]]="Yes",Audience_Reach_2025[[#This Row],[TV Demo
Max. Age]],"")</f>
        <v/>
      </c>
      <c r="V169" s="118" t="str">
        <f>IF(Audience_Reach_2025[[#This Row],[Is Digital target the same than TV?]]="Yes",Audience_Reach_2025[[#This Row],[TV 
SEL]],"")</f>
        <v/>
      </c>
      <c r="W16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69" s="52"/>
      <c r="Y169" s="52"/>
      <c r="Z169" s="65" t="str">
        <f>IFERROR(INDEX(Digital_Targets[Sat Point],MATCH(Audience_Reach_2025[[#This Row],[Final Digital Target 
(don''t fill)]],Digital_Targets[FINAL],0)),"")</f>
        <v/>
      </c>
      <c r="AA169" s="65">
        <f>Audience_Reach_2025[[#This Row],[Total Digital
Planned R1+ ]]+Audience_Reach_2025[[#This Row],[Total TV 
Planned R1+ (%)]]-Audience_Reach_2025[[#This Row],[Total Digital
Planned R1+ ]]*Audience_Reach_2025[[#This Row],[Total TV 
Planned R1+ (%)]]</f>
        <v>0</v>
      </c>
      <c r="AB169" s="65"/>
    </row>
    <row r="170" spans="1:28" ht="21" customHeight="1">
      <c r="A170" s="53" t="str">
        <f>IFERROR(INDEX(Game_Plan_2026[Category],MATCH(Audience_Reach_2025[[#This Row],[Campaign]],Game_Plan_2026[Campaign],0)),"")</f>
        <v/>
      </c>
      <c r="B170" s="53" t="str">
        <f>IFERROR(INDEX(Game_Plan[Range],MATCH(Audience_Reach_2025[[#This Row],[Campaign]],Game_Plan[Campaign],0)),"")</f>
        <v/>
      </c>
      <c r="C170" s="53" t="str" cm="1">
        <f t="array" ref="C170">IFERROR(INDEX(_xlfn.UNIQUE(Game_Plan[Campaign]),ROW()-ROW(Game_Plan[#Headers])),"")</f>
        <v/>
      </c>
      <c r="D170" s="52"/>
      <c r="E170" s="52"/>
      <c r="F170" s="52"/>
      <c r="G170" s="52"/>
      <c r="H170" s="53" t="str">
        <f>_xlfn.CONCAT(Audience_Reach_2025[[#This Row],[TV Demo
Gender]]," ",Audience_Reach_2025[[#This Row],[TV Demo
Min. Age]]," - ",Audience_Reach_2025[[#This Row],[TV Demo
Max. Age]]," ",Audience_Reach_2025[[#This Row],[TV 
SEL]])</f>
        <v xml:space="preserve">  -  </v>
      </c>
      <c r="I170" s="52"/>
      <c r="J170" s="52"/>
      <c r="K170" s="52"/>
      <c r="L170" s="52"/>
      <c r="M170" s="65" t="str">
        <f>IFERROR(INDEX(TV_Targets[Sat Point],MATCH(Audience_Reach_2025[[#This Row],[Final TV Target 
(don''t fill)]],TV_Targets[FINAL],0)),"")</f>
        <v/>
      </c>
      <c r="N170" s="52"/>
      <c r="O170" s="52"/>
      <c r="P170" s="52"/>
      <c r="Q170" s="52"/>
      <c r="R170" s="52"/>
      <c r="S170" s="77" t="str">
        <f>IF(Audience_Reach_2025[[#This Row],[Is Digital target the same than TV?]]="Yes",Audience_Reach_2025[[#This Row],[TV Demo
Gender]],"")</f>
        <v/>
      </c>
      <c r="T170" s="77" t="str">
        <f>IF(Audience_Reach_2025[[#This Row],[Is Digital target the same than TV?]]="Yes",Audience_Reach_2025[[#This Row],[TV Demo
Min. Age]],"")</f>
        <v/>
      </c>
      <c r="U170" s="77" t="str">
        <f>IF(Audience_Reach_2025[[#This Row],[Is Digital target the same than TV?]]="Yes",Audience_Reach_2025[[#This Row],[TV Demo
Max. Age]],"")</f>
        <v/>
      </c>
      <c r="V170" s="118" t="str">
        <f>IF(Audience_Reach_2025[[#This Row],[Is Digital target the same than TV?]]="Yes",Audience_Reach_2025[[#This Row],[TV 
SEL]],"")</f>
        <v/>
      </c>
      <c r="W17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0" s="52"/>
      <c r="Y170" s="52"/>
      <c r="Z170" s="65" t="str">
        <f>IFERROR(INDEX(Digital_Targets[Sat Point],MATCH(Audience_Reach_2025[[#This Row],[Final Digital Target 
(don''t fill)]],Digital_Targets[FINAL],0)),"")</f>
        <v/>
      </c>
      <c r="AA170" s="65">
        <f>Audience_Reach_2025[[#This Row],[Total Digital
Planned R1+ ]]+Audience_Reach_2025[[#This Row],[Total TV 
Planned R1+ (%)]]-Audience_Reach_2025[[#This Row],[Total Digital
Planned R1+ ]]*Audience_Reach_2025[[#This Row],[Total TV 
Planned R1+ (%)]]</f>
        <v>0</v>
      </c>
      <c r="AB170" s="65"/>
    </row>
    <row r="171" spans="1:28" ht="21" customHeight="1">
      <c r="A171" s="53" t="str">
        <f>IFERROR(INDEX(Game_Plan_2026[Category],MATCH(Audience_Reach_2025[[#This Row],[Campaign]],Game_Plan_2026[Campaign],0)),"")</f>
        <v/>
      </c>
      <c r="B171" s="53" t="str">
        <f>IFERROR(INDEX(Game_Plan[Range],MATCH(Audience_Reach_2025[[#This Row],[Campaign]],Game_Plan[Campaign],0)),"")</f>
        <v/>
      </c>
      <c r="C171" s="53" t="str" cm="1">
        <f t="array" ref="C171">IFERROR(INDEX(_xlfn.UNIQUE(Game_Plan[Campaign]),ROW()-ROW(Game_Plan[#Headers])),"")</f>
        <v/>
      </c>
      <c r="D171" s="52"/>
      <c r="E171" s="52"/>
      <c r="F171" s="52"/>
      <c r="G171" s="52"/>
      <c r="H171" s="53" t="str">
        <f>_xlfn.CONCAT(Audience_Reach_2025[[#This Row],[TV Demo
Gender]]," ",Audience_Reach_2025[[#This Row],[TV Demo
Min. Age]]," - ",Audience_Reach_2025[[#This Row],[TV Demo
Max. Age]]," ",Audience_Reach_2025[[#This Row],[TV 
SEL]])</f>
        <v xml:space="preserve">  -  </v>
      </c>
      <c r="I171" s="52"/>
      <c r="J171" s="52"/>
      <c r="K171" s="52"/>
      <c r="L171" s="52"/>
      <c r="M171" s="65" t="str">
        <f>IFERROR(INDEX(TV_Targets[Sat Point],MATCH(Audience_Reach_2025[[#This Row],[Final TV Target 
(don''t fill)]],TV_Targets[FINAL],0)),"")</f>
        <v/>
      </c>
      <c r="N171" s="52"/>
      <c r="O171" s="52"/>
      <c r="P171" s="52"/>
      <c r="Q171" s="52"/>
      <c r="R171" s="52"/>
      <c r="S171" s="77" t="str">
        <f>IF(Audience_Reach_2025[[#This Row],[Is Digital target the same than TV?]]="Yes",Audience_Reach_2025[[#This Row],[TV Demo
Gender]],"")</f>
        <v/>
      </c>
      <c r="T171" s="77" t="str">
        <f>IF(Audience_Reach_2025[[#This Row],[Is Digital target the same than TV?]]="Yes",Audience_Reach_2025[[#This Row],[TV Demo
Min. Age]],"")</f>
        <v/>
      </c>
      <c r="U171" s="77" t="str">
        <f>IF(Audience_Reach_2025[[#This Row],[Is Digital target the same than TV?]]="Yes",Audience_Reach_2025[[#This Row],[TV Demo
Max. Age]],"")</f>
        <v/>
      </c>
      <c r="V171" s="118" t="str">
        <f>IF(Audience_Reach_2025[[#This Row],[Is Digital target the same than TV?]]="Yes",Audience_Reach_2025[[#This Row],[TV 
SEL]],"")</f>
        <v/>
      </c>
      <c r="W17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1" s="52"/>
      <c r="Y171" s="52"/>
      <c r="Z171" s="65" t="str">
        <f>IFERROR(INDEX(Digital_Targets[Sat Point],MATCH(Audience_Reach_2025[[#This Row],[Final Digital Target 
(don''t fill)]],Digital_Targets[FINAL],0)),"")</f>
        <v/>
      </c>
      <c r="AA171" s="65">
        <f>Audience_Reach_2025[[#This Row],[Total Digital
Planned R1+ ]]+Audience_Reach_2025[[#This Row],[Total TV 
Planned R1+ (%)]]-Audience_Reach_2025[[#This Row],[Total Digital
Planned R1+ ]]*Audience_Reach_2025[[#This Row],[Total TV 
Planned R1+ (%)]]</f>
        <v>0</v>
      </c>
      <c r="AB171" s="65"/>
    </row>
    <row r="172" spans="1:28" ht="21" customHeight="1">
      <c r="A172" s="53" t="str">
        <f>IFERROR(INDEX(Game_Plan_2026[Category],MATCH(Audience_Reach_2025[[#This Row],[Campaign]],Game_Plan_2026[Campaign],0)),"")</f>
        <v/>
      </c>
      <c r="B172" s="53" t="str">
        <f>IFERROR(INDEX(Game_Plan[Range],MATCH(Audience_Reach_2025[[#This Row],[Campaign]],Game_Plan[Campaign],0)),"")</f>
        <v/>
      </c>
      <c r="C172" s="53" t="str" cm="1">
        <f t="array" ref="C172">IFERROR(INDEX(_xlfn.UNIQUE(Game_Plan[Campaign]),ROW()-ROW(Game_Plan[#Headers])),"")</f>
        <v/>
      </c>
      <c r="D172" s="52"/>
      <c r="E172" s="52"/>
      <c r="F172" s="52"/>
      <c r="G172" s="52"/>
      <c r="H172" s="53" t="str">
        <f>_xlfn.CONCAT(Audience_Reach_2025[[#This Row],[TV Demo
Gender]]," ",Audience_Reach_2025[[#This Row],[TV Demo
Min. Age]]," - ",Audience_Reach_2025[[#This Row],[TV Demo
Max. Age]]," ",Audience_Reach_2025[[#This Row],[TV 
SEL]])</f>
        <v xml:space="preserve">  -  </v>
      </c>
      <c r="I172" s="52"/>
      <c r="J172" s="52"/>
      <c r="K172" s="52"/>
      <c r="L172" s="52"/>
      <c r="M172" s="65" t="str">
        <f>IFERROR(INDEX(TV_Targets[Sat Point],MATCH(Audience_Reach_2025[[#This Row],[Final TV Target 
(don''t fill)]],TV_Targets[FINAL],0)),"")</f>
        <v/>
      </c>
      <c r="N172" s="52"/>
      <c r="O172" s="52"/>
      <c r="P172" s="52"/>
      <c r="Q172" s="52"/>
      <c r="R172" s="52"/>
      <c r="S172" s="77" t="str">
        <f>IF(Audience_Reach_2025[[#This Row],[Is Digital target the same than TV?]]="Yes",Audience_Reach_2025[[#This Row],[TV Demo
Gender]],"")</f>
        <v/>
      </c>
      <c r="T172" s="77" t="str">
        <f>IF(Audience_Reach_2025[[#This Row],[Is Digital target the same than TV?]]="Yes",Audience_Reach_2025[[#This Row],[TV Demo
Min. Age]],"")</f>
        <v/>
      </c>
      <c r="U172" s="77" t="str">
        <f>IF(Audience_Reach_2025[[#This Row],[Is Digital target the same than TV?]]="Yes",Audience_Reach_2025[[#This Row],[TV Demo
Max. Age]],"")</f>
        <v/>
      </c>
      <c r="V172" s="118" t="str">
        <f>IF(Audience_Reach_2025[[#This Row],[Is Digital target the same than TV?]]="Yes",Audience_Reach_2025[[#This Row],[TV 
SEL]],"")</f>
        <v/>
      </c>
      <c r="W17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2" s="52"/>
      <c r="Y172" s="52"/>
      <c r="Z172" s="65" t="str">
        <f>IFERROR(INDEX(Digital_Targets[Sat Point],MATCH(Audience_Reach_2025[[#This Row],[Final Digital Target 
(don''t fill)]],Digital_Targets[FINAL],0)),"")</f>
        <v/>
      </c>
      <c r="AA172" s="65">
        <f>Audience_Reach_2025[[#This Row],[Total Digital
Planned R1+ ]]+Audience_Reach_2025[[#This Row],[Total TV 
Planned R1+ (%)]]-Audience_Reach_2025[[#This Row],[Total Digital
Planned R1+ ]]*Audience_Reach_2025[[#This Row],[Total TV 
Planned R1+ (%)]]</f>
        <v>0</v>
      </c>
      <c r="AB172" s="65"/>
    </row>
    <row r="173" spans="1:28" ht="21" customHeight="1">
      <c r="A173" s="53" t="str">
        <f>IFERROR(INDEX(Game_Plan_2026[Category],MATCH(Audience_Reach_2025[[#This Row],[Campaign]],Game_Plan_2026[Campaign],0)),"")</f>
        <v/>
      </c>
      <c r="B173" s="53" t="str">
        <f>IFERROR(INDEX(Game_Plan[Range],MATCH(Audience_Reach_2025[[#This Row],[Campaign]],Game_Plan[Campaign],0)),"")</f>
        <v/>
      </c>
      <c r="C173" s="53" t="str" cm="1">
        <f t="array" ref="C173">IFERROR(INDEX(_xlfn.UNIQUE(Game_Plan[Campaign]),ROW()-ROW(Game_Plan[#Headers])),"")</f>
        <v/>
      </c>
      <c r="D173" s="52"/>
      <c r="E173" s="52"/>
      <c r="F173" s="52"/>
      <c r="G173" s="52"/>
      <c r="H173" s="53" t="str">
        <f>_xlfn.CONCAT(Audience_Reach_2025[[#This Row],[TV Demo
Gender]]," ",Audience_Reach_2025[[#This Row],[TV Demo
Min. Age]]," - ",Audience_Reach_2025[[#This Row],[TV Demo
Max. Age]]," ",Audience_Reach_2025[[#This Row],[TV 
SEL]])</f>
        <v xml:space="preserve">  -  </v>
      </c>
      <c r="I173" s="52"/>
      <c r="J173" s="52"/>
      <c r="K173" s="52"/>
      <c r="L173" s="52"/>
      <c r="M173" s="65" t="str">
        <f>IFERROR(INDEX(TV_Targets[Sat Point],MATCH(Audience_Reach_2025[[#This Row],[Final TV Target 
(don''t fill)]],TV_Targets[FINAL],0)),"")</f>
        <v/>
      </c>
      <c r="N173" s="52"/>
      <c r="O173" s="52"/>
      <c r="P173" s="52"/>
      <c r="Q173" s="52"/>
      <c r="R173" s="52"/>
      <c r="S173" s="77" t="str">
        <f>IF(Audience_Reach_2025[[#This Row],[Is Digital target the same than TV?]]="Yes",Audience_Reach_2025[[#This Row],[TV Demo
Gender]],"")</f>
        <v/>
      </c>
      <c r="T173" s="77" t="str">
        <f>IF(Audience_Reach_2025[[#This Row],[Is Digital target the same than TV?]]="Yes",Audience_Reach_2025[[#This Row],[TV Demo
Min. Age]],"")</f>
        <v/>
      </c>
      <c r="U173" s="77" t="str">
        <f>IF(Audience_Reach_2025[[#This Row],[Is Digital target the same than TV?]]="Yes",Audience_Reach_2025[[#This Row],[TV Demo
Max. Age]],"")</f>
        <v/>
      </c>
      <c r="V173" s="118" t="str">
        <f>IF(Audience_Reach_2025[[#This Row],[Is Digital target the same than TV?]]="Yes",Audience_Reach_2025[[#This Row],[TV 
SEL]],"")</f>
        <v/>
      </c>
      <c r="W17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3" s="52"/>
      <c r="Y173" s="52"/>
      <c r="Z173" s="65" t="str">
        <f>IFERROR(INDEX(Digital_Targets[Sat Point],MATCH(Audience_Reach_2025[[#This Row],[Final Digital Target 
(don''t fill)]],Digital_Targets[FINAL],0)),"")</f>
        <v/>
      </c>
      <c r="AA173" s="65">
        <f>Audience_Reach_2025[[#This Row],[Total Digital
Planned R1+ ]]+Audience_Reach_2025[[#This Row],[Total TV 
Planned R1+ (%)]]-Audience_Reach_2025[[#This Row],[Total Digital
Planned R1+ ]]*Audience_Reach_2025[[#This Row],[Total TV 
Planned R1+ (%)]]</f>
        <v>0</v>
      </c>
      <c r="AB173" s="65"/>
    </row>
    <row r="174" spans="1:28" ht="21" customHeight="1">
      <c r="A174" s="53" t="str">
        <f>IFERROR(INDEX(Game_Plan_2026[Category],MATCH(Audience_Reach_2025[[#This Row],[Campaign]],Game_Plan_2026[Campaign],0)),"")</f>
        <v/>
      </c>
      <c r="B174" s="53" t="str">
        <f>IFERROR(INDEX(Game_Plan[Range],MATCH(Audience_Reach_2025[[#This Row],[Campaign]],Game_Plan[Campaign],0)),"")</f>
        <v/>
      </c>
      <c r="C174" s="53" t="str" cm="1">
        <f t="array" ref="C174">IFERROR(INDEX(_xlfn.UNIQUE(Game_Plan[Campaign]),ROW()-ROW(Game_Plan[#Headers])),"")</f>
        <v/>
      </c>
      <c r="D174" s="52"/>
      <c r="E174" s="52"/>
      <c r="F174" s="52"/>
      <c r="G174" s="52"/>
      <c r="H174" s="53" t="str">
        <f>_xlfn.CONCAT(Audience_Reach_2025[[#This Row],[TV Demo
Gender]]," ",Audience_Reach_2025[[#This Row],[TV Demo
Min. Age]]," - ",Audience_Reach_2025[[#This Row],[TV Demo
Max. Age]]," ",Audience_Reach_2025[[#This Row],[TV 
SEL]])</f>
        <v xml:space="preserve">  -  </v>
      </c>
      <c r="I174" s="52"/>
      <c r="J174" s="52"/>
      <c r="K174" s="52"/>
      <c r="L174" s="52"/>
      <c r="M174" s="65" t="str">
        <f>IFERROR(INDEX(TV_Targets[Sat Point],MATCH(Audience_Reach_2025[[#This Row],[Final TV Target 
(don''t fill)]],TV_Targets[FINAL],0)),"")</f>
        <v/>
      </c>
      <c r="N174" s="52"/>
      <c r="O174" s="52"/>
      <c r="P174" s="52"/>
      <c r="Q174" s="52"/>
      <c r="R174" s="52"/>
      <c r="S174" s="77" t="str">
        <f>IF(Audience_Reach_2025[[#This Row],[Is Digital target the same than TV?]]="Yes",Audience_Reach_2025[[#This Row],[TV Demo
Gender]],"")</f>
        <v/>
      </c>
      <c r="T174" s="77" t="str">
        <f>IF(Audience_Reach_2025[[#This Row],[Is Digital target the same than TV?]]="Yes",Audience_Reach_2025[[#This Row],[TV Demo
Min. Age]],"")</f>
        <v/>
      </c>
      <c r="U174" s="77" t="str">
        <f>IF(Audience_Reach_2025[[#This Row],[Is Digital target the same than TV?]]="Yes",Audience_Reach_2025[[#This Row],[TV Demo
Max. Age]],"")</f>
        <v/>
      </c>
      <c r="V174" s="118" t="str">
        <f>IF(Audience_Reach_2025[[#This Row],[Is Digital target the same than TV?]]="Yes",Audience_Reach_2025[[#This Row],[TV 
SEL]],"")</f>
        <v/>
      </c>
      <c r="W17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4" s="52"/>
      <c r="Y174" s="52"/>
      <c r="Z174" s="65" t="str">
        <f>IFERROR(INDEX(Digital_Targets[Sat Point],MATCH(Audience_Reach_2025[[#This Row],[Final Digital Target 
(don''t fill)]],Digital_Targets[FINAL],0)),"")</f>
        <v/>
      </c>
      <c r="AA174" s="65">
        <f>Audience_Reach_2025[[#This Row],[Total Digital
Planned R1+ ]]+Audience_Reach_2025[[#This Row],[Total TV 
Planned R1+ (%)]]-Audience_Reach_2025[[#This Row],[Total Digital
Planned R1+ ]]*Audience_Reach_2025[[#This Row],[Total TV 
Planned R1+ (%)]]</f>
        <v>0</v>
      </c>
      <c r="AB174" s="65"/>
    </row>
    <row r="175" spans="1:28" ht="21" customHeight="1">
      <c r="A175" s="53" t="str">
        <f>IFERROR(INDEX(Game_Plan_2026[Category],MATCH(Audience_Reach_2025[[#This Row],[Campaign]],Game_Plan_2026[Campaign],0)),"")</f>
        <v/>
      </c>
      <c r="B175" s="53" t="str">
        <f>IFERROR(INDEX(Game_Plan[Range],MATCH(Audience_Reach_2025[[#This Row],[Campaign]],Game_Plan[Campaign],0)),"")</f>
        <v/>
      </c>
      <c r="C175" s="53" t="str" cm="1">
        <f t="array" ref="C175">IFERROR(INDEX(_xlfn.UNIQUE(Game_Plan[Campaign]),ROW()-ROW(Game_Plan[#Headers])),"")</f>
        <v/>
      </c>
      <c r="D175" s="52"/>
      <c r="E175" s="52"/>
      <c r="F175" s="52"/>
      <c r="G175" s="52"/>
      <c r="H175" s="53" t="str">
        <f>_xlfn.CONCAT(Audience_Reach_2025[[#This Row],[TV Demo
Gender]]," ",Audience_Reach_2025[[#This Row],[TV Demo
Min. Age]]," - ",Audience_Reach_2025[[#This Row],[TV Demo
Max. Age]]," ",Audience_Reach_2025[[#This Row],[TV 
SEL]])</f>
        <v xml:space="preserve">  -  </v>
      </c>
      <c r="I175" s="52"/>
      <c r="J175" s="52"/>
      <c r="K175" s="52"/>
      <c r="L175" s="52"/>
      <c r="M175" s="65" t="str">
        <f>IFERROR(INDEX(TV_Targets[Sat Point],MATCH(Audience_Reach_2025[[#This Row],[Final TV Target 
(don''t fill)]],TV_Targets[FINAL],0)),"")</f>
        <v/>
      </c>
      <c r="N175" s="52"/>
      <c r="O175" s="52"/>
      <c r="P175" s="52"/>
      <c r="Q175" s="52"/>
      <c r="R175" s="52"/>
      <c r="S175" s="77" t="str">
        <f>IF(Audience_Reach_2025[[#This Row],[Is Digital target the same than TV?]]="Yes",Audience_Reach_2025[[#This Row],[TV Demo
Gender]],"")</f>
        <v/>
      </c>
      <c r="T175" s="77" t="str">
        <f>IF(Audience_Reach_2025[[#This Row],[Is Digital target the same than TV?]]="Yes",Audience_Reach_2025[[#This Row],[TV Demo
Min. Age]],"")</f>
        <v/>
      </c>
      <c r="U175" s="77" t="str">
        <f>IF(Audience_Reach_2025[[#This Row],[Is Digital target the same than TV?]]="Yes",Audience_Reach_2025[[#This Row],[TV Demo
Max. Age]],"")</f>
        <v/>
      </c>
      <c r="V175" s="118" t="str">
        <f>IF(Audience_Reach_2025[[#This Row],[Is Digital target the same than TV?]]="Yes",Audience_Reach_2025[[#This Row],[TV 
SEL]],"")</f>
        <v/>
      </c>
      <c r="W17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5" s="52"/>
      <c r="Y175" s="52"/>
      <c r="Z175" s="65" t="str">
        <f>IFERROR(INDEX(Digital_Targets[Sat Point],MATCH(Audience_Reach_2025[[#This Row],[Final Digital Target 
(don''t fill)]],Digital_Targets[FINAL],0)),"")</f>
        <v/>
      </c>
      <c r="AA175" s="65">
        <f>Audience_Reach_2025[[#This Row],[Total Digital
Planned R1+ ]]+Audience_Reach_2025[[#This Row],[Total TV 
Planned R1+ (%)]]-Audience_Reach_2025[[#This Row],[Total Digital
Planned R1+ ]]*Audience_Reach_2025[[#This Row],[Total TV 
Planned R1+ (%)]]</f>
        <v>0</v>
      </c>
      <c r="AB175" s="65"/>
    </row>
    <row r="176" spans="1:28" ht="21" customHeight="1">
      <c r="A176" s="53" t="str">
        <f>IFERROR(INDEX(Game_Plan_2026[Category],MATCH(Audience_Reach_2025[[#This Row],[Campaign]],Game_Plan_2026[Campaign],0)),"")</f>
        <v/>
      </c>
      <c r="B176" s="53" t="str">
        <f>IFERROR(INDEX(Game_Plan[Range],MATCH(Audience_Reach_2025[[#This Row],[Campaign]],Game_Plan[Campaign],0)),"")</f>
        <v/>
      </c>
      <c r="C176" s="53" t="str" cm="1">
        <f t="array" ref="C176">IFERROR(INDEX(_xlfn.UNIQUE(Game_Plan[Campaign]),ROW()-ROW(Game_Plan[#Headers])),"")</f>
        <v/>
      </c>
      <c r="D176" s="52"/>
      <c r="E176" s="52"/>
      <c r="F176" s="52"/>
      <c r="G176" s="52"/>
      <c r="H176" s="53" t="str">
        <f>_xlfn.CONCAT(Audience_Reach_2025[[#This Row],[TV Demo
Gender]]," ",Audience_Reach_2025[[#This Row],[TV Demo
Min. Age]]," - ",Audience_Reach_2025[[#This Row],[TV Demo
Max. Age]]," ",Audience_Reach_2025[[#This Row],[TV 
SEL]])</f>
        <v xml:space="preserve">  -  </v>
      </c>
      <c r="I176" s="52"/>
      <c r="J176" s="52"/>
      <c r="K176" s="52"/>
      <c r="L176" s="52"/>
      <c r="M176" s="65" t="str">
        <f>IFERROR(INDEX(TV_Targets[Sat Point],MATCH(Audience_Reach_2025[[#This Row],[Final TV Target 
(don''t fill)]],TV_Targets[FINAL],0)),"")</f>
        <v/>
      </c>
      <c r="N176" s="52"/>
      <c r="O176" s="52"/>
      <c r="P176" s="52"/>
      <c r="Q176" s="52"/>
      <c r="R176" s="52"/>
      <c r="S176" s="77" t="str">
        <f>IF(Audience_Reach_2025[[#This Row],[Is Digital target the same than TV?]]="Yes",Audience_Reach_2025[[#This Row],[TV Demo
Gender]],"")</f>
        <v/>
      </c>
      <c r="T176" s="77" t="str">
        <f>IF(Audience_Reach_2025[[#This Row],[Is Digital target the same than TV?]]="Yes",Audience_Reach_2025[[#This Row],[TV Demo
Min. Age]],"")</f>
        <v/>
      </c>
      <c r="U176" s="77" t="str">
        <f>IF(Audience_Reach_2025[[#This Row],[Is Digital target the same than TV?]]="Yes",Audience_Reach_2025[[#This Row],[TV Demo
Max. Age]],"")</f>
        <v/>
      </c>
      <c r="V176" s="118" t="str">
        <f>IF(Audience_Reach_2025[[#This Row],[Is Digital target the same than TV?]]="Yes",Audience_Reach_2025[[#This Row],[TV 
SEL]],"")</f>
        <v/>
      </c>
      <c r="W17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6" s="52"/>
      <c r="Y176" s="52"/>
      <c r="Z176" s="65" t="str">
        <f>IFERROR(INDEX(Digital_Targets[Sat Point],MATCH(Audience_Reach_2025[[#This Row],[Final Digital Target 
(don''t fill)]],Digital_Targets[FINAL],0)),"")</f>
        <v/>
      </c>
      <c r="AA176" s="65">
        <f>Audience_Reach_2025[[#This Row],[Total Digital
Planned R1+ ]]+Audience_Reach_2025[[#This Row],[Total TV 
Planned R1+ (%)]]-Audience_Reach_2025[[#This Row],[Total Digital
Planned R1+ ]]*Audience_Reach_2025[[#This Row],[Total TV 
Planned R1+ (%)]]</f>
        <v>0</v>
      </c>
      <c r="AB176" s="65"/>
    </row>
    <row r="177" spans="1:28" ht="21" customHeight="1">
      <c r="A177" s="53" t="str">
        <f>IFERROR(INDEX(Game_Plan_2026[Category],MATCH(Audience_Reach_2025[[#This Row],[Campaign]],Game_Plan_2026[Campaign],0)),"")</f>
        <v/>
      </c>
      <c r="B177" s="53" t="str">
        <f>IFERROR(INDEX(Game_Plan[Range],MATCH(Audience_Reach_2025[[#This Row],[Campaign]],Game_Plan[Campaign],0)),"")</f>
        <v/>
      </c>
      <c r="C177" s="53" t="str" cm="1">
        <f t="array" ref="C177">IFERROR(INDEX(_xlfn.UNIQUE(Game_Plan[Campaign]),ROW()-ROW(Game_Plan[#Headers])),"")</f>
        <v/>
      </c>
      <c r="D177" s="52"/>
      <c r="E177" s="52"/>
      <c r="F177" s="52"/>
      <c r="G177" s="52"/>
      <c r="H177" s="53" t="str">
        <f>_xlfn.CONCAT(Audience_Reach_2025[[#This Row],[TV Demo
Gender]]," ",Audience_Reach_2025[[#This Row],[TV Demo
Min. Age]]," - ",Audience_Reach_2025[[#This Row],[TV Demo
Max. Age]]," ",Audience_Reach_2025[[#This Row],[TV 
SEL]])</f>
        <v xml:space="preserve">  -  </v>
      </c>
      <c r="I177" s="52"/>
      <c r="J177" s="52"/>
      <c r="K177" s="52"/>
      <c r="L177" s="52"/>
      <c r="M177" s="65" t="str">
        <f>IFERROR(INDEX(TV_Targets[Sat Point],MATCH(Audience_Reach_2025[[#This Row],[Final TV Target 
(don''t fill)]],TV_Targets[FINAL],0)),"")</f>
        <v/>
      </c>
      <c r="N177" s="52"/>
      <c r="O177" s="52"/>
      <c r="P177" s="52"/>
      <c r="Q177" s="52"/>
      <c r="R177" s="52"/>
      <c r="S177" s="77" t="str">
        <f>IF(Audience_Reach_2025[[#This Row],[Is Digital target the same than TV?]]="Yes",Audience_Reach_2025[[#This Row],[TV Demo
Gender]],"")</f>
        <v/>
      </c>
      <c r="T177" s="77" t="str">
        <f>IF(Audience_Reach_2025[[#This Row],[Is Digital target the same than TV?]]="Yes",Audience_Reach_2025[[#This Row],[TV Demo
Min. Age]],"")</f>
        <v/>
      </c>
      <c r="U177" s="77" t="str">
        <f>IF(Audience_Reach_2025[[#This Row],[Is Digital target the same than TV?]]="Yes",Audience_Reach_2025[[#This Row],[TV Demo
Max. Age]],"")</f>
        <v/>
      </c>
      <c r="V177" s="118" t="str">
        <f>IF(Audience_Reach_2025[[#This Row],[Is Digital target the same than TV?]]="Yes",Audience_Reach_2025[[#This Row],[TV 
SEL]],"")</f>
        <v/>
      </c>
      <c r="W17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7" s="52"/>
      <c r="Y177" s="52"/>
      <c r="Z177" s="65" t="str">
        <f>IFERROR(INDEX(Digital_Targets[Sat Point],MATCH(Audience_Reach_2025[[#This Row],[Final Digital Target 
(don''t fill)]],Digital_Targets[FINAL],0)),"")</f>
        <v/>
      </c>
      <c r="AA177" s="65">
        <f>Audience_Reach_2025[[#This Row],[Total Digital
Planned R1+ ]]+Audience_Reach_2025[[#This Row],[Total TV 
Planned R1+ (%)]]-Audience_Reach_2025[[#This Row],[Total Digital
Planned R1+ ]]*Audience_Reach_2025[[#This Row],[Total TV 
Planned R1+ (%)]]</f>
        <v>0</v>
      </c>
      <c r="AB177" s="65"/>
    </row>
    <row r="178" spans="1:28" ht="21" customHeight="1">
      <c r="A178" s="53" t="str">
        <f>IFERROR(INDEX(Game_Plan_2026[Category],MATCH(Audience_Reach_2025[[#This Row],[Campaign]],Game_Plan_2026[Campaign],0)),"")</f>
        <v/>
      </c>
      <c r="B178" s="53" t="str">
        <f>IFERROR(INDEX(Game_Plan[Range],MATCH(Audience_Reach_2025[[#This Row],[Campaign]],Game_Plan[Campaign],0)),"")</f>
        <v/>
      </c>
      <c r="C178" s="53" t="str" cm="1">
        <f t="array" ref="C178">IFERROR(INDEX(_xlfn.UNIQUE(Game_Plan[Campaign]),ROW()-ROW(Game_Plan[#Headers])),"")</f>
        <v/>
      </c>
      <c r="D178" s="52"/>
      <c r="E178" s="52"/>
      <c r="F178" s="52"/>
      <c r="G178" s="52"/>
      <c r="H178" s="53" t="str">
        <f>_xlfn.CONCAT(Audience_Reach_2025[[#This Row],[TV Demo
Gender]]," ",Audience_Reach_2025[[#This Row],[TV Demo
Min. Age]]," - ",Audience_Reach_2025[[#This Row],[TV Demo
Max. Age]]," ",Audience_Reach_2025[[#This Row],[TV 
SEL]])</f>
        <v xml:space="preserve">  -  </v>
      </c>
      <c r="I178" s="52"/>
      <c r="J178" s="52"/>
      <c r="K178" s="52"/>
      <c r="L178" s="52"/>
      <c r="M178" s="65" t="str">
        <f>IFERROR(INDEX(TV_Targets[Sat Point],MATCH(Audience_Reach_2025[[#This Row],[Final TV Target 
(don''t fill)]],TV_Targets[FINAL],0)),"")</f>
        <v/>
      </c>
      <c r="N178" s="52"/>
      <c r="O178" s="52"/>
      <c r="P178" s="52"/>
      <c r="Q178" s="52"/>
      <c r="R178" s="52"/>
      <c r="S178" s="77" t="str">
        <f>IF(Audience_Reach_2025[[#This Row],[Is Digital target the same than TV?]]="Yes",Audience_Reach_2025[[#This Row],[TV Demo
Gender]],"")</f>
        <v/>
      </c>
      <c r="T178" s="77" t="str">
        <f>IF(Audience_Reach_2025[[#This Row],[Is Digital target the same than TV?]]="Yes",Audience_Reach_2025[[#This Row],[TV Demo
Min. Age]],"")</f>
        <v/>
      </c>
      <c r="U178" s="77" t="str">
        <f>IF(Audience_Reach_2025[[#This Row],[Is Digital target the same than TV?]]="Yes",Audience_Reach_2025[[#This Row],[TV Demo
Max. Age]],"")</f>
        <v/>
      </c>
      <c r="V178" s="118" t="str">
        <f>IF(Audience_Reach_2025[[#This Row],[Is Digital target the same than TV?]]="Yes",Audience_Reach_2025[[#This Row],[TV 
SEL]],"")</f>
        <v/>
      </c>
      <c r="W17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8" s="52"/>
      <c r="Y178" s="52"/>
      <c r="Z178" s="65" t="str">
        <f>IFERROR(INDEX(Digital_Targets[Sat Point],MATCH(Audience_Reach_2025[[#This Row],[Final Digital Target 
(don''t fill)]],Digital_Targets[FINAL],0)),"")</f>
        <v/>
      </c>
      <c r="AA178" s="65">
        <f>Audience_Reach_2025[[#This Row],[Total Digital
Planned R1+ ]]+Audience_Reach_2025[[#This Row],[Total TV 
Planned R1+ (%)]]-Audience_Reach_2025[[#This Row],[Total Digital
Planned R1+ ]]*Audience_Reach_2025[[#This Row],[Total TV 
Planned R1+ (%)]]</f>
        <v>0</v>
      </c>
      <c r="AB178" s="65"/>
    </row>
    <row r="179" spans="1:28" ht="21" customHeight="1">
      <c r="A179" s="53" t="str">
        <f>IFERROR(INDEX(Game_Plan_2026[Category],MATCH(Audience_Reach_2025[[#This Row],[Campaign]],Game_Plan_2026[Campaign],0)),"")</f>
        <v/>
      </c>
      <c r="B179" s="53" t="str">
        <f>IFERROR(INDEX(Game_Plan[Range],MATCH(Audience_Reach_2025[[#This Row],[Campaign]],Game_Plan[Campaign],0)),"")</f>
        <v/>
      </c>
      <c r="C179" s="53" t="str" cm="1">
        <f t="array" ref="C179">IFERROR(INDEX(_xlfn.UNIQUE(Game_Plan[Campaign]),ROW()-ROW(Game_Plan[#Headers])),"")</f>
        <v/>
      </c>
      <c r="D179" s="52"/>
      <c r="E179" s="52"/>
      <c r="F179" s="52"/>
      <c r="G179" s="52"/>
      <c r="H179" s="53" t="str">
        <f>_xlfn.CONCAT(Audience_Reach_2025[[#This Row],[TV Demo
Gender]]," ",Audience_Reach_2025[[#This Row],[TV Demo
Min. Age]]," - ",Audience_Reach_2025[[#This Row],[TV Demo
Max. Age]]," ",Audience_Reach_2025[[#This Row],[TV 
SEL]])</f>
        <v xml:space="preserve">  -  </v>
      </c>
      <c r="I179" s="52"/>
      <c r="J179" s="52"/>
      <c r="K179" s="52"/>
      <c r="L179" s="52"/>
      <c r="M179" s="65" t="str">
        <f>IFERROR(INDEX(TV_Targets[Sat Point],MATCH(Audience_Reach_2025[[#This Row],[Final TV Target 
(don''t fill)]],TV_Targets[FINAL],0)),"")</f>
        <v/>
      </c>
      <c r="N179" s="52"/>
      <c r="O179" s="52"/>
      <c r="P179" s="52"/>
      <c r="Q179" s="52"/>
      <c r="R179" s="52"/>
      <c r="S179" s="77" t="str">
        <f>IF(Audience_Reach_2025[[#This Row],[Is Digital target the same than TV?]]="Yes",Audience_Reach_2025[[#This Row],[TV Demo
Gender]],"")</f>
        <v/>
      </c>
      <c r="T179" s="77" t="str">
        <f>IF(Audience_Reach_2025[[#This Row],[Is Digital target the same than TV?]]="Yes",Audience_Reach_2025[[#This Row],[TV Demo
Min. Age]],"")</f>
        <v/>
      </c>
      <c r="U179" s="77" t="str">
        <f>IF(Audience_Reach_2025[[#This Row],[Is Digital target the same than TV?]]="Yes",Audience_Reach_2025[[#This Row],[TV Demo
Max. Age]],"")</f>
        <v/>
      </c>
      <c r="V179" s="118" t="str">
        <f>IF(Audience_Reach_2025[[#This Row],[Is Digital target the same than TV?]]="Yes",Audience_Reach_2025[[#This Row],[TV 
SEL]],"")</f>
        <v/>
      </c>
      <c r="W17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79" s="52"/>
      <c r="Y179" s="52"/>
      <c r="Z179" s="65" t="str">
        <f>IFERROR(INDEX(Digital_Targets[Sat Point],MATCH(Audience_Reach_2025[[#This Row],[Final Digital Target 
(don''t fill)]],Digital_Targets[FINAL],0)),"")</f>
        <v/>
      </c>
      <c r="AA179" s="65">
        <f>Audience_Reach_2025[[#This Row],[Total Digital
Planned R1+ ]]+Audience_Reach_2025[[#This Row],[Total TV 
Planned R1+ (%)]]-Audience_Reach_2025[[#This Row],[Total Digital
Planned R1+ ]]*Audience_Reach_2025[[#This Row],[Total TV 
Planned R1+ (%)]]</f>
        <v>0</v>
      </c>
      <c r="AB179" s="65"/>
    </row>
    <row r="180" spans="1:28" ht="21" customHeight="1">
      <c r="A180" s="53" t="str">
        <f>IFERROR(INDEX(Game_Plan_2026[Category],MATCH(Audience_Reach_2025[[#This Row],[Campaign]],Game_Plan_2026[Campaign],0)),"")</f>
        <v/>
      </c>
      <c r="B180" s="53" t="str">
        <f>IFERROR(INDEX(Game_Plan[Range],MATCH(Audience_Reach_2025[[#This Row],[Campaign]],Game_Plan[Campaign],0)),"")</f>
        <v/>
      </c>
      <c r="C180" s="53" t="str" cm="1">
        <f t="array" ref="C180">IFERROR(INDEX(_xlfn.UNIQUE(Game_Plan[Campaign]),ROW()-ROW(Game_Plan[#Headers])),"")</f>
        <v/>
      </c>
      <c r="D180" s="52"/>
      <c r="E180" s="52"/>
      <c r="F180" s="52"/>
      <c r="G180" s="52"/>
      <c r="H180" s="53" t="str">
        <f>_xlfn.CONCAT(Audience_Reach_2025[[#This Row],[TV Demo
Gender]]," ",Audience_Reach_2025[[#This Row],[TV Demo
Min. Age]]," - ",Audience_Reach_2025[[#This Row],[TV Demo
Max. Age]]," ",Audience_Reach_2025[[#This Row],[TV 
SEL]])</f>
        <v xml:space="preserve">  -  </v>
      </c>
      <c r="I180" s="52"/>
      <c r="J180" s="52"/>
      <c r="K180" s="52"/>
      <c r="L180" s="52"/>
      <c r="M180" s="65" t="str">
        <f>IFERROR(INDEX(TV_Targets[Sat Point],MATCH(Audience_Reach_2025[[#This Row],[Final TV Target 
(don''t fill)]],TV_Targets[FINAL],0)),"")</f>
        <v/>
      </c>
      <c r="N180" s="52"/>
      <c r="O180" s="52"/>
      <c r="P180" s="52"/>
      <c r="Q180" s="52"/>
      <c r="R180" s="52"/>
      <c r="S180" s="77" t="str">
        <f>IF(Audience_Reach_2025[[#This Row],[Is Digital target the same than TV?]]="Yes",Audience_Reach_2025[[#This Row],[TV Demo
Gender]],"")</f>
        <v/>
      </c>
      <c r="T180" s="77" t="str">
        <f>IF(Audience_Reach_2025[[#This Row],[Is Digital target the same than TV?]]="Yes",Audience_Reach_2025[[#This Row],[TV Demo
Min. Age]],"")</f>
        <v/>
      </c>
      <c r="U180" s="77" t="str">
        <f>IF(Audience_Reach_2025[[#This Row],[Is Digital target the same than TV?]]="Yes",Audience_Reach_2025[[#This Row],[TV Demo
Max. Age]],"")</f>
        <v/>
      </c>
      <c r="V180" s="118" t="str">
        <f>IF(Audience_Reach_2025[[#This Row],[Is Digital target the same than TV?]]="Yes",Audience_Reach_2025[[#This Row],[TV 
SEL]],"")</f>
        <v/>
      </c>
      <c r="W18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0" s="52"/>
      <c r="Y180" s="52"/>
      <c r="Z180" s="65" t="str">
        <f>IFERROR(INDEX(Digital_Targets[Sat Point],MATCH(Audience_Reach_2025[[#This Row],[Final Digital Target 
(don''t fill)]],Digital_Targets[FINAL],0)),"")</f>
        <v/>
      </c>
      <c r="AA180" s="65">
        <f>Audience_Reach_2025[[#This Row],[Total Digital
Planned R1+ ]]+Audience_Reach_2025[[#This Row],[Total TV 
Planned R1+ (%)]]-Audience_Reach_2025[[#This Row],[Total Digital
Planned R1+ ]]*Audience_Reach_2025[[#This Row],[Total TV 
Planned R1+ (%)]]</f>
        <v>0</v>
      </c>
      <c r="AB180" s="65"/>
    </row>
    <row r="181" spans="1:28" ht="21" customHeight="1">
      <c r="A181" s="53" t="str">
        <f>IFERROR(INDEX(Game_Plan_2026[Category],MATCH(Audience_Reach_2025[[#This Row],[Campaign]],Game_Plan_2026[Campaign],0)),"")</f>
        <v/>
      </c>
      <c r="B181" s="53" t="str">
        <f>IFERROR(INDEX(Game_Plan[Range],MATCH(Audience_Reach_2025[[#This Row],[Campaign]],Game_Plan[Campaign],0)),"")</f>
        <v/>
      </c>
      <c r="C181" s="53" t="str" cm="1">
        <f t="array" ref="C181">IFERROR(INDEX(_xlfn.UNIQUE(Game_Plan[Campaign]),ROW()-ROW(Game_Plan[#Headers])),"")</f>
        <v/>
      </c>
      <c r="D181" s="52"/>
      <c r="E181" s="52"/>
      <c r="F181" s="52"/>
      <c r="G181" s="52"/>
      <c r="H181" s="53" t="str">
        <f>_xlfn.CONCAT(Audience_Reach_2025[[#This Row],[TV Demo
Gender]]," ",Audience_Reach_2025[[#This Row],[TV Demo
Min. Age]]," - ",Audience_Reach_2025[[#This Row],[TV Demo
Max. Age]]," ",Audience_Reach_2025[[#This Row],[TV 
SEL]])</f>
        <v xml:space="preserve">  -  </v>
      </c>
      <c r="I181" s="52"/>
      <c r="J181" s="52"/>
      <c r="K181" s="52"/>
      <c r="L181" s="52"/>
      <c r="M181" s="65" t="str">
        <f>IFERROR(INDEX(TV_Targets[Sat Point],MATCH(Audience_Reach_2025[[#This Row],[Final TV Target 
(don''t fill)]],TV_Targets[FINAL],0)),"")</f>
        <v/>
      </c>
      <c r="N181" s="52"/>
      <c r="O181" s="52"/>
      <c r="P181" s="52"/>
      <c r="Q181" s="52"/>
      <c r="R181" s="52"/>
      <c r="S181" s="77" t="str">
        <f>IF(Audience_Reach_2025[[#This Row],[Is Digital target the same than TV?]]="Yes",Audience_Reach_2025[[#This Row],[TV Demo
Gender]],"")</f>
        <v/>
      </c>
      <c r="T181" s="77" t="str">
        <f>IF(Audience_Reach_2025[[#This Row],[Is Digital target the same than TV?]]="Yes",Audience_Reach_2025[[#This Row],[TV Demo
Min. Age]],"")</f>
        <v/>
      </c>
      <c r="U181" s="77" t="str">
        <f>IF(Audience_Reach_2025[[#This Row],[Is Digital target the same than TV?]]="Yes",Audience_Reach_2025[[#This Row],[TV Demo
Max. Age]],"")</f>
        <v/>
      </c>
      <c r="V181" s="118" t="str">
        <f>IF(Audience_Reach_2025[[#This Row],[Is Digital target the same than TV?]]="Yes",Audience_Reach_2025[[#This Row],[TV 
SEL]],"")</f>
        <v/>
      </c>
      <c r="W18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1" s="52"/>
      <c r="Y181" s="52"/>
      <c r="Z181" s="65" t="str">
        <f>IFERROR(INDEX(Digital_Targets[Sat Point],MATCH(Audience_Reach_2025[[#This Row],[Final Digital Target 
(don''t fill)]],Digital_Targets[FINAL],0)),"")</f>
        <v/>
      </c>
      <c r="AA181" s="65">
        <f>Audience_Reach_2025[[#This Row],[Total Digital
Planned R1+ ]]+Audience_Reach_2025[[#This Row],[Total TV 
Planned R1+ (%)]]-Audience_Reach_2025[[#This Row],[Total Digital
Planned R1+ ]]*Audience_Reach_2025[[#This Row],[Total TV 
Planned R1+ (%)]]</f>
        <v>0</v>
      </c>
      <c r="AB181" s="65"/>
    </row>
    <row r="182" spans="1:28" ht="21" customHeight="1">
      <c r="A182" s="53" t="str">
        <f>IFERROR(INDEX(Game_Plan_2026[Category],MATCH(Audience_Reach_2025[[#This Row],[Campaign]],Game_Plan_2026[Campaign],0)),"")</f>
        <v/>
      </c>
      <c r="B182" s="53" t="str">
        <f>IFERROR(INDEX(Game_Plan[Range],MATCH(Audience_Reach_2025[[#This Row],[Campaign]],Game_Plan[Campaign],0)),"")</f>
        <v/>
      </c>
      <c r="C182" s="53" t="str" cm="1">
        <f t="array" ref="C182">IFERROR(INDEX(_xlfn.UNIQUE(Game_Plan[Campaign]),ROW()-ROW(Game_Plan[#Headers])),"")</f>
        <v/>
      </c>
      <c r="D182" s="52"/>
      <c r="E182" s="52"/>
      <c r="F182" s="52"/>
      <c r="G182" s="52"/>
      <c r="H182" s="53" t="str">
        <f>_xlfn.CONCAT(Audience_Reach_2025[[#This Row],[TV Demo
Gender]]," ",Audience_Reach_2025[[#This Row],[TV Demo
Min. Age]]," - ",Audience_Reach_2025[[#This Row],[TV Demo
Max. Age]]," ",Audience_Reach_2025[[#This Row],[TV 
SEL]])</f>
        <v xml:space="preserve">  -  </v>
      </c>
      <c r="I182" s="52"/>
      <c r="J182" s="52"/>
      <c r="K182" s="52"/>
      <c r="L182" s="52"/>
      <c r="M182" s="65" t="str">
        <f>IFERROR(INDEX(TV_Targets[Sat Point],MATCH(Audience_Reach_2025[[#This Row],[Final TV Target 
(don''t fill)]],TV_Targets[FINAL],0)),"")</f>
        <v/>
      </c>
      <c r="N182" s="52"/>
      <c r="O182" s="52"/>
      <c r="P182" s="52"/>
      <c r="Q182" s="52"/>
      <c r="R182" s="52"/>
      <c r="S182" s="77" t="str">
        <f>IF(Audience_Reach_2025[[#This Row],[Is Digital target the same than TV?]]="Yes",Audience_Reach_2025[[#This Row],[TV Demo
Gender]],"")</f>
        <v/>
      </c>
      <c r="T182" s="77" t="str">
        <f>IF(Audience_Reach_2025[[#This Row],[Is Digital target the same than TV?]]="Yes",Audience_Reach_2025[[#This Row],[TV Demo
Min. Age]],"")</f>
        <v/>
      </c>
      <c r="U182" s="77" t="str">
        <f>IF(Audience_Reach_2025[[#This Row],[Is Digital target the same than TV?]]="Yes",Audience_Reach_2025[[#This Row],[TV Demo
Max. Age]],"")</f>
        <v/>
      </c>
      <c r="V182" s="118" t="str">
        <f>IF(Audience_Reach_2025[[#This Row],[Is Digital target the same than TV?]]="Yes",Audience_Reach_2025[[#This Row],[TV 
SEL]],"")</f>
        <v/>
      </c>
      <c r="W18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2" s="52"/>
      <c r="Y182" s="52"/>
      <c r="Z182" s="65" t="str">
        <f>IFERROR(INDEX(Digital_Targets[Sat Point],MATCH(Audience_Reach_2025[[#This Row],[Final Digital Target 
(don''t fill)]],Digital_Targets[FINAL],0)),"")</f>
        <v/>
      </c>
      <c r="AA182" s="65">
        <f>Audience_Reach_2025[[#This Row],[Total Digital
Planned R1+ ]]+Audience_Reach_2025[[#This Row],[Total TV 
Planned R1+ (%)]]-Audience_Reach_2025[[#This Row],[Total Digital
Planned R1+ ]]*Audience_Reach_2025[[#This Row],[Total TV 
Planned R1+ (%)]]</f>
        <v>0</v>
      </c>
      <c r="AB182" s="65"/>
    </row>
    <row r="183" spans="1:28" ht="21" customHeight="1">
      <c r="A183" s="53" t="str">
        <f>IFERROR(INDEX(Game_Plan_2026[Category],MATCH(Audience_Reach_2025[[#This Row],[Campaign]],Game_Plan_2026[Campaign],0)),"")</f>
        <v/>
      </c>
      <c r="B183" s="53" t="str">
        <f>IFERROR(INDEX(Game_Plan[Range],MATCH(Audience_Reach_2025[[#This Row],[Campaign]],Game_Plan[Campaign],0)),"")</f>
        <v/>
      </c>
      <c r="C183" s="53" t="str" cm="1">
        <f t="array" ref="C183">IFERROR(INDEX(_xlfn.UNIQUE(Game_Plan[Campaign]),ROW()-ROW(Game_Plan[#Headers])),"")</f>
        <v/>
      </c>
      <c r="D183" s="52"/>
      <c r="E183" s="52"/>
      <c r="F183" s="52"/>
      <c r="G183" s="52"/>
      <c r="H183" s="53" t="str">
        <f>_xlfn.CONCAT(Audience_Reach_2025[[#This Row],[TV Demo
Gender]]," ",Audience_Reach_2025[[#This Row],[TV Demo
Min. Age]]," - ",Audience_Reach_2025[[#This Row],[TV Demo
Max. Age]]," ",Audience_Reach_2025[[#This Row],[TV 
SEL]])</f>
        <v xml:space="preserve">  -  </v>
      </c>
      <c r="I183" s="52"/>
      <c r="J183" s="52"/>
      <c r="K183" s="52"/>
      <c r="L183" s="52"/>
      <c r="M183" s="65" t="str">
        <f>IFERROR(INDEX(TV_Targets[Sat Point],MATCH(Audience_Reach_2025[[#This Row],[Final TV Target 
(don''t fill)]],TV_Targets[FINAL],0)),"")</f>
        <v/>
      </c>
      <c r="N183" s="52"/>
      <c r="O183" s="52"/>
      <c r="P183" s="52"/>
      <c r="Q183" s="52"/>
      <c r="R183" s="52"/>
      <c r="S183" s="77" t="str">
        <f>IF(Audience_Reach_2025[[#This Row],[Is Digital target the same than TV?]]="Yes",Audience_Reach_2025[[#This Row],[TV Demo
Gender]],"")</f>
        <v/>
      </c>
      <c r="T183" s="77" t="str">
        <f>IF(Audience_Reach_2025[[#This Row],[Is Digital target the same than TV?]]="Yes",Audience_Reach_2025[[#This Row],[TV Demo
Min. Age]],"")</f>
        <v/>
      </c>
      <c r="U183" s="77" t="str">
        <f>IF(Audience_Reach_2025[[#This Row],[Is Digital target the same than TV?]]="Yes",Audience_Reach_2025[[#This Row],[TV Demo
Max. Age]],"")</f>
        <v/>
      </c>
      <c r="V183" s="118" t="str">
        <f>IF(Audience_Reach_2025[[#This Row],[Is Digital target the same than TV?]]="Yes",Audience_Reach_2025[[#This Row],[TV 
SEL]],"")</f>
        <v/>
      </c>
      <c r="W18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3" s="52"/>
      <c r="Y183" s="52"/>
      <c r="Z183" s="65" t="str">
        <f>IFERROR(INDEX(Digital_Targets[Sat Point],MATCH(Audience_Reach_2025[[#This Row],[Final Digital Target 
(don''t fill)]],Digital_Targets[FINAL],0)),"")</f>
        <v/>
      </c>
      <c r="AA183" s="65">
        <f>Audience_Reach_2025[[#This Row],[Total Digital
Planned R1+ ]]+Audience_Reach_2025[[#This Row],[Total TV 
Planned R1+ (%)]]-Audience_Reach_2025[[#This Row],[Total Digital
Planned R1+ ]]*Audience_Reach_2025[[#This Row],[Total TV 
Planned R1+ (%)]]</f>
        <v>0</v>
      </c>
      <c r="AB183" s="65"/>
    </row>
    <row r="184" spans="1:28" ht="21" customHeight="1">
      <c r="A184" s="53" t="str">
        <f>IFERROR(INDEX(Game_Plan_2026[Category],MATCH(Audience_Reach_2025[[#This Row],[Campaign]],Game_Plan_2026[Campaign],0)),"")</f>
        <v/>
      </c>
      <c r="B184" s="53" t="str">
        <f>IFERROR(INDEX(Game_Plan[Range],MATCH(Audience_Reach_2025[[#This Row],[Campaign]],Game_Plan[Campaign],0)),"")</f>
        <v/>
      </c>
      <c r="C184" s="53" t="str" cm="1">
        <f t="array" ref="C184">IFERROR(INDEX(_xlfn.UNIQUE(Game_Plan[Campaign]),ROW()-ROW(Game_Plan[#Headers])),"")</f>
        <v/>
      </c>
      <c r="D184" s="52"/>
      <c r="E184" s="52"/>
      <c r="F184" s="52"/>
      <c r="G184" s="52"/>
      <c r="H184" s="53" t="str">
        <f>_xlfn.CONCAT(Audience_Reach_2025[[#This Row],[TV Demo
Gender]]," ",Audience_Reach_2025[[#This Row],[TV Demo
Min. Age]]," - ",Audience_Reach_2025[[#This Row],[TV Demo
Max. Age]]," ",Audience_Reach_2025[[#This Row],[TV 
SEL]])</f>
        <v xml:space="preserve">  -  </v>
      </c>
      <c r="I184" s="52"/>
      <c r="J184" s="52"/>
      <c r="K184" s="52"/>
      <c r="L184" s="52"/>
      <c r="M184" s="65" t="str">
        <f>IFERROR(INDEX(TV_Targets[Sat Point],MATCH(Audience_Reach_2025[[#This Row],[Final TV Target 
(don''t fill)]],TV_Targets[FINAL],0)),"")</f>
        <v/>
      </c>
      <c r="N184" s="52"/>
      <c r="O184" s="52"/>
      <c r="P184" s="52"/>
      <c r="Q184" s="52"/>
      <c r="R184" s="52"/>
      <c r="S184" s="77" t="str">
        <f>IF(Audience_Reach_2025[[#This Row],[Is Digital target the same than TV?]]="Yes",Audience_Reach_2025[[#This Row],[TV Demo
Gender]],"")</f>
        <v/>
      </c>
      <c r="T184" s="77" t="str">
        <f>IF(Audience_Reach_2025[[#This Row],[Is Digital target the same than TV?]]="Yes",Audience_Reach_2025[[#This Row],[TV Demo
Min. Age]],"")</f>
        <v/>
      </c>
      <c r="U184" s="77" t="str">
        <f>IF(Audience_Reach_2025[[#This Row],[Is Digital target the same than TV?]]="Yes",Audience_Reach_2025[[#This Row],[TV Demo
Max. Age]],"")</f>
        <v/>
      </c>
      <c r="V184" s="118" t="str">
        <f>IF(Audience_Reach_2025[[#This Row],[Is Digital target the same than TV?]]="Yes",Audience_Reach_2025[[#This Row],[TV 
SEL]],"")</f>
        <v/>
      </c>
      <c r="W18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4" s="52"/>
      <c r="Y184" s="52"/>
      <c r="Z184" s="65" t="str">
        <f>IFERROR(INDEX(Digital_Targets[Sat Point],MATCH(Audience_Reach_2025[[#This Row],[Final Digital Target 
(don''t fill)]],Digital_Targets[FINAL],0)),"")</f>
        <v/>
      </c>
      <c r="AA184" s="65">
        <f>Audience_Reach_2025[[#This Row],[Total Digital
Planned R1+ ]]+Audience_Reach_2025[[#This Row],[Total TV 
Planned R1+ (%)]]-Audience_Reach_2025[[#This Row],[Total Digital
Planned R1+ ]]*Audience_Reach_2025[[#This Row],[Total TV 
Planned R1+ (%)]]</f>
        <v>0</v>
      </c>
      <c r="AB184" s="65"/>
    </row>
    <row r="185" spans="1:28" ht="21" customHeight="1">
      <c r="A185" s="53" t="str">
        <f>IFERROR(INDEX(Game_Plan_2026[Category],MATCH(Audience_Reach_2025[[#This Row],[Campaign]],Game_Plan_2026[Campaign],0)),"")</f>
        <v/>
      </c>
      <c r="B185" s="53" t="str">
        <f>IFERROR(INDEX(Game_Plan[Range],MATCH(Audience_Reach_2025[[#This Row],[Campaign]],Game_Plan[Campaign],0)),"")</f>
        <v/>
      </c>
      <c r="C185" s="53" t="str" cm="1">
        <f t="array" ref="C185">IFERROR(INDEX(_xlfn.UNIQUE(Game_Plan[Campaign]),ROW()-ROW(Game_Plan[#Headers])),"")</f>
        <v/>
      </c>
      <c r="D185" s="52"/>
      <c r="E185" s="52"/>
      <c r="F185" s="52"/>
      <c r="G185" s="52"/>
      <c r="H185" s="53" t="str">
        <f>_xlfn.CONCAT(Audience_Reach_2025[[#This Row],[TV Demo
Gender]]," ",Audience_Reach_2025[[#This Row],[TV Demo
Min. Age]]," - ",Audience_Reach_2025[[#This Row],[TV Demo
Max. Age]]," ",Audience_Reach_2025[[#This Row],[TV 
SEL]])</f>
        <v xml:space="preserve">  -  </v>
      </c>
      <c r="I185" s="52"/>
      <c r="J185" s="52"/>
      <c r="K185" s="52"/>
      <c r="L185" s="52"/>
      <c r="M185" s="65" t="str">
        <f>IFERROR(INDEX(TV_Targets[Sat Point],MATCH(Audience_Reach_2025[[#This Row],[Final TV Target 
(don''t fill)]],TV_Targets[FINAL],0)),"")</f>
        <v/>
      </c>
      <c r="N185" s="52"/>
      <c r="O185" s="52"/>
      <c r="P185" s="52"/>
      <c r="Q185" s="52"/>
      <c r="R185" s="52"/>
      <c r="S185" s="77" t="str">
        <f>IF(Audience_Reach_2025[[#This Row],[Is Digital target the same than TV?]]="Yes",Audience_Reach_2025[[#This Row],[TV Demo
Gender]],"")</f>
        <v/>
      </c>
      <c r="T185" s="77" t="str">
        <f>IF(Audience_Reach_2025[[#This Row],[Is Digital target the same than TV?]]="Yes",Audience_Reach_2025[[#This Row],[TV Demo
Min. Age]],"")</f>
        <v/>
      </c>
      <c r="U185" s="77" t="str">
        <f>IF(Audience_Reach_2025[[#This Row],[Is Digital target the same than TV?]]="Yes",Audience_Reach_2025[[#This Row],[TV Demo
Max. Age]],"")</f>
        <v/>
      </c>
      <c r="V185" s="118" t="str">
        <f>IF(Audience_Reach_2025[[#This Row],[Is Digital target the same than TV?]]="Yes",Audience_Reach_2025[[#This Row],[TV 
SEL]],"")</f>
        <v/>
      </c>
      <c r="W18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5" s="52"/>
      <c r="Y185" s="52"/>
      <c r="Z185" s="65" t="str">
        <f>IFERROR(INDEX(Digital_Targets[Sat Point],MATCH(Audience_Reach_2025[[#This Row],[Final Digital Target 
(don''t fill)]],Digital_Targets[FINAL],0)),"")</f>
        <v/>
      </c>
      <c r="AA185" s="65">
        <f>Audience_Reach_2025[[#This Row],[Total Digital
Planned R1+ ]]+Audience_Reach_2025[[#This Row],[Total TV 
Planned R1+ (%)]]-Audience_Reach_2025[[#This Row],[Total Digital
Planned R1+ ]]*Audience_Reach_2025[[#This Row],[Total TV 
Planned R1+ (%)]]</f>
        <v>0</v>
      </c>
      <c r="AB185" s="65"/>
    </row>
    <row r="186" spans="1:28" ht="21" customHeight="1">
      <c r="A186" s="53" t="str">
        <f>IFERROR(INDEX(Game_Plan_2026[Category],MATCH(Audience_Reach_2025[[#This Row],[Campaign]],Game_Plan_2026[Campaign],0)),"")</f>
        <v/>
      </c>
      <c r="B186" s="53" t="str">
        <f>IFERROR(INDEX(Game_Plan[Range],MATCH(Audience_Reach_2025[[#This Row],[Campaign]],Game_Plan[Campaign],0)),"")</f>
        <v/>
      </c>
      <c r="C186" s="53" t="str" cm="1">
        <f t="array" ref="C186">IFERROR(INDEX(_xlfn.UNIQUE(Game_Plan[Campaign]),ROW()-ROW(Game_Plan[#Headers])),"")</f>
        <v/>
      </c>
      <c r="D186" s="52"/>
      <c r="E186" s="52"/>
      <c r="F186" s="52"/>
      <c r="G186" s="52"/>
      <c r="H186" s="53" t="str">
        <f>_xlfn.CONCAT(Audience_Reach_2025[[#This Row],[TV Demo
Gender]]," ",Audience_Reach_2025[[#This Row],[TV Demo
Min. Age]]," - ",Audience_Reach_2025[[#This Row],[TV Demo
Max. Age]]," ",Audience_Reach_2025[[#This Row],[TV 
SEL]])</f>
        <v xml:space="preserve">  -  </v>
      </c>
      <c r="I186" s="52"/>
      <c r="J186" s="52"/>
      <c r="K186" s="52"/>
      <c r="L186" s="52"/>
      <c r="M186" s="65" t="str">
        <f>IFERROR(INDEX(TV_Targets[Sat Point],MATCH(Audience_Reach_2025[[#This Row],[Final TV Target 
(don''t fill)]],TV_Targets[FINAL],0)),"")</f>
        <v/>
      </c>
      <c r="N186" s="52"/>
      <c r="O186" s="52"/>
      <c r="P186" s="52"/>
      <c r="Q186" s="52"/>
      <c r="R186" s="52"/>
      <c r="S186" s="77" t="str">
        <f>IF(Audience_Reach_2025[[#This Row],[Is Digital target the same than TV?]]="Yes",Audience_Reach_2025[[#This Row],[TV Demo
Gender]],"")</f>
        <v/>
      </c>
      <c r="T186" s="77" t="str">
        <f>IF(Audience_Reach_2025[[#This Row],[Is Digital target the same than TV?]]="Yes",Audience_Reach_2025[[#This Row],[TV Demo
Min. Age]],"")</f>
        <v/>
      </c>
      <c r="U186" s="77" t="str">
        <f>IF(Audience_Reach_2025[[#This Row],[Is Digital target the same than TV?]]="Yes",Audience_Reach_2025[[#This Row],[TV Demo
Max. Age]],"")</f>
        <v/>
      </c>
      <c r="V186" s="118" t="str">
        <f>IF(Audience_Reach_2025[[#This Row],[Is Digital target the same than TV?]]="Yes",Audience_Reach_2025[[#This Row],[TV 
SEL]],"")</f>
        <v/>
      </c>
      <c r="W18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6" s="52"/>
      <c r="Y186" s="52"/>
      <c r="Z186" s="65" t="str">
        <f>IFERROR(INDEX(Digital_Targets[Sat Point],MATCH(Audience_Reach_2025[[#This Row],[Final Digital Target 
(don''t fill)]],Digital_Targets[FINAL],0)),"")</f>
        <v/>
      </c>
      <c r="AA186" s="65">
        <f>Audience_Reach_2025[[#This Row],[Total Digital
Planned R1+ ]]+Audience_Reach_2025[[#This Row],[Total TV 
Planned R1+ (%)]]-Audience_Reach_2025[[#This Row],[Total Digital
Planned R1+ ]]*Audience_Reach_2025[[#This Row],[Total TV 
Planned R1+ (%)]]</f>
        <v>0</v>
      </c>
      <c r="AB186" s="65"/>
    </row>
    <row r="187" spans="1:28" ht="21" customHeight="1">
      <c r="A187" s="53" t="str">
        <f>IFERROR(INDEX(Game_Plan_2026[Category],MATCH(Audience_Reach_2025[[#This Row],[Campaign]],Game_Plan_2026[Campaign],0)),"")</f>
        <v/>
      </c>
      <c r="B187" s="53" t="str">
        <f>IFERROR(INDEX(Game_Plan[Range],MATCH(Audience_Reach_2025[[#This Row],[Campaign]],Game_Plan[Campaign],0)),"")</f>
        <v/>
      </c>
      <c r="C187" s="53" t="str" cm="1">
        <f t="array" ref="C187">IFERROR(INDEX(_xlfn.UNIQUE(Game_Plan[Campaign]),ROW()-ROW(Game_Plan[#Headers])),"")</f>
        <v/>
      </c>
      <c r="D187" s="52"/>
      <c r="E187" s="52"/>
      <c r="F187" s="52"/>
      <c r="G187" s="52"/>
      <c r="H187" s="53" t="str">
        <f>_xlfn.CONCAT(Audience_Reach_2025[[#This Row],[TV Demo
Gender]]," ",Audience_Reach_2025[[#This Row],[TV Demo
Min. Age]]," - ",Audience_Reach_2025[[#This Row],[TV Demo
Max. Age]]," ",Audience_Reach_2025[[#This Row],[TV 
SEL]])</f>
        <v xml:space="preserve">  -  </v>
      </c>
      <c r="I187" s="52"/>
      <c r="J187" s="52"/>
      <c r="K187" s="52"/>
      <c r="L187" s="52"/>
      <c r="M187" s="65" t="str">
        <f>IFERROR(INDEX(TV_Targets[Sat Point],MATCH(Audience_Reach_2025[[#This Row],[Final TV Target 
(don''t fill)]],TV_Targets[FINAL],0)),"")</f>
        <v/>
      </c>
      <c r="N187" s="52"/>
      <c r="O187" s="52"/>
      <c r="P187" s="52"/>
      <c r="Q187" s="52"/>
      <c r="R187" s="52"/>
      <c r="S187" s="77" t="str">
        <f>IF(Audience_Reach_2025[[#This Row],[Is Digital target the same than TV?]]="Yes",Audience_Reach_2025[[#This Row],[TV Demo
Gender]],"")</f>
        <v/>
      </c>
      <c r="T187" s="77" t="str">
        <f>IF(Audience_Reach_2025[[#This Row],[Is Digital target the same than TV?]]="Yes",Audience_Reach_2025[[#This Row],[TV Demo
Min. Age]],"")</f>
        <v/>
      </c>
      <c r="U187" s="77" t="str">
        <f>IF(Audience_Reach_2025[[#This Row],[Is Digital target the same than TV?]]="Yes",Audience_Reach_2025[[#This Row],[TV Demo
Max. Age]],"")</f>
        <v/>
      </c>
      <c r="V187" s="118" t="str">
        <f>IF(Audience_Reach_2025[[#This Row],[Is Digital target the same than TV?]]="Yes",Audience_Reach_2025[[#This Row],[TV 
SEL]],"")</f>
        <v/>
      </c>
      <c r="W18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7" s="52"/>
      <c r="Y187" s="52"/>
      <c r="Z187" s="65" t="str">
        <f>IFERROR(INDEX(Digital_Targets[Sat Point],MATCH(Audience_Reach_2025[[#This Row],[Final Digital Target 
(don''t fill)]],Digital_Targets[FINAL],0)),"")</f>
        <v/>
      </c>
      <c r="AA187" s="65">
        <f>Audience_Reach_2025[[#This Row],[Total Digital
Planned R1+ ]]+Audience_Reach_2025[[#This Row],[Total TV 
Planned R1+ (%)]]-Audience_Reach_2025[[#This Row],[Total Digital
Planned R1+ ]]*Audience_Reach_2025[[#This Row],[Total TV 
Planned R1+ (%)]]</f>
        <v>0</v>
      </c>
      <c r="AB187" s="65"/>
    </row>
    <row r="188" spans="1:28" ht="21" customHeight="1">
      <c r="A188" s="53" t="str">
        <f>IFERROR(INDEX(Game_Plan_2026[Category],MATCH(Audience_Reach_2025[[#This Row],[Campaign]],Game_Plan_2026[Campaign],0)),"")</f>
        <v/>
      </c>
      <c r="B188" s="53" t="str">
        <f>IFERROR(INDEX(Game_Plan[Range],MATCH(Audience_Reach_2025[[#This Row],[Campaign]],Game_Plan[Campaign],0)),"")</f>
        <v/>
      </c>
      <c r="C188" s="53" t="str" cm="1">
        <f t="array" ref="C188">IFERROR(INDEX(_xlfn.UNIQUE(Game_Plan[Campaign]),ROW()-ROW(Game_Plan[#Headers])),"")</f>
        <v/>
      </c>
      <c r="D188" s="52"/>
      <c r="E188" s="52"/>
      <c r="F188" s="52"/>
      <c r="G188" s="52"/>
      <c r="H188" s="53" t="str">
        <f>_xlfn.CONCAT(Audience_Reach_2025[[#This Row],[TV Demo
Gender]]," ",Audience_Reach_2025[[#This Row],[TV Demo
Min. Age]]," - ",Audience_Reach_2025[[#This Row],[TV Demo
Max. Age]]," ",Audience_Reach_2025[[#This Row],[TV 
SEL]])</f>
        <v xml:space="preserve">  -  </v>
      </c>
      <c r="I188" s="52"/>
      <c r="J188" s="52"/>
      <c r="K188" s="52"/>
      <c r="L188" s="52"/>
      <c r="M188" s="65" t="str">
        <f>IFERROR(INDEX(TV_Targets[Sat Point],MATCH(Audience_Reach_2025[[#This Row],[Final TV Target 
(don''t fill)]],TV_Targets[FINAL],0)),"")</f>
        <v/>
      </c>
      <c r="N188" s="52"/>
      <c r="O188" s="52"/>
      <c r="P188" s="52"/>
      <c r="Q188" s="52"/>
      <c r="R188" s="52"/>
      <c r="S188" s="77" t="str">
        <f>IF(Audience_Reach_2025[[#This Row],[Is Digital target the same than TV?]]="Yes",Audience_Reach_2025[[#This Row],[TV Demo
Gender]],"")</f>
        <v/>
      </c>
      <c r="T188" s="77" t="str">
        <f>IF(Audience_Reach_2025[[#This Row],[Is Digital target the same than TV?]]="Yes",Audience_Reach_2025[[#This Row],[TV Demo
Min. Age]],"")</f>
        <v/>
      </c>
      <c r="U188" s="77" t="str">
        <f>IF(Audience_Reach_2025[[#This Row],[Is Digital target the same than TV?]]="Yes",Audience_Reach_2025[[#This Row],[TV Demo
Max. Age]],"")</f>
        <v/>
      </c>
      <c r="V188" s="118" t="str">
        <f>IF(Audience_Reach_2025[[#This Row],[Is Digital target the same than TV?]]="Yes",Audience_Reach_2025[[#This Row],[TV 
SEL]],"")</f>
        <v/>
      </c>
      <c r="W188"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8" s="52"/>
      <c r="Y188" s="52"/>
      <c r="Z188" s="65" t="str">
        <f>IFERROR(INDEX(Digital_Targets[Sat Point],MATCH(Audience_Reach_2025[[#This Row],[Final Digital Target 
(don''t fill)]],Digital_Targets[FINAL],0)),"")</f>
        <v/>
      </c>
      <c r="AA188" s="65">
        <f>Audience_Reach_2025[[#This Row],[Total Digital
Planned R1+ ]]+Audience_Reach_2025[[#This Row],[Total TV 
Planned R1+ (%)]]-Audience_Reach_2025[[#This Row],[Total Digital
Planned R1+ ]]*Audience_Reach_2025[[#This Row],[Total TV 
Planned R1+ (%)]]</f>
        <v>0</v>
      </c>
      <c r="AB188" s="65"/>
    </row>
    <row r="189" spans="1:28" ht="21" customHeight="1">
      <c r="A189" s="53" t="str">
        <f>IFERROR(INDEX(Game_Plan_2026[Category],MATCH(Audience_Reach_2025[[#This Row],[Campaign]],Game_Plan_2026[Campaign],0)),"")</f>
        <v/>
      </c>
      <c r="B189" s="53" t="str">
        <f>IFERROR(INDEX(Game_Plan[Range],MATCH(Audience_Reach_2025[[#This Row],[Campaign]],Game_Plan[Campaign],0)),"")</f>
        <v/>
      </c>
      <c r="C189" s="53" t="str" cm="1">
        <f t="array" ref="C189">IFERROR(INDEX(_xlfn.UNIQUE(Game_Plan[Campaign]),ROW()-ROW(Game_Plan[#Headers])),"")</f>
        <v/>
      </c>
      <c r="D189" s="52"/>
      <c r="E189" s="52"/>
      <c r="F189" s="52"/>
      <c r="G189" s="52"/>
      <c r="H189" s="53" t="str">
        <f>_xlfn.CONCAT(Audience_Reach_2025[[#This Row],[TV Demo
Gender]]," ",Audience_Reach_2025[[#This Row],[TV Demo
Min. Age]]," - ",Audience_Reach_2025[[#This Row],[TV Demo
Max. Age]]," ",Audience_Reach_2025[[#This Row],[TV 
SEL]])</f>
        <v xml:space="preserve">  -  </v>
      </c>
      <c r="I189" s="52"/>
      <c r="J189" s="52"/>
      <c r="K189" s="52"/>
      <c r="L189" s="52"/>
      <c r="M189" s="65" t="str">
        <f>IFERROR(INDEX(TV_Targets[Sat Point],MATCH(Audience_Reach_2025[[#This Row],[Final TV Target 
(don''t fill)]],TV_Targets[FINAL],0)),"")</f>
        <v/>
      </c>
      <c r="N189" s="52"/>
      <c r="O189" s="52"/>
      <c r="P189" s="52"/>
      <c r="Q189" s="52"/>
      <c r="R189" s="52"/>
      <c r="S189" s="77" t="str">
        <f>IF(Audience_Reach_2025[[#This Row],[Is Digital target the same than TV?]]="Yes",Audience_Reach_2025[[#This Row],[TV Demo
Gender]],"")</f>
        <v/>
      </c>
      <c r="T189" s="77" t="str">
        <f>IF(Audience_Reach_2025[[#This Row],[Is Digital target the same than TV?]]="Yes",Audience_Reach_2025[[#This Row],[TV Demo
Min. Age]],"")</f>
        <v/>
      </c>
      <c r="U189" s="77" t="str">
        <f>IF(Audience_Reach_2025[[#This Row],[Is Digital target the same than TV?]]="Yes",Audience_Reach_2025[[#This Row],[TV Demo
Max. Age]],"")</f>
        <v/>
      </c>
      <c r="V189" s="118" t="str">
        <f>IF(Audience_Reach_2025[[#This Row],[Is Digital target the same than TV?]]="Yes",Audience_Reach_2025[[#This Row],[TV 
SEL]],"")</f>
        <v/>
      </c>
      <c r="W189"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89" s="52"/>
      <c r="Y189" s="52"/>
      <c r="Z189" s="65" t="str">
        <f>IFERROR(INDEX(Digital_Targets[Sat Point],MATCH(Audience_Reach_2025[[#This Row],[Final Digital Target 
(don''t fill)]],Digital_Targets[FINAL],0)),"")</f>
        <v/>
      </c>
      <c r="AA189" s="65">
        <f>Audience_Reach_2025[[#This Row],[Total Digital
Planned R1+ ]]+Audience_Reach_2025[[#This Row],[Total TV 
Planned R1+ (%)]]-Audience_Reach_2025[[#This Row],[Total Digital
Planned R1+ ]]*Audience_Reach_2025[[#This Row],[Total TV 
Planned R1+ (%)]]</f>
        <v>0</v>
      </c>
      <c r="AB189" s="65"/>
    </row>
    <row r="190" spans="1:28" ht="21" customHeight="1">
      <c r="A190" s="53" t="str">
        <f>IFERROR(INDEX(Game_Plan_2026[Category],MATCH(Audience_Reach_2025[[#This Row],[Campaign]],Game_Plan_2026[Campaign],0)),"")</f>
        <v/>
      </c>
      <c r="B190" s="53" t="str">
        <f>IFERROR(INDEX(Game_Plan[Range],MATCH(Audience_Reach_2025[[#This Row],[Campaign]],Game_Plan[Campaign],0)),"")</f>
        <v/>
      </c>
      <c r="C190" s="53" t="str" cm="1">
        <f t="array" ref="C190">IFERROR(INDEX(_xlfn.UNIQUE(Game_Plan[Campaign]),ROW()-ROW(Game_Plan[#Headers])),"")</f>
        <v/>
      </c>
      <c r="D190" s="52"/>
      <c r="E190" s="52"/>
      <c r="F190" s="52"/>
      <c r="G190" s="52"/>
      <c r="H190" s="53" t="str">
        <f>_xlfn.CONCAT(Audience_Reach_2025[[#This Row],[TV Demo
Gender]]," ",Audience_Reach_2025[[#This Row],[TV Demo
Min. Age]]," - ",Audience_Reach_2025[[#This Row],[TV Demo
Max. Age]]," ",Audience_Reach_2025[[#This Row],[TV 
SEL]])</f>
        <v xml:space="preserve">  -  </v>
      </c>
      <c r="I190" s="52"/>
      <c r="J190" s="52"/>
      <c r="K190" s="52"/>
      <c r="L190" s="52"/>
      <c r="M190" s="65" t="str">
        <f>IFERROR(INDEX(TV_Targets[Sat Point],MATCH(Audience_Reach_2025[[#This Row],[Final TV Target 
(don''t fill)]],TV_Targets[FINAL],0)),"")</f>
        <v/>
      </c>
      <c r="N190" s="52"/>
      <c r="O190" s="52"/>
      <c r="P190" s="52"/>
      <c r="Q190" s="52"/>
      <c r="R190" s="52"/>
      <c r="S190" s="77" t="str">
        <f>IF(Audience_Reach_2025[[#This Row],[Is Digital target the same than TV?]]="Yes",Audience_Reach_2025[[#This Row],[TV Demo
Gender]],"")</f>
        <v/>
      </c>
      <c r="T190" s="77" t="str">
        <f>IF(Audience_Reach_2025[[#This Row],[Is Digital target the same than TV?]]="Yes",Audience_Reach_2025[[#This Row],[TV Demo
Min. Age]],"")</f>
        <v/>
      </c>
      <c r="U190" s="77" t="str">
        <f>IF(Audience_Reach_2025[[#This Row],[Is Digital target the same than TV?]]="Yes",Audience_Reach_2025[[#This Row],[TV Demo
Max. Age]],"")</f>
        <v/>
      </c>
      <c r="V190" s="118" t="str">
        <f>IF(Audience_Reach_2025[[#This Row],[Is Digital target the same than TV?]]="Yes",Audience_Reach_2025[[#This Row],[TV 
SEL]],"")</f>
        <v/>
      </c>
      <c r="W190"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0" s="52"/>
      <c r="Y190" s="52"/>
      <c r="Z190" s="65" t="str">
        <f>IFERROR(INDEX(Digital_Targets[Sat Point],MATCH(Audience_Reach_2025[[#This Row],[Final Digital Target 
(don''t fill)]],Digital_Targets[FINAL],0)),"")</f>
        <v/>
      </c>
      <c r="AA190" s="65">
        <f>Audience_Reach_2025[[#This Row],[Total Digital
Planned R1+ ]]+Audience_Reach_2025[[#This Row],[Total TV 
Planned R1+ (%)]]-Audience_Reach_2025[[#This Row],[Total Digital
Planned R1+ ]]*Audience_Reach_2025[[#This Row],[Total TV 
Planned R1+ (%)]]</f>
        <v>0</v>
      </c>
      <c r="AB190" s="65"/>
    </row>
    <row r="191" spans="1:28" ht="21" customHeight="1">
      <c r="A191" s="53" t="str">
        <f>IFERROR(INDEX(Game_Plan_2026[Category],MATCH(Audience_Reach_2025[[#This Row],[Campaign]],Game_Plan_2026[Campaign],0)),"")</f>
        <v/>
      </c>
      <c r="B191" s="53" t="str">
        <f>IFERROR(INDEX(Game_Plan[Range],MATCH(Audience_Reach_2025[[#This Row],[Campaign]],Game_Plan[Campaign],0)),"")</f>
        <v/>
      </c>
      <c r="C191" s="53" t="str" cm="1">
        <f t="array" ref="C191">IFERROR(INDEX(_xlfn.UNIQUE(Game_Plan[Campaign]),ROW()-ROW(Game_Plan[#Headers])),"")</f>
        <v/>
      </c>
      <c r="D191" s="52"/>
      <c r="E191" s="52"/>
      <c r="F191" s="52"/>
      <c r="G191" s="52"/>
      <c r="H191" s="53" t="str">
        <f>_xlfn.CONCAT(Audience_Reach_2025[[#This Row],[TV Demo
Gender]]," ",Audience_Reach_2025[[#This Row],[TV Demo
Min. Age]]," - ",Audience_Reach_2025[[#This Row],[TV Demo
Max. Age]]," ",Audience_Reach_2025[[#This Row],[TV 
SEL]])</f>
        <v xml:space="preserve">  -  </v>
      </c>
      <c r="I191" s="52"/>
      <c r="J191" s="52"/>
      <c r="K191" s="52"/>
      <c r="L191" s="52"/>
      <c r="M191" s="65" t="str">
        <f>IFERROR(INDEX(TV_Targets[Sat Point],MATCH(Audience_Reach_2025[[#This Row],[Final TV Target 
(don''t fill)]],TV_Targets[FINAL],0)),"")</f>
        <v/>
      </c>
      <c r="N191" s="52"/>
      <c r="O191" s="52"/>
      <c r="P191" s="52"/>
      <c r="Q191" s="52"/>
      <c r="R191" s="52"/>
      <c r="S191" s="77" t="str">
        <f>IF(Audience_Reach_2025[[#This Row],[Is Digital target the same than TV?]]="Yes",Audience_Reach_2025[[#This Row],[TV Demo
Gender]],"")</f>
        <v/>
      </c>
      <c r="T191" s="77" t="str">
        <f>IF(Audience_Reach_2025[[#This Row],[Is Digital target the same than TV?]]="Yes",Audience_Reach_2025[[#This Row],[TV Demo
Min. Age]],"")</f>
        <v/>
      </c>
      <c r="U191" s="77" t="str">
        <f>IF(Audience_Reach_2025[[#This Row],[Is Digital target the same than TV?]]="Yes",Audience_Reach_2025[[#This Row],[TV Demo
Max. Age]],"")</f>
        <v/>
      </c>
      <c r="V191" s="118" t="str">
        <f>IF(Audience_Reach_2025[[#This Row],[Is Digital target the same than TV?]]="Yes",Audience_Reach_2025[[#This Row],[TV 
SEL]],"")</f>
        <v/>
      </c>
      <c r="W191"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1" s="52"/>
      <c r="Y191" s="52"/>
      <c r="Z191" s="65" t="str">
        <f>IFERROR(INDEX(Digital_Targets[Sat Point],MATCH(Audience_Reach_2025[[#This Row],[Final Digital Target 
(don''t fill)]],Digital_Targets[FINAL],0)),"")</f>
        <v/>
      </c>
      <c r="AA191" s="65">
        <f>Audience_Reach_2025[[#This Row],[Total Digital
Planned R1+ ]]+Audience_Reach_2025[[#This Row],[Total TV 
Planned R1+ (%)]]-Audience_Reach_2025[[#This Row],[Total Digital
Planned R1+ ]]*Audience_Reach_2025[[#This Row],[Total TV 
Planned R1+ (%)]]</f>
        <v>0</v>
      </c>
      <c r="AB191" s="65"/>
    </row>
    <row r="192" spans="1:28" ht="21" customHeight="1">
      <c r="A192" s="53" t="str">
        <f>IFERROR(INDEX(Game_Plan_2026[Category],MATCH(Audience_Reach_2025[[#This Row],[Campaign]],Game_Plan_2026[Campaign],0)),"")</f>
        <v/>
      </c>
      <c r="B192" s="53" t="str">
        <f>IFERROR(INDEX(Game_Plan[Range],MATCH(Audience_Reach_2025[[#This Row],[Campaign]],Game_Plan[Campaign],0)),"")</f>
        <v/>
      </c>
      <c r="C192" s="53" t="str" cm="1">
        <f t="array" ref="C192">IFERROR(INDEX(_xlfn.UNIQUE(Game_Plan[Campaign]),ROW()-ROW(Game_Plan[#Headers])),"")</f>
        <v/>
      </c>
      <c r="D192" s="52"/>
      <c r="E192" s="52"/>
      <c r="F192" s="52"/>
      <c r="G192" s="52"/>
      <c r="H192" s="53" t="str">
        <f>_xlfn.CONCAT(Audience_Reach_2025[[#This Row],[TV Demo
Gender]]," ",Audience_Reach_2025[[#This Row],[TV Demo
Min. Age]]," - ",Audience_Reach_2025[[#This Row],[TV Demo
Max. Age]]," ",Audience_Reach_2025[[#This Row],[TV 
SEL]])</f>
        <v xml:space="preserve">  -  </v>
      </c>
      <c r="I192" s="52"/>
      <c r="J192" s="52"/>
      <c r="K192" s="52"/>
      <c r="L192" s="52"/>
      <c r="M192" s="65" t="str">
        <f>IFERROR(INDEX(TV_Targets[Sat Point],MATCH(Audience_Reach_2025[[#This Row],[Final TV Target 
(don''t fill)]],TV_Targets[FINAL],0)),"")</f>
        <v/>
      </c>
      <c r="N192" s="52"/>
      <c r="O192" s="52"/>
      <c r="P192" s="52"/>
      <c r="Q192" s="52"/>
      <c r="R192" s="52"/>
      <c r="S192" s="77" t="str">
        <f>IF(Audience_Reach_2025[[#This Row],[Is Digital target the same than TV?]]="Yes",Audience_Reach_2025[[#This Row],[TV Demo
Gender]],"")</f>
        <v/>
      </c>
      <c r="T192" s="77" t="str">
        <f>IF(Audience_Reach_2025[[#This Row],[Is Digital target the same than TV?]]="Yes",Audience_Reach_2025[[#This Row],[TV Demo
Min. Age]],"")</f>
        <v/>
      </c>
      <c r="U192" s="77" t="str">
        <f>IF(Audience_Reach_2025[[#This Row],[Is Digital target the same than TV?]]="Yes",Audience_Reach_2025[[#This Row],[TV Demo
Max. Age]],"")</f>
        <v/>
      </c>
      <c r="V192" s="118" t="str">
        <f>IF(Audience_Reach_2025[[#This Row],[Is Digital target the same than TV?]]="Yes",Audience_Reach_2025[[#This Row],[TV 
SEL]],"")</f>
        <v/>
      </c>
      <c r="W192"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2" s="52"/>
      <c r="Y192" s="52"/>
      <c r="Z192" s="65" t="str">
        <f>IFERROR(INDEX(Digital_Targets[Sat Point],MATCH(Audience_Reach_2025[[#This Row],[Final Digital Target 
(don''t fill)]],Digital_Targets[FINAL],0)),"")</f>
        <v/>
      </c>
      <c r="AA192" s="65">
        <f>Audience_Reach_2025[[#This Row],[Total Digital
Planned R1+ ]]+Audience_Reach_2025[[#This Row],[Total TV 
Planned R1+ (%)]]-Audience_Reach_2025[[#This Row],[Total Digital
Planned R1+ ]]*Audience_Reach_2025[[#This Row],[Total TV 
Planned R1+ (%)]]</f>
        <v>0</v>
      </c>
      <c r="AB192" s="65"/>
    </row>
    <row r="193" spans="1:28" ht="21" customHeight="1">
      <c r="A193" s="53" t="str">
        <f>IFERROR(INDEX(Game_Plan_2026[Category],MATCH(Audience_Reach_2025[[#This Row],[Campaign]],Game_Plan_2026[Campaign],0)),"")</f>
        <v/>
      </c>
      <c r="B193" s="53" t="str">
        <f>IFERROR(INDEX(Game_Plan[Range],MATCH(Audience_Reach_2025[[#This Row],[Campaign]],Game_Plan[Campaign],0)),"")</f>
        <v/>
      </c>
      <c r="C193" s="53" t="str" cm="1">
        <f t="array" ref="C193">IFERROR(INDEX(_xlfn.UNIQUE(Game_Plan[Campaign]),ROW()-ROW(Game_Plan[#Headers])),"")</f>
        <v/>
      </c>
      <c r="D193" s="52"/>
      <c r="E193" s="52"/>
      <c r="F193" s="52"/>
      <c r="G193" s="52"/>
      <c r="H193" s="53" t="str">
        <f>_xlfn.CONCAT(Audience_Reach_2025[[#This Row],[TV Demo
Gender]]," ",Audience_Reach_2025[[#This Row],[TV Demo
Min. Age]]," - ",Audience_Reach_2025[[#This Row],[TV Demo
Max. Age]]," ",Audience_Reach_2025[[#This Row],[TV 
SEL]])</f>
        <v xml:space="preserve">  -  </v>
      </c>
      <c r="I193" s="52"/>
      <c r="J193" s="52"/>
      <c r="K193" s="52"/>
      <c r="L193" s="52"/>
      <c r="M193" s="65" t="str">
        <f>IFERROR(INDEX(TV_Targets[Sat Point],MATCH(Audience_Reach_2025[[#This Row],[Final TV Target 
(don''t fill)]],TV_Targets[FINAL],0)),"")</f>
        <v/>
      </c>
      <c r="N193" s="52"/>
      <c r="O193" s="52"/>
      <c r="P193" s="52"/>
      <c r="Q193" s="52"/>
      <c r="R193" s="52"/>
      <c r="S193" s="77" t="str">
        <f>IF(Audience_Reach_2025[[#This Row],[Is Digital target the same than TV?]]="Yes",Audience_Reach_2025[[#This Row],[TV Demo
Gender]],"")</f>
        <v/>
      </c>
      <c r="T193" s="77" t="str">
        <f>IF(Audience_Reach_2025[[#This Row],[Is Digital target the same than TV?]]="Yes",Audience_Reach_2025[[#This Row],[TV Demo
Min. Age]],"")</f>
        <v/>
      </c>
      <c r="U193" s="77" t="str">
        <f>IF(Audience_Reach_2025[[#This Row],[Is Digital target the same than TV?]]="Yes",Audience_Reach_2025[[#This Row],[TV Demo
Max. Age]],"")</f>
        <v/>
      </c>
      <c r="V193" s="118" t="str">
        <f>IF(Audience_Reach_2025[[#This Row],[Is Digital target the same than TV?]]="Yes",Audience_Reach_2025[[#This Row],[TV 
SEL]],"")</f>
        <v/>
      </c>
      <c r="W193"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3" s="52"/>
      <c r="Y193" s="52"/>
      <c r="Z193" s="65" t="str">
        <f>IFERROR(INDEX(Digital_Targets[Sat Point],MATCH(Audience_Reach_2025[[#This Row],[Final Digital Target 
(don''t fill)]],Digital_Targets[FINAL],0)),"")</f>
        <v/>
      </c>
      <c r="AA193" s="65">
        <f>Audience_Reach_2025[[#This Row],[Total Digital
Planned R1+ ]]+Audience_Reach_2025[[#This Row],[Total TV 
Planned R1+ (%)]]-Audience_Reach_2025[[#This Row],[Total Digital
Planned R1+ ]]*Audience_Reach_2025[[#This Row],[Total TV 
Planned R1+ (%)]]</f>
        <v>0</v>
      </c>
      <c r="AB193" s="65"/>
    </row>
    <row r="194" spans="1:28" ht="21" customHeight="1">
      <c r="A194" s="53" t="str">
        <f>IFERROR(INDEX(Game_Plan_2026[Category],MATCH(Audience_Reach_2025[[#This Row],[Campaign]],Game_Plan_2026[Campaign],0)),"")</f>
        <v/>
      </c>
      <c r="B194" s="53" t="str">
        <f>IFERROR(INDEX(Game_Plan[Range],MATCH(Audience_Reach_2025[[#This Row],[Campaign]],Game_Plan[Campaign],0)),"")</f>
        <v/>
      </c>
      <c r="C194" s="53" t="str" cm="1">
        <f t="array" ref="C194">IFERROR(INDEX(_xlfn.UNIQUE(Game_Plan[Campaign]),ROW()-ROW(Game_Plan[#Headers])),"")</f>
        <v/>
      </c>
      <c r="D194" s="52"/>
      <c r="E194" s="52"/>
      <c r="F194" s="52"/>
      <c r="G194" s="52"/>
      <c r="H194" s="53" t="str">
        <f>_xlfn.CONCAT(Audience_Reach_2025[[#This Row],[TV Demo
Gender]]," ",Audience_Reach_2025[[#This Row],[TV Demo
Min. Age]]," - ",Audience_Reach_2025[[#This Row],[TV Demo
Max. Age]]," ",Audience_Reach_2025[[#This Row],[TV 
SEL]])</f>
        <v xml:space="preserve">  -  </v>
      </c>
      <c r="I194" s="52"/>
      <c r="J194" s="52"/>
      <c r="K194" s="52"/>
      <c r="L194" s="52"/>
      <c r="M194" s="65" t="str">
        <f>IFERROR(INDEX(TV_Targets[Sat Point],MATCH(Audience_Reach_2025[[#This Row],[Final TV Target 
(don''t fill)]],TV_Targets[FINAL],0)),"")</f>
        <v/>
      </c>
      <c r="N194" s="52"/>
      <c r="O194" s="52"/>
      <c r="P194" s="52"/>
      <c r="Q194" s="52"/>
      <c r="R194" s="52"/>
      <c r="S194" s="77" t="str">
        <f>IF(Audience_Reach_2025[[#This Row],[Is Digital target the same than TV?]]="Yes",Audience_Reach_2025[[#This Row],[TV Demo
Gender]],"")</f>
        <v/>
      </c>
      <c r="T194" s="77" t="str">
        <f>IF(Audience_Reach_2025[[#This Row],[Is Digital target the same than TV?]]="Yes",Audience_Reach_2025[[#This Row],[TV Demo
Min. Age]],"")</f>
        <v/>
      </c>
      <c r="U194" s="77" t="str">
        <f>IF(Audience_Reach_2025[[#This Row],[Is Digital target the same than TV?]]="Yes",Audience_Reach_2025[[#This Row],[TV Demo
Max. Age]],"")</f>
        <v/>
      </c>
      <c r="V194" s="118" t="str">
        <f>IF(Audience_Reach_2025[[#This Row],[Is Digital target the same than TV?]]="Yes",Audience_Reach_2025[[#This Row],[TV 
SEL]],"")</f>
        <v/>
      </c>
      <c r="W194"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4" s="52"/>
      <c r="Y194" s="52"/>
      <c r="Z194" s="65" t="str">
        <f>IFERROR(INDEX(Digital_Targets[Sat Point],MATCH(Audience_Reach_2025[[#This Row],[Final Digital Target 
(don''t fill)]],Digital_Targets[FINAL],0)),"")</f>
        <v/>
      </c>
      <c r="AA194" s="65">
        <f>Audience_Reach_2025[[#This Row],[Total Digital
Planned R1+ ]]+Audience_Reach_2025[[#This Row],[Total TV 
Planned R1+ (%)]]-Audience_Reach_2025[[#This Row],[Total Digital
Planned R1+ ]]*Audience_Reach_2025[[#This Row],[Total TV 
Planned R1+ (%)]]</f>
        <v>0</v>
      </c>
      <c r="AB194" s="65"/>
    </row>
    <row r="195" spans="1:28" ht="21" customHeight="1">
      <c r="A195" s="53" t="str">
        <f>IFERROR(INDEX(Game_Plan_2026[Category],MATCH(Audience_Reach_2025[[#This Row],[Campaign]],Game_Plan_2026[Campaign],0)),"")</f>
        <v/>
      </c>
      <c r="B195" s="53" t="str">
        <f>IFERROR(INDEX(Game_Plan[Range],MATCH(Audience_Reach_2025[[#This Row],[Campaign]],Game_Plan[Campaign],0)),"")</f>
        <v/>
      </c>
      <c r="C195" s="53" t="str" cm="1">
        <f t="array" ref="C195">IFERROR(INDEX(_xlfn.UNIQUE(Game_Plan[Campaign]),ROW()-ROW(Game_Plan[#Headers])),"")</f>
        <v/>
      </c>
      <c r="D195" s="52"/>
      <c r="E195" s="52"/>
      <c r="F195" s="52"/>
      <c r="G195" s="52"/>
      <c r="H195" s="53" t="str">
        <f>_xlfn.CONCAT(Audience_Reach_2025[[#This Row],[TV Demo
Gender]]," ",Audience_Reach_2025[[#This Row],[TV Demo
Min. Age]]," - ",Audience_Reach_2025[[#This Row],[TV Demo
Max. Age]]," ",Audience_Reach_2025[[#This Row],[TV 
SEL]])</f>
        <v xml:space="preserve">  -  </v>
      </c>
      <c r="I195" s="52"/>
      <c r="J195" s="52"/>
      <c r="K195" s="52"/>
      <c r="L195" s="52"/>
      <c r="M195" s="65" t="str">
        <f>IFERROR(INDEX(TV_Targets[Sat Point],MATCH(Audience_Reach_2025[[#This Row],[Final TV Target 
(don''t fill)]],TV_Targets[FINAL],0)),"")</f>
        <v/>
      </c>
      <c r="N195" s="52"/>
      <c r="O195" s="52"/>
      <c r="P195" s="52"/>
      <c r="Q195" s="52"/>
      <c r="R195" s="52"/>
      <c r="S195" s="77" t="str">
        <f>IF(Audience_Reach_2025[[#This Row],[Is Digital target the same than TV?]]="Yes",Audience_Reach_2025[[#This Row],[TV Demo
Gender]],"")</f>
        <v/>
      </c>
      <c r="T195" s="77" t="str">
        <f>IF(Audience_Reach_2025[[#This Row],[Is Digital target the same than TV?]]="Yes",Audience_Reach_2025[[#This Row],[TV Demo
Min. Age]],"")</f>
        <v/>
      </c>
      <c r="U195" s="77" t="str">
        <f>IF(Audience_Reach_2025[[#This Row],[Is Digital target the same than TV?]]="Yes",Audience_Reach_2025[[#This Row],[TV Demo
Max. Age]],"")</f>
        <v/>
      </c>
      <c r="V195" s="118" t="str">
        <f>IF(Audience_Reach_2025[[#This Row],[Is Digital target the same than TV?]]="Yes",Audience_Reach_2025[[#This Row],[TV 
SEL]],"")</f>
        <v/>
      </c>
      <c r="W195"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5" s="52"/>
      <c r="Y195" s="52"/>
      <c r="Z195" s="65" t="str">
        <f>IFERROR(INDEX(Digital_Targets[Sat Point],MATCH(Audience_Reach_2025[[#This Row],[Final Digital Target 
(don''t fill)]],Digital_Targets[FINAL],0)),"")</f>
        <v/>
      </c>
      <c r="AA195" s="65">
        <f>Audience_Reach_2025[[#This Row],[Total Digital
Planned R1+ ]]+Audience_Reach_2025[[#This Row],[Total TV 
Planned R1+ (%)]]-Audience_Reach_2025[[#This Row],[Total Digital
Planned R1+ ]]*Audience_Reach_2025[[#This Row],[Total TV 
Planned R1+ (%)]]</f>
        <v>0</v>
      </c>
      <c r="AB195" s="65"/>
    </row>
    <row r="196" spans="1:28" ht="21" customHeight="1">
      <c r="A196" s="53" t="str">
        <f>IFERROR(INDEX(Game_Plan_2026[Category],MATCH(Audience_Reach_2025[[#This Row],[Campaign]],Game_Plan_2026[Campaign],0)),"")</f>
        <v/>
      </c>
      <c r="B196" s="53" t="str">
        <f>IFERROR(INDEX(Game_Plan[Range],MATCH(Audience_Reach_2025[[#This Row],[Campaign]],Game_Plan[Campaign],0)),"")</f>
        <v/>
      </c>
      <c r="C196" s="53" t="str" cm="1">
        <f t="array" ref="C196">IFERROR(INDEX(_xlfn.UNIQUE(Game_Plan[Campaign]),ROW()-ROW(Game_Plan[#Headers])),"")</f>
        <v/>
      </c>
      <c r="D196" s="52"/>
      <c r="E196" s="52"/>
      <c r="F196" s="52"/>
      <c r="G196" s="52"/>
      <c r="H196" s="53" t="str">
        <f>_xlfn.CONCAT(Audience_Reach_2025[[#This Row],[TV Demo
Gender]]," ",Audience_Reach_2025[[#This Row],[TV Demo
Min. Age]]," - ",Audience_Reach_2025[[#This Row],[TV Demo
Max. Age]]," ",Audience_Reach_2025[[#This Row],[TV 
SEL]])</f>
        <v xml:space="preserve">  -  </v>
      </c>
      <c r="I196" s="52"/>
      <c r="J196" s="52"/>
      <c r="K196" s="52"/>
      <c r="L196" s="52"/>
      <c r="M196" s="65" t="str">
        <f>IFERROR(INDEX(TV_Targets[Sat Point],MATCH(Audience_Reach_2025[[#This Row],[Final TV Target 
(don''t fill)]],TV_Targets[FINAL],0)),"")</f>
        <v/>
      </c>
      <c r="N196" s="52"/>
      <c r="O196" s="52"/>
      <c r="P196" s="52"/>
      <c r="Q196" s="52"/>
      <c r="R196" s="52"/>
      <c r="S196" s="77" t="str">
        <f>IF(Audience_Reach_2025[[#This Row],[Is Digital target the same than TV?]]="Yes",Audience_Reach_2025[[#This Row],[TV Demo
Gender]],"")</f>
        <v/>
      </c>
      <c r="T196" s="77" t="str">
        <f>IF(Audience_Reach_2025[[#This Row],[Is Digital target the same than TV?]]="Yes",Audience_Reach_2025[[#This Row],[TV Demo
Min. Age]],"")</f>
        <v/>
      </c>
      <c r="U196" s="77" t="str">
        <f>IF(Audience_Reach_2025[[#This Row],[Is Digital target the same than TV?]]="Yes",Audience_Reach_2025[[#This Row],[TV Demo
Max. Age]],"")</f>
        <v/>
      </c>
      <c r="V196" s="118" t="str">
        <f>IF(Audience_Reach_2025[[#This Row],[Is Digital target the same than TV?]]="Yes",Audience_Reach_2025[[#This Row],[TV 
SEL]],"")</f>
        <v/>
      </c>
      <c r="W196"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6" s="52"/>
      <c r="Y196" s="52"/>
      <c r="Z196" s="65" t="str">
        <f>IFERROR(INDEX(Digital_Targets[Sat Point],MATCH(Audience_Reach_2025[[#This Row],[Final Digital Target 
(don''t fill)]],Digital_Targets[FINAL],0)),"")</f>
        <v/>
      </c>
      <c r="AA196" s="65">
        <f>Audience_Reach_2025[[#This Row],[Total Digital
Planned R1+ ]]+Audience_Reach_2025[[#This Row],[Total TV 
Planned R1+ (%)]]-Audience_Reach_2025[[#This Row],[Total Digital
Planned R1+ ]]*Audience_Reach_2025[[#This Row],[Total TV 
Planned R1+ (%)]]</f>
        <v>0</v>
      </c>
      <c r="AB196" s="65"/>
    </row>
    <row r="197" spans="1:28" ht="21" customHeight="1">
      <c r="A197" s="53" t="str">
        <f>IFERROR(INDEX(Game_Plan_2026[Category],MATCH(Audience_Reach_2025[[#This Row],[Campaign]],Game_Plan_2026[Campaign],0)),"")</f>
        <v/>
      </c>
      <c r="B197" s="53" t="str">
        <f>IFERROR(INDEX(Game_Plan[Range],MATCH(Audience_Reach_2025[[#This Row],[Campaign]],Game_Plan[Campaign],0)),"")</f>
        <v/>
      </c>
      <c r="C197" s="53" t="str" cm="1">
        <f t="array" ref="C197">IFERROR(INDEX(_xlfn.UNIQUE(Game_Plan[Campaign]),ROW()-ROW(Game_Plan[#Headers])),"")</f>
        <v/>
      </c>
      <c r="D197" s="52"/>
      <c r="E197" s="52"/>
      <c r="F197" s="52"/>
      <c r="G197" s="52"/>
      <c r="H197" s="53" t="str">
        <f>_xlfn.CONCAT(Audience_Reach_2025[[#This Row],[TV Demo
Gender]]," ",Audience_Reach_2025[[#This Row],[TV Demo
Min. Age]]," - ",Audience_Reach_2025[[#This Row],[TV Demo
Max. Age]]," ",Audience_Reach_2025[[#This Row],[TV 
SEL]])</f>
        <v xml:space="preserve">  -  </v>
      </c>
      <c r="I197" s="52"/>
      <c r="J197" s="52"/>
      <c r="K197" s="52"/>
      <c r="L197" s="52"/>
      <c r="M197" s="65" t="str">
        <f>IFERROR(INDEX(TV_Targets[Sat Point],MATCH(Audience_Reach_2025[[#This Row],[Final TV Target 
(don''t fill)]],TV_Targets[FINAL],0)),"")</f>
        <v/>
      </c>
      <c r="N197" s="52"/>
      <c r="O197" s="52"/>
      <c r="P197" s="52"/>
      <c r="Q197" s="52"/>
      <c r="R197" s="52"/>
      <c r="S197" s="77" t="str">
        <f>IF(Audience_Reach_2025[[#This Row],[Is Digital target the same than TV?]]="Yes",Audience_Reach_2025[[#This Row],[TV Demo
Gender]],"")</f>
        <v/>
      </c>
      <c r="T197" s="77" t="str">
        <f>IF(Audience_Reach_2025[[#This Row],[Is Digital target the same than TV?]]="Yes",Audience_Reach_2025[[#This Row],[TV Demo
Min. Age]],"")</f>
        <v/>
      </c>
      <c r="U197" s="77" t="str">
        <f>IF(Audience_Reach_2025[[#This Row],[Is Digital target the same than TV?]]="Yes",Audience_Reach_2025[[#This Row],[TV Demo
Max. Age]],"")</f>
        <v/>
      </c>
      <c r="V197" s="118" t="str">
        <f>IF(Audience_Reach_2025[[#This Row],[Is Digital target the same than TV?]]="Yes",Audience_Reach_2025[[#This Row],[TV 
SEL]],"")</f>
        <v/>
      </c>
      <c r="W197" s="118"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7" s="52"/>
      <c r="Y197" s="52"/>
      <c r="Z197" s="65" t="str">
        <f>IFERROR(INDEX(Digital_Targets[Sat Point],MATCH(Audience_Reach_2025[[#This Row],[Final Digital Target 
(don''t fill)]],Digital_Targets[FINAL],0)),"")</f>
        <v/>
      </c>
      <c r="AA197" s="65">
        <f>Audience_Reach_2025[[#This Row],[Total Digital
Planned R1+ ]]+Audience_Reach_2025[[#This Row],[Total TV 
Planned R1+ (%)]]-Audience_Reach_2025[[#This Row],[Total Digital
Planned R1+ ]]*Audience_Reach_2025[[#This Row],[Total TV 
Planned R1+ (%)]]</f>
        <v>0</v>
      </c>
      <c r="AB197" s="65"/>
    </row>
    <row r="198" spans="1:28" ht="21" customHeight="1">
      <c r="A198" s="53" t="str">
        <f>IFERROR(INDEX(Game_Plan_2026[Category],MATCH(Audience_Reach_2025[[#This Row],[Campaign]],Game_Plan_2026[Campaign],0)),"")</f>
        <v/>
      </c>
      <c r="B198" s="64" t="str">
        <f>IFERROR(INDEX(Game_Plan[Range],MATCH(Audience_Reach_2025[[#This Row],[Campaign]],Game_Plan[Campaign],0)),"")</f>
        <v/>
      </c>
      <c r="C198" s="64" t="str" cm="1">
        <f t="array" ref="C198">IFERROR(INDEX(_xlfn.UNIQUE(Game_Plan[Campaign]),ROW()-ROW(Game_Plan[#Headers])),"")</f>
        <v/>
      </c>
      <c r="D198" s="19"/>
      <c r="E198" s="19"/>
      <c r="F198" s="19"/>
      <c r="G198" s="19"/>
      <c r="H198" s="112" t="str">
        <f>_xlfn.CONCAT(Audience_Reach_2025[[#This Row],[TV Demo
Gender]]," ",Audience_Reach_2025[[#This Row],[TV Demo
Min. Age]]," - ",Audience_Reach_2025[[#This Row],[TV Demo
Max. Age]]," ",Audience_Reach_2025[[#This Row],[TV 
SEL]])</f>
        <v xml:space="preserve">  -  </v>
      </c>
      <c r="I198" s="19"/>
      <c r="J198" s="19"/>
      <c r="K198" s="20"/>
      <c r="L198" s="20"/>
      <c r="M198" s="50" t="str">
        <f>IFERROR(INDEX(TV_Targets[Sat Point],MATCH(Audience_Reach_2025[[#This Row],[Final TV Target 
(don''t fill)]],TV_Targets[FINAL],0)),"")</f>
        <v/>
      </c>
      <c r="N198" s="20"/>
      <c r="O198" s="20"/>
      <c r="P198" s="20"/>
      <c r="Q198" s="20"/>
      <c r="R198" s="20"/>
      <c r="S198" s="117" t="str">
        <f>IF(Audience_Reach_2025[[#This Row],[Is Digital target the same than TV?]]="Yes",Audience_Reach_2025[[#This Row],[TV Demo
Gender]],"")</f>
        <v/>
      </c>
      <c r="T198" s="117" t="str">
        <f>IF(Audience_Reach_2025[[#This Row],[Is Digital target the same than TV?]]="Yes",Audience_Reach_2025[[#This Row],[TV Demo
Min. Age]],"")</f>
        <v/>
      </c>
      <c r="U198" s="117" t="str">
        <f>IF(Audience_Reach_2025[[#This Row],[Is Digital target the same than TV?]]="Yes",Audience_Reach_2025[[#This Row],[TV Demo
Max. Age]],"")</f>
        <v/>
      </c>
      <c r="V198" s="119" t="str">
        <f>IF(Audience_Reach_2025[[#This Row],[Is Digital target the same than TV?]]="Yes",Audience_Reach_2025[[#This Row],[TV 
SEL]],"")</f>
        <v/>
      </c>
      <c r="W198"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8" s="20"/>
      <c r="Y198" s="20"/>
      <c r="Z198" s="50" t="str">
        <f>IFERROR(INDEX(Digital_Targets[Sat Point],MATCH(Audience_Reach_2025[[#This Row],[Final Digital Target 
(don''t fill)]],Digital_Targets[FINAL],0)),"")</f>
        <v/>
      </c>
      <c r="AA198" s="50">
        <f>Audience_Reach_2025[[#This Row],[Total Digital
Planned R1+ ]]+Audience_Reach_2025[[#This Row],[Total TV 
Planned R1+ (%)]]-Audience_Reach_2025[[#This Row],[Total Digital
Planned R1+ ]]*Audience_Reach_2025[[#This Row],[Total TV 
Planned R1+ (%)]]</f>
        <v>0</v>
      </c>
      <c r="AB198" s="50"/>
    </row>
    <row r="199" spans="1:28" ht="21" customHeight="1">
      <c r="A199" s="53" t="str">
        <f>IFERROR(INDEX(Game_Plan_2026[Category],MATCH(Audience_Reach_2025[[#This Row],[Campaign]],Game_Plan_2026[Campaign],0)),"")</f>
        <v/>
      </c>
      <c r="B199" s="64" t="str">
        <f>IFERROR(INDEX(Game_Plan[Range],MATCH(Audience_Reach_2025[[#This Row],[Campaign]],Game_Plan[Campaign],0)),"")</f>
        <v/>
      </c>
      <c r="C199" s="64" t="str" cm="1">
        <f t="array" ref="C199">IFERROR(INDEX(_xlfn.UNIQUE(Game_Plan[Campaign]),ROW()-ROW(Game_Plan[#Headers])),"")</f>
        <v/>
      </c>
      <c r="D199" s="19"/>
      <c r="E199" s="19"/>
      <c r="F199" s="19"/>
      <c r="G199" s="19"/>
      <c r="H199" s="112" t="str">
        <f>_xlfn.CONCAT(Audience_Reach_2025[[#This Row],[TV Demo
Gender]]," ",Audience_Reach_2025[[#This Row],[TV Demo
Min. Age]]," - ",Audience_Reach_2025[[#This Row],[TV Demo
Max. Age]]," ",Audience_Reach_2025[[#This Row],[TV 
SEL]])</f>
        <v xml:space="preserve">  -  </v>
      </c>
      <c r="I199" s="19"/>
      <c r="J199" s="19"/>
      <c r="K199" s="20"/>
      <c r="L199" s="20"/>
      <c r="M199" s="50" t="str">
        <f>IFERROR(INDEX(TV_Targets[Sat Point],MATCH(Audience_Reach_2025[[#This Row],[Final TV Target 
(don''t fill)]],TV_Targets[FINAL],0)),"")</f>
        <v/>
      </c>
      <c r="N199" s="20"/>
      <c r="O199" s="20"/>
      <c r="P199" s="20"/>
      <c r="Q199" s="20"/>
      <c r="R199" s="20"/>
      <c r="S199" s="117" t="str">
        <f>IF(Audience_Reach_2025[[#This Row],[Is Digital target the same than TV?]]="Yes",Audience_Reach_2025[[#This Row],[TV Demo
Gender]],"")</f>
        <v/>
      </c>
      <c r="T199" s="117" t="str">
        <f>IF(Audience_Reach_2025[[#This Row],[Is Digital target the same than TV?]]="Yes",Audience_Reach_2025[[#This Row],[TV Demo
Min. Age]],"")</f>
        <v/>
      </c>
      <c r="U199" s="117" t="str">
        <f>IF(Audience_Reach_2025[[#This Row],[Is Digital target the same than TV?]]="Yes",Audience_Reach_2025[[#This Row],[TV Demo
Max. Age]],"")</f>
        <v/>
      </c>
      <c r="V199" s="119" t="str">
        <f>IF(Audience_Reach_2025[[#This Row],[Is Digital target the same than TV?]]="Yes",Audience_Reach_2025[[#This Row],[TV 
SEL]],"")</f>
        <v/>
      </c>
      <c r="W199"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199" s="20"/>
      <c r="Y199" s="20"/>
      <c r="Z199" s="50" t="str">
        <f>IFERROR(INDEX(Digital_Targets[Sat Point],MATCH(Audience_Reach_2025[[#This Row],[Final Digital Target 
(don''t fill)]],Digital_Targets[FINAL],0)),"")</f>
        <v/>
      </c>
      <c r="AA199" s="50">
        <f>Audience_Reach_2025[[#This Row],[Total Digital
Planned R1+ ]]+Audience_Reach_2025[[#This Row],[Total TV 
Planned R1+ (%)]]-Audience_Reach_2025[[#This Row],[Total Digital
Planned R1+ ]]*Audience_Reach_2025[[#This Row],[Total TV 
Planned R1+ (%)]]</f>
        <v>0</v>
      </c>
      <c r="AB199" s="50"/>
    </row>
    <row r="200" spans="1:28" ht="21" customHeight="1">
      <c r="A200" s="53" t="str">
        <f>IFERROR(INDEX(Game_Plan_2026[Category],MATCH(Audience_Reach_2025[[#This Row],[Campaign]],Game_Plan_2026[Campaign],0)),"")</f>
        <v/>
      </c>
      <c r="B200" s="64" t="str">
        <f>IFERROR(INDEX(Game_Plan[Range],MATCH(Audience_Reach_2025[[#This Row],[Campaign]],Game_Plan[Campaign],0)),"")</f>
        <v/>
      </c>
      <c r="C200" s="64" t="str" cm="1">
        <f t="array" ref="C200">IFERROR(INDEX(_xlfn.UNIQUE(Game_Plan[Campaign]),ROW()-ROW(Game_Plan[#Headers])),"")</f>
        <v/>
      </c>
      <c r="D200" s="19"/>
      <c r="E200" s="19"/>
      <c r="F200" s="19"/>
      <c r="G200" s="19"/>
      <c r="H200" s="112" t="str">
        <f>_xlfn.CONCAT(Audience_Reach_2025[[#This Row],[TV Demo
Gender]]," ",Audience_Reach_2025[[#This Row],[TV Demo
Min. Age]]," - ",Audience_Reach_2025[[#This Row],[TV Demo
Max. Age]]," ",Audience_Reach_2025[[#This Row],[TV 
SEL]])</f>
        <v xml:space="preserve">  -  </v>
      </c>
      <c r="I200" s="19"/>
      <c r="J200" s="19"/>
      <c r="K200" s="20"/>
      <c r="L200" s="20"/>
      <c r="M200" s="50" t="str">
        <f>IFERROR(INDEX(TV_Targets[Sat Point],MATCH(Audience_Reach_2025[[#This Row],[Final TV Target 
(don''t fill)]],TV_Targets[FINAL],0)),"")</f>
        <v/>
      </c>
      <c r="N200" s="20"/>
      <c r="O200" s="20"/>
      <c r="P200" s="20"/>
      <c r="Q200" s="20"/>
      <c r="R200" s="20"/>
      <c r="S200" s="117" t="str">
        <f>IF(Audience_Reach_2025[[#This Row],[Is Digital target the same than TV?]]="Yes",Audience_Reach_2025[[#This Row],[TV Demo
Gender]],"")</f>
        <v/>
      </c>
      <c r="T200" s="117" t="str">
        <f>IF(Audience_Reach_2025[[#This Row],[Is Digital target the same than TV?]]="Yes",Audience_Reach_2025[[#This Row],[TV Demo
Min. Age]],"")</f>
        <v/>
      </c>
      <c r="U200" s="117" t="str">
        <f>IF(Audience_Reach_2025[[#This Row],[Is Digital target the same than TV?]]="Yes",Audience_Reach_2025[[#This Row],[TV Demo
Max. Age]],"")</f>
        <v/>
      </c>
      <c r="V200" s="119" t="str">
        <f>IF(Audience_Reach_2025[[#This Row],[Is Digital target the same than TV?]]="Yes",Audience_Reach_2025[[#This Row],[TV 
SEL]],"")</f>
        <v/>
      </c>
      <c r="W200"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0" s="20"/>
      <c r="Y200" s="20"/>
      <c r="Z200" s="50" t="str">
        <f>IFERROR(INDEX(Digital_Targets[Sat Point],MATCH(Audience_Reach_2025[[#This Row],[Final Digital Target 
(don''t fill)]],Digital_Targets[FINAL],0)),"")</f>
        <v/>
      </c>
      <c r="AA200" s="50">
        <f>Audience_Reach_2025[[#This Row],[Total Digital
Planned R1+ ]]+Audience_Reach_2025[[#This Row],[Total TV 
Planned R1+ (%)]]-Audience_Reach_2025[[#This Row],[Total Digital
Planned R1+ ]]*Audience_Reach_2025[[#This Row],[Total TV 
Planned R1+ (%)]]</f>
        <v>0</v>
      </c>
      <c r="AB200" s="50"/>
    </row>
    <row r="201" spans="1:28" ht="21" customHeight="1">
      <c r="A201" s="53" t="str">
        <f>IFERROR(INDEX(Game_Plan_2026[Category],MATCH(Audience_Reach_2025[[#This Row],[Campaign]],Game_Plan_2026[Campaign],0)),"")</f>
        <v/>
      </c>
      <c r="B201" s="64" t="str">
        <f>IFERROR(INDEX(Game_Plan[Range],MATCH(Audience_Reach_2025[[#This Row],[Campaign]],Game_Plan[Campaign],0)),"")</f>
        <v/>
      </c>
      <c r="C201" s="64" t="str" cm="1">
        <f t="array" ref="C201">IFERROR(INDEX(_xlfn.UNIQUE(Game_Plan[Campaign]),ROW()-ROW(Game_Plan[#Headers])),"")</f>
        <v/>
      </c>
      <c r="D201" s="19"/>
      <c r="E201" s="19"/>
      <c r="F201" s="19"/>
      <c r="G201" s="19"/>
      <c r="H201" s="112" t="str">
        <f>_xlfn.CONCAT(Audience_Reach_2025[[#This Row],[TV Demo
Gender]]," ",Audience_Reach_2025[[#This Row],[TV Demo
Min. Age]]," - ",Audience_Reach_2025[[#This Row],[TV Demo
Max. Age]]," ",Audience_Reach_2025[[#This Row],[TV 
SEL]])</f>
        <v xml:space="preserve">  -  </v>
      </c>
      <c r="I201" s="19"/>
      <c r="J201" s="19"/>
      <c r="K201" s="20"/>
      <c r="L201" s="20"/>
      <c r="M201" s="50" t="str">
        <f>IFERROR(INDEX(TV_Targets[Sat Point],MATCH(Audience_Reach_2025[[#This Row],[Final TV Target 
(don''t fill)]],TV_Targets[FINAL],0)),"")</f>
        <v/>
      </c>
      <c r="N201" s="20"/>
      <c r="O201" s="20"/>
      <c r="P201" s="20"/>
      <c r="Q201" s="20"/>
      <c r="R201" s="20"/>
      <c r="S201" s="117" t="str">
        <f>IF(Audience_Reach_2025[[#This Row],[Is Digital target the same than TV?]]="Yes",Audience_Reach_2025[[#This Row],[TV Demo
Gender]],"")</f>
        <v/>
      </c>
      <c r="T201" s="117" t="str">
        <f>IF(Audience_Reach_2025[[#This Row],[Is Digital target the same than TV?]]="Yes",Audience_Reach_2025[[#This Row],[TV Demo
Min. Age]],"")</f>
        <v/>
      </c>
      <c r="U201" s="117" t="str">
        <f>IF(Audience_Reach_2025[[#This Row],[Is Digital target the same than TV?]]="Yes",Audience_Reach_2025[[#This Row],[TV Demo
Max. Age]],"")</f>
        <v/>
      </c>
      <c r="V201" s="119" t="str">
        <f>IF(Audience_Reach_2025[[#This Row],[Is Digital target the same than TV?]]="Yes",Audience_Reach_2025[[#This Row],[TV 
SEL]],"")</f>
        <v/>
      </c>
      <c r="W201"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1" s="20"/>
      <c r="Y201" s="20"/>
      <c r="Z201" s="50" t="str">
        <f>IFERROR(INDEX(Digital_Targets[Sat Point],MATCH(Audience_Reach_2025[[#This Row],[Final Digital Target 
(don''t fill)]],Digital_Targets[FINAL],0)),"")</f>
        <v/>
      </c>
      <c r="AA201" s="50">
        <f>Audience_Reach_2025[[#This Row],[Total Digital
Planned R1+ ]]+Audience_Reach_2025[[#This Row],[Total TV 
Planned R1+ (%)]]-Audience_Reach_2025[[#This Row],[Total Digital
Planned R1+ ]]*Audience_Reach_2025[[#This Row],[Total TV 
Planned R1+ (%)]]</f>
        <v>0</v>
      </c>
      <c r="AB201" s="50"/>
    </row>
    <row r="202" spans="1:28" ht="21" customHeight="1">
      <c r="A202" s="53" t="str">
        <f>IFERROR(INDEX(Game_Plan_2026[Category],MATCH(Audience_Reach_2025[[#This Row],[Campaign]],Game_Plan_2026[Campaign],0)),"")</f>
        <v/>
      </c>
      <c r="B202" s="64" t="str">
        <f>IFERROR(INDEX(Game_Plan[Range],MATCH(Audience_Reach_2025[[#This Row],[Campaign]],Game_Plan[Campaign],0)),"")</f>
        <v/>
      </c>
      <c r="C202" s="64" t="str" cm="1">
        <f t="array" ref="C202">IFERROR(INDEX(_xlfn.UNIQUE(Game_Plan[Campaign]),ROW()-ROW(Game_Plan[#Headers])),"")</f>
        <v/>
      </c>
      <c r="D202" s="19"/>
      <c r="E202" s="19"/>
      <c r="F202" s="19"/>
      <c r="G202" s="19"/>
      <c r="H202" s="112" t="str">
        <f>_xlfn.CONCAT(Audience_Reach_2025[[#This Row],[TV Demo
Gender]]," ",Audience_Reach_2025[[#This Row],[TV Demo
Min. Age]]," - ",Audience_Reach_2025[[#This Row],[TV Demo
Max. Age]]," ",Audience_Reach_2025[[#This Row],[TV 
SEL]])</f>
        <v xml:space="preserve">  -  </v>
      </c>
      <c r="I202" s="19"/>
      <c r="J202" s="19"/>
      <c r="K202" s="20"/>
      <c r="L202" s="20"/>
      <c r="M202" s="50" t="str">
        <f>IFERROR(INDEX(TV_Targets[Sat Point],MATCH(Audience_Reach_2025[[#This Row],[Final TV Target 
(don''t fill)]],TV_Targets[FINAL],0)),"")</f>
        <v/>
      </c>
      <c r="N202" s="20"/>
      <c r="O202" s="20"/>
      <c r="P202" s="20"/>
      <c r="Q202" s="20"/>
      <c r="R202" s="20"/>
      <c r="S202" s="117" t="str">
        <f>IF(Audience_Reach_2025[[#This Row],[Is Digital target the same than TV?]]="Yes",Audience_Reach_2025[[#This Row],[TV Demo
Gender]],"")</f>
        <v/>
      </c>
      <c r="T202" s="117" t="str">
        <f>IF(Audience_Reach_2025[[#This Row],[Is Digital target the same than TV?]]="Yes",Audience_Reach_2025[[#This Row],[TV Demo
Min. Age]],"")</f>
        <v/>
      </c>
      <c r="U202" s="117" t="str">
        <f>IF(Audience_Reach_2025[[#This Row],[Is Digital target the same than TV?]]="Yes",Audience_Reach_2025[[#This Row],[TV Demo
Max. Age]],"")</f>
        <v/>
      </c>
      <c r="V202" s="119" t="str">
        <f>IF(Audience_Reach_2025[[#This Row],[Is Digital target the same than TV?]]="Yes",Audience_Reach_2025[[#This Row],[TV 
SEL]],"")</f>
        <v/>
      </c>
      <c r="W202"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2" s="20"/>
      <c r="Y202" s="20"/>
      <c r="Z202" s="50" t="str">
        <f>IFERROR(INDEX(Digital_Targets[Sat Point],MATCH(Audience_Reach_2025[[#This Row],[Final Digital Target 
(don''t fill)]],Digital_Targets[FINAL],0)),"")</f>
        <v/>
      </c>
      <c r="AA202" s="50">
        <f>Audience_Reach_2025[[#This Row],[Total Digital
Planned R1+ ]]+Audience_Reach_2025[[#This Row],[Total TV 
Planned R1+ (%)]]-Audience_Reach_2025[[#This Row],[Total Digital
Planned R1+ ]]*Audience_Reach_2025[[#This Row],[Total TV 
Planned R1+ (%)]]</f>
        <v>0</v>
      </c>
      <c r="AB202" s="50"/>
    </row>
    <row r="203" spans="1:28" ht="21" customHeight="1">
      <c r="A203" s="53" t="str">
        <f>IFERROR(INDEX(Game_Plan_2026[Category],MATCH(Audience_Reach_2025[[#This Row],[Campaign]],Game_Plan_2026[Campaign],0)),"")</f>
        <v/>
      </c>
      <c r="B203" s="64" t="str">
        <f>IFERROR(INDEX(Game_Plan[Range],MATCH(Audience_Reach_2025[[#This Row],[Campaign]],Game_Plan[Campaign],0)),"")</f>
        <v/>
      </c>
      <c r="C203" s="64" t="str" cm="1">
        <f t="array" ref="C203">IFERROR(INDEX(_xlfn.UNIQUE(Game_Plan[Campaign]),ROW()-ROW(Game_Plan[#Headers])),"")</f>
        <v/>
      </c>
      <c r="D203" s="19"/>
      <c r="E203" s="19"/>
      <c r="F203" s="19"/>
      <c r="G203" s="19"/>
      <c r="H203" s="112" t="str">
        <f>_xlfn.CONCAT(Audience_Reach_2025[[#This Row],[TV Demo
Gender]]," ",Audience_Reach_2025[[#This Row],[TV Demo
Min. Age]]," - ",Audience_Reach_2025[[#This Row],[TV Demo
Max. Age]]," ",Audience_Reach_2025[[#This Row],[TV 
SEL]])</f>
        <v xml:space="preserve">  -  </v>
      </c>
      <c r="I203" s="19"/>
      <c r="J203" s="19"/>
      <c r="K203" s="20"/>
      <c r="L203" s="20"/>
      <c r="M203" s="50" t="str">
        <f>IFERROR(INDEX(TV_Targets[Sat Point],MATCH(Audience_Reach_2025[[#This Row],[Final TV Target 
(don''t fill)]],TV_Targets[FINAL],0)),"")</f>
        <v/>
      </c>
      <c r="N203" s="20"/>
      <c r="O203" s="20"/>
      <c r="P203" s="20"/>
      <c r="Q203" s="20"/>
      <c r="R203" s="20"/>
      <c r="S203" s="117" t="str">
        <f>IF(Audience_Reach_2025[[#This Row],[Is Digital target the same than TV?]]="Yes",Audience_Reach_2025[[#This Row],[TV Demo
Gender]],"")</f>
        <v/>
      </c>
      <c r="T203" s="117" t="str">
        <f>IF(Audience_Reach_2025[[#This Row],[Is Digital target the same than TV?]]="Yes",Audience_Reach_2025[[#This Row],[TV Demo
Min. Age]],"")</f>
        <v/>
      </c>
      <c r="U203" s="117" t="str">
        <f>IF(Audience_Reach_2025[[#This Row],[Is Digital target the same than TV?]]="Yes",Audience_Reach_2025[[#This Row],[TV Demo
Max. Age]],"")</f>
        <v/>
      </c>
      <c r="V203" s="119" t="str">
        <f>IF(Audience_Reach_2025[[#This Row],[Is Digital target the same than TV?]]="Yes",Audience_Reach_2025[[#This Row],[TV 
SEL]],"")</f>
        <v/>
      </c>
      <c r="W203"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3" s="20"/>
      <c r="Y203" s="20"/>
      <c r="Z203" s="50" t="str">
        <f>IFERROR(INDEX(Digital_Targets[Sat Point],MATCH(Audience_Reach_2025[[#This Row],[Final Digital Target 
(don''t fill)]],Digital_Targets[FINAL],0)),"")</f>
        <v/>
      </c>
      <c r="AA203" s="50">
        <f>Audience_Reach_2025[[#This Row],[Total Digital
Planned R1+ ]]+Audience_Reach_2025[[#This Row],[Total TV 
Planned R1+ (%)]]-Audience_Reach_2025[[#This Row],[Total Digital
Planned R1+ ]]*Audience_Reach_2025[[#This Row],[Total TV 
Planned R1+ (%)]]</f>
        <v>0</v>
      </c>
      <c r="AB203" s="50"/>
    </row>
    <row r="204" spans="1:28" ht="21" customHeight="1">
      <c r="A204" s="53" t="str">
        <f>IFERROR(INDEX(Game_Plan_2026[Category],MATCH(Audience_Reach_2025[[#This Row],[Campaign]],Game_Plan_2026[Campaign],0)),"")</f>
        <v/>
      </c>
      <c r="B204" s="64" t="str">
        <f>IFERROR(INDEX(Game_Plan[Range],MATCH(Audience_Reach_2025[[#This Row],[Campaign]],Game_Plan[Campaign],0)),"")</f>
        <v/>
      </c>
      <c r="C204" s="64" t="str" cm="1">
        <f t="array" ref="C204">IFERROR(INDEX(_xlfn.UNIQUE(Game_Plan[Campaign]),ROW()-ROW(Game_Plan[#Headers])),"")</f>
        <v/>
      </c>
      <c r="D204" s="19"/>
      <c r="E204" s="19"/>
      <c r="F204" s="19"/>
      <c r="G204" s="19"/>
      <c r="H204" s="112" t="str">
        <f>_xlfn.CONCAT(Audience_Reach_2025[[#This Row],[TV Demo
Gender]]," ",Audience_Reach_2025[[#This Row],[TV Demo
Min. Age]]," - ",Audience_Reach_2025[[#This Row],[TV Demo
Max. Age]]," ",Audience_Reach_2025[[#This Row],[TV 
SEL]])</f>
        <v xml:space="preserve">  -  </v>
      </c>
      <c r="I204" s="19"/>
      <c r="J204" s="19"/>
      <c r="K204" s="20"/>
      <c r="L204" s="20"/>
      <c r="M204" s="50" t="str">
        <f>IFERROR(INDEX(TV_Targets[Sat Point],MATCH(Audience_Reach_2025[[#This Row],[Final TV Target 
(don''t fill)]],TV_Targets[FINAL],0)),"")</f>
        <v/>
      </c>
      <c r="N204" s="20"/>
      <c r="O204" s="20"/>
      <c r="P204" s="20"/>
      <c r="Q204" s="20"/>
      <c r="R204" s="20"/>
      <c r="S204" s="117" t="str">
        <f>IF(Audience_Reach_2025[[#This Row],[Is Digital target the same than TV?]]="Yes",Audience_Reach_2025[[#This Row],[TV Demo
Gender]],"")</f>
        <v/>
      </c>
      <c r="T204" s="117" t="str">
        <f>IF(Audience_Reach_2025[[#This Row],[Is Digital target the same than TV?]]="Yes",Audience_Reach_2025[[#This Row],[TV Demo
Min. Age]],"")</f>
        <v/>
      </c>
      <c r="U204" s="117" t="str">
        <f>IF(Audience_Reach_2025[[#This Row],[Is Digital target the same than TV?]]="Yes",Audience_Reach_2025[[#This Row],[TV Demo
Max. Age]],"")</f>
        <v/>
      </c>
      <c r="V204" s="119" t="str">
        <f>IF(Audience_Reach_2025[[#This Row],[Is Digital target the same than TV?]]="Yes",Audience_Reach_2025[[#This Row],[TV 
SEL]],"")</f>
        <v/>
      </c>
      <c r="W204"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4" s="20"/>
      <c r="Y204" s="20"/>
      <c r="Z204" s="50" t="str">
        <f>IFERROR(INDEX(Digital_Targets[Sat Point],MATCH(Audience_Reach_2025[[#This Row],[Final Digital Target 
(don''t fill)]],Digital_Targets[FINAL],0)),"")</f>
        <v/>
      </c>
      <c r="AA204" s="50">
        <f>Audience_Reach_2025[[#This Row],[Total Digital
Planned R1+ ]]+Audience_Reach_2025[[#This Row],[Total TV 
Planned R1+ (%)]]-Audience_Reach_2025[[#This Row],[Total Digital
Planned R1+ ]]*Audience_Reach_2025[[#This Row],[Total TV 
Planned R1+ (%)]]</f>
        <v>0</v>
      </c>
      <c r="AB204" s="50"/>
    </row>
    <row r="205" spans="1:28" ht="21" customHeight="1">
      <c r="A205" s="53" t="str">
        <f>IFERROR(INDEX(Game_Plan_2026[Category],MATCH(Audience_Reach_2025[[#This Row],[Campaign]],Game_Plan_2026[Campaign],0)),"")</f>
        <v/>
      </c>
      <c r="B205" s="64" t="str">
        <f>IFERROR(INDEX(Game_Plan[Range],MATCH(Audience_Reach_2025[[#This Row],[Campaign]],Game_Plan[Campaign],0)),"")</f>
        <v/>
      </c>
      <c r="C205" s="64" t="str" cm="1">
        <f t="array" ref="C205">IFERROR(INDEX(_xlfn.UNIQUE(Game_Plan[Campaign]),ROW()-ROW(Game_Plan[#Headers])),"")</f>
        <v/>
      </c>
      <c r="D205" s="19"/>
      <c r="E205" s="19"/>
      <c r="F205" s="19"/>
      <c r="G205" s="19"/>
      <c r="H205" s="112" t="str">
        <f>_xlfn.CONCAT(Audience_Reach_2025[[#This Row],[TV Demo
Gender]]," ",Audience_Reach_2025[[#This Row],[TV Demo
Min. Age]]," - ",Audience_Reach_2025[[#This Row],[TV Demo
Max. Age]]," ",Audience_Reach_2025[[#This Row],[TV 
SEL]])</f>
        <v xml:space="preserve">  -  </v>
      </c>
      <c r="I205" s="19"/>
      <c r="J205" s="19"/>
      <c r="K205" s="20"/>
      <c r="L205" s="20"/>
      <c r="M205" s="50" t="str">
        <f>IFERROR(INDEX(TV_Targets[Sat Point],MATCH(Audience_Reach_2025[[#This Row],[Final TV Target 
(don''t fill)]],TV_Targets[FINAL],0)),"")</f>
        <v/>
      </c>
      <c r="N205" s="20"/>
      <c r="O205" s="20"/>
      <c r="P205" s="20"/>
      <c r="Q205" s="20"/>
      <c r="R205" s="20"/>
      <c r="S205" s="117" t="str">
        <f>IF(Audience_Reach_2025[[#This Row],[Is Digital target the same than TV?]]="Yes",Audience_Reach_2025[[#This Row],[TV Demo
Gender]],"")</f>
        <v/>
      </c>
      <c r="T205" s="117" t="str">
        <f>IF(Audience_Reach_2025[[#This Row],[Is Digital target the same than TV?]]="Yes",Audience_Reach_2025[[#This Row],[TV Demo
Min. Age]],"")</f>
        <v/>
      </c>
      <c r="U205" s="117" t="str">
        <f>IF(Audience_Reach_2025[[#This Row],[Is Digital target the same than TV?]]="Yes",Audience_Reach_2025[[#This Row],[TV Demo
Max. Age]],"")</f>
        <v/>
      </c>
      <c r="V205" s="119" t="str">
        <f>IF(Audience_Reach_2025[[#This Row],[Is Digital target the same than TV?]]="Yes",Audience_Reach_2025[[#This Row],[TV 
SEL]],"")</f>
        <v/>
      </c>
      <c r="W205"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5" s="20"/>
      <c r="Y205" s="20"/>
      <c r="Z205" s="50" t="str">
        <f>IFERROR(INDEX(Digital_Targets[Sat Point],MATCH(Audience_Reach_2025[[#This Row],[Final Digital Target 
(don''t fill)]],Digital_Targets[FINAL],0)),"")</f>
        <v/>
      </c>
      <c r="AA205" s="50">
        <f>Audience_Reach_2025[[#This Row],[Total Digital
Planned R1+ ]]+Audience_Reach_2025[[#This Row],[Total TV 
Planned R1+ (%)]]-Audience_Reach_2025[[#This Row],[Total Digital
Planned R1+ ]]*Audience_Reach_2025[[#This Row],[Total TV 
Planned R1+ (%)]]</f>
        <v>0</v>
      </c>
      <c r="AB205" s="50"/>
    </row>
    <row r="206" spans="1:28" ht="21" customHeight="1">
      <c r="A206" s="53" t="str">
        <f>IFERROR(INDEX(Game_Plan_2026[Category],MATCH(Audience_Reach_2025[[#This Row],[Campaign]],Game_Plan_2026[Campaign],0)),"")</f>
        <v/>
      </c>
      <c r="B206" s="64" t="str">
        <f>IFERROR(INDEX(Game_Plan[Range],MATCH(Audience_Reach_2025[[#This Row],[Campaign]],Game_Plan[Campaign],0)),"")</f>
        <v/>
      </c>
      <c r="C206" s="64" t="str" cm="1">
        <f t="array" ref="C206">IFERROR(INDEX(_xlfn.UNIQUE(Game_Plan[Campaign]),ROW()-ROW(Game_Plan[#Headers])),"")</f>
        <v/>
      </c>
      <c r="D206" s="19"/>
      <c r="E206" s="19"/>
      <c r="F206" s="19"/>
      <c r="G206" s="19"/>
      <c r="H206" s="112" t="str">
        <f>_xlfn.CONCAT(Audience_Reach_2025[[#This Row],[TV Demo
Gender]]," ",Audience_Reach_2025[[#This Row],[TV Demo
Min. Age]]," - ",Audience_Reach_2025[[#This Row],[TV Demo
Max. Age]]," ",Audience_Reach_2025[[#This Row],[TV 
SEL]])</f>
        <v xml:space="preserve">  -  </v>
      </c>
      <c r="I206" s="19"/>
      <c r="J206" s="19"/>
      <c r="K206" s="20"/>
      <c r="L206" s="20"/>
      <c r="M206" s="50" t="str">
        <f>IFERROR(INDEX(TV_Targets[Sat Point],MATCH(Audience_Reach_2025[[#This Row],[Final TV Target 
(don''t fill)]],TV_Targets[FINAL],0)),"")</f>
        <v/>
      </c>
      <c r="N206" s="20"/>
      <c r="O206" s="20"/>
      <c r="P206" s="20"/>
      <c r="Q206" s="20"/>
      <c r="R206" s="20"/>
      <c r="S206" s="117" t="str">
        <f>IF(Audience_Reach_2025[[#This Row],[Is Digital target the same than TV?]]="Yes",Audience_Reach_2025[[#This Row],[TV Demo
Gender]],"")</f>
        <v/>
      </c>
      <c r="T206" s="117" t="str">
        <f>IF(Audience_Reach_2025[[#This Row],[Is Digital target the same than TV?]]="Yes",Audience_Reach_2025[[#This Row],[TV Demo
Min. Age]],"")</f>
        <v/>
      </c>
      <c r="U206" s="117" t="str">
        <f>IF(Audience_Reach_2025[[#This Row],[Is Digital target the same than TV?]]="Yes",Audience_Reach_2025[[#This Row],[TV Demo
Max. Age]],"")</f>
        <v/>
      </c>
      <c r="V206" s="119" t="str">
        <f>IF(Audience_Reach_2025[[#This Row],[Is Digital target the same than TV?]]="Yes",Audience_Reach_2025[[#This Row],[TV 
SEL]],"")</f>
        <v/>
      </c>
      <c r="W206"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6" s="20"/>
      <c r="Y206" s="20"/>
      <c r="Z206" s="50" t="str">
        <f>IFERROR(INDEX(Digital_Targets[Sat Point],MATCH(Audience_Reach_2025[[#This Row],[Final Digital Target 
(don''t fill)]],Digital_Targets[FINAL],0)),"")</f>
        <v/>
      </c>
      <c r="AA206" s="50">
        <f>Audience_Reach_2025[[#This Row],[Total Digital
Planned R1+ ]]+Audience_Reach_2025[[#This Row],[Total TV 
Planned R1+ (%)]]-Audience_Reach_2025[[#This Row],[Total Digital
Planned R1+ ]]*Audience_Reach_2025[[#This Row],[Total TV 
Planned R1+ (%)]]</f>
        <v>0</v>
      </c>
      <c r="AB206" s="50"/>
    </row>
    <row r="207" spans="1:28" ht="21" customHeight="1">
      <c r="A207" s="53" t="str">
        <f>IFERROR(INDEX(Game_Plan_2026[Category],MATCH(Audience_Reach_2025[[#This Row],[Campaign]],Game_Plan_2026[Campaign],0)),"")</f>
        <v/>
      </c>
      <c r="B207" s="64" t="str">
        <f>IFERROR(INDEX(Game_Plan[Range],MATCH(Audience_Reach_2025[[#This Row],[Campaign]],Game_Plan[Campaign],0)),"")</f>
        <v/>
      </c>
      <c r="C207" s="64" t="str" cm="1">
        <f t="array" ref="C207">IFERROR(INDEX(_xlfn.UNIQUE(Game_Plan[Campaign]),ROW()-ROW(Game_Plan[#Headers])),"")</f>
        <v/>
      </c>
      <c r="D207" s="19"/>
      <c r="E207" s="19"/>
      <c r="F207" s="19"/>
      <c r="G207" s="19"/>
      <c r="H207" s="112" t="str">
        <f>_xlfn.CONCAT(Audience_Reach_2025[[#This Row],[TV Demo
Gender]]," ",Audience_Reach_2025[[#This Row],[TV Demo
Min. Age]]," - ",Audience_Reach_2025[[#This Row],[TV Demo
Max. Age]]," ",Audience_Reach_2025[[#This Row],[TV 
SEL]])</f>
        <v xml:space="preserve">  -  </v>
      </c>
      <c r="I207" s="19"/>
      <c r="J207" s="19"/>
      <c r="K207" s="20"/>
      <c r="L207" s="20"/>
      <c r="M207" s="50" t="str">
        <f>IFERROR(INDEX(TV_Targets[Sat Point],MATCH(Audience_Reach_2025[[#This Row],[Final TV Target 
(don''t fill)]],TV_Targets[FINAL],0)),"")</f>
        <v/>
      </c>
      <c r="N207" s="20"/>
      <c r="O207" s="20"/>
      <c r="P207" s="20"/>
      <c r="Q207" s="20"/>
      <c r="R207" s="20"/>
      <c r="S207" s="117" t="str">
        <f>IF(Audience_Reach_2025[[#This Row],[Is Digital target the same than TV?]]="Yes",Audience_Reach_2025[[#This Row],[TV Demo
Gender]],"")</f>
        <v/>
      </c>
      <c r="T207" s="117" t="str">
        <f>IF(Audience_Reach_2025[[#This Row],[Is Digital target the same than TV?]]="Yes",Audience_Reach_2025[[#This Row],[TV Demo
Min. Age]],"")</f>
        <v/>
      </c>
      <c r="U207" s="117" t="str">
        <f>IF(Audience_Reach_2025[[#This Row],[Is Digital target the same than TV?]]="Yes",Audience_Reach_2025[[#This Row],[TV Demo
Max. Age]],"")</f>
        <v/>
      </c>
      <c r="V207" s="119" t="str">
        <f>IF(Audience_Reach_2025[[#This Row],[Is Digital target the same than TV?]]="Yes",Audience_Reach_2025[[#This Row],[TV 
SEL]],"")</f>
        <v/>
      </c>
      <c r="W207"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7" s="20"/>
      <c r="Y207" s="20"/>
      <c r="Z207" s="50" t="str">
        <f>IFERROR(INDEX(Digital_Targets[Sat Point],MATCH(Audience_Reach_2025[[#This Row],[Final Digital Target 
(don''t fill)]],Digital_Targets[FINAL],0)),"")</f>
        <v/>
      </c>
      <c r="AA207" s="50">
        <f>Audience_Reach_2025[[#This Row],[Total Digital
Planned R1+ ]]+Audience_Reach_2025[[#This Row],[Total TV 
Planned R1+ (%)]]-Audience_Reach_2025[[#This Row],[Total Digital
Planned R1+ ]]*Audience_Reach_2025[[#This Row],[Total TV 
Planned R1+ (%)]]</f>
        <v>0</v>
      </c>
      <c r="AB207" s="50"/>
    </row>
    <row r="208" spans="1:28" ht="21" customHeight="1">
      <c r="A208" s="53" t="str">
        <f>IFERROR(INDEX(Game_Plan_2026[Category],MATCH(Audience_Reach_2025[[#This Row],[Campaign]],Game_Plan_2026[Campaign],0)),"")</f>
        <v/>
      </c>
      <c r="B208" s="64" t="str">
        <f>IFERROR(INDEX(Game_Plan[Range],MATCH(Audience_Reach_2025[[#This Row],[Campaign]],Game_Plan[Campaign],0)),"")</f>
        <v/>
      </c>
      <c r="C208" s="64" t="str" cm="1">
        <f t="array" ref="C208">IFERROR(INDEX(_xlfn.UNIQUE(Game_Plan[Campaign]),ROW()-ROW(Game_Plan[#Headers])),"")</f>
        <v/>
      </c>
      <c r="D208" s="19"/>
      <c r="E208" s="19"/>
      <c r="F208" s="19"/>
      <c r="G208" s="19"/>
      <c r="H208" s="112" t="str">
        <f>_xlfn.CONCAT(Audience_Reach_2025[[#This Row],[TV Demo
Gender]]," ",Audience_Reach_2025[[#This Row],[TV Demo
Min. Age]]," - ",Audience_Reach_2025[[#This Row],[TV Demo
Max. Age]]," ",Audience_Reach_2025[[#This Row],[TV 
SEL]])</f>
        <v xml:space="preserve">  -  </v>
      </c>
      <c r="I208" s="19"/>
      <c r="J208" s="19"/>
      <c r="K208" s="20"/>
      <c r="L208" s="20"/>
      <c r="M208" s="50" t="str">
        <f>IFERROR(INDEX(TV_Targets[Sat Point],MATCH(Audience_Reach_2025[[#This Row],[Final TV Target 
(don''t fill)]],TV_Targets[FINAL],0)),"")</f>
        <v/>
      </c>
      <c r="N208" s="20"/>
      <c r="O208" s="20"/>
      <c r="P208" s="20"/>
      <c r="Q208" s="20"/>
      <c r="R208" s="20"/>
      <c r="S208" s="117" t="str">
        <f>IF(Audience_Reach_2025[[#This Row],[Is Digital target the same than TV?]]="Yes",Audience_Reach_2025[[#This Row],[TV Demo
Gender]],"")</f>
        <v/>
      </c>
      <c r="T208" s="117" t="str">
        <f>IF(Audience_Reach_2025[[#This Row],[Is Digital target the same than TV?]]="Yes",Audience_Reach_2025[[#This Row],[TV Demo
Min. Age]],"")</f>
        <v/>
      </c>
      <c r="U208" s="117" t="str">
        <f>IF(Audience_Reach_2025[[#This Row],[Is Digital target the same than TV?]]="Yes",Audience_Reach_2025[[#This Row],[TV Demo
Max. Age]],"")</f>
        <v/>
      </c>
      <c r="V208" s="119" t="str">
        <f>IF(Audience_Reach_2025[[#This Row],[Is Digital target the same than TV?]]="Yes",Audience_Reach_2025[[#This Row],[TV 
SEL]],"")</f>
        <v/>
      </c>
      <c r="W208"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8" s="20"/>
      <c r="Y208" s="20"/>
      <c r="Z208" s="50" t="str">
        <f>IFERROR(INDEX(Digital_Targets[Sat Point],MATCH(Audience_Reach_2025[[#This Row],[Final Digital Target 
(don''t fill)]],Digital_Targets[FINAL],0)),"")</f>
        <v/>
      </c>
      <c r="AA208" s="50">
        <f>Audience_Reach_2025[[#This Row],[Total Digital
Planned R1+ ]]+Audience_Reach_2025[[#This Row],[Total TV 
Planned R1+ (%)]]-Audience_Reach_2025[[#This Row],[Total Digital
Planned R1+ ]]*Audience_Reach_2025[[#This Row],[Total TV 
Planned R1+ (%)]]</f>
        <v>0</v>
      </c>
      <c r="AB208" s="50"/>
    </row>
    <row r="209" spans="1:28" ht="21" customHeight="1">
      <c r="A209" s="53" t="str">
        <f>IFERROR(INDEX(Game_Plan_2026[Category],MATCH(Audience_Reach_2025[[#This Row],[Campaign]],Game_Plan_2026[Campaign],0)),"")</f>
        <v/>
      </c>
      <c r="B209" s="64" t="str">
        <f>IFERROR(INDEX(Game_Plan[Range],MATCH(Audience_Reach_2025[[#This Row],[Campaign]],Game_Plan[Campaign],0)),"")</f>
        <v/>
      </c>
      <c r="C209" s="64" t="str" cm="1">
        <f t="array" ref="C209">IFERROR(INDEX(_xlfn.UNIQUE(Game_Plan[Campaign]),ROW()-ROW(Game_Plan[#Headers])),"")</f>
        <v/>
      </c>
      <c r="D209" s="19"/>
      <c r="E209" s="19"/>
      <c r="F209" s="19"/>
      <c r="G209" s="19"/>
      <c r="H209" s="112" t="str">
        <f>_xlfn.CONCAT(Audience_Reach_2025[[#This Row],[TV Demo
Gender]]," ",Audience_Reach_2025[[#This Row],[TV Demo
Min. Age]]," - ",Audience_Reach_2025[[#This Row],[TV Demo
Max. Age]]," ",Audience_Reach_2025[[#This Row],[TV 
SEL]])</f>
        <v xml:space="preserve">  -  </v>
      </c>
      <c r="I209" s="19"/>
      <c r="J209" s="19"/>
      <c r="K209" s="20"/>
      <c r="L209" s="20"/>
      <c r="M209" s="50" t="str">
        <f>IFERROR(INDEX(TV_Targets[Sat Point],MATCH(Audience_Reach_2025[[#This Row],[Final TV Target 
(don''t fill)]],TV_Targets[FINAL],0)),"")</f>
        <v/>
      </c>
      <c r="N209" s="20"/>
      <c r="O209" s="20"/>
      <c r="P209" s="20"/>
      <c r="Q209" s="20"/>
      <c r="R209" s="20"/>
      <c r="S209" s="117" t="str">
        <f>IF(Audience_Reach_2025[[#This Row],[Is Digital target the same than TV?]]="Yes",Audience_Reach_2025[[#This Row],[TV Demo
Gender]],"")</f>
        <v/>
      </c>
      <c r="T209" s="117" t="str">
        <f>IF(Audience_Reach_2025[[#This Row],[Is Digital target the same than TV?]]="Yes",Audience_Reach_2025[[#This Row],[TV Demo
Min. Age]],"")</f>
        <v/>
      </c>
      <c r="U209" s="117" t="str">
        <f>IF(Audience_Reach_2025[[#This Row],[Is Digital target the same than TV?]]="Yes",Audience_Reach_2025[[#This Row],[TV Demo
Max. Age]],"")</f>
        <v/>
      </c>
      <c r="V209" s="119" t="str">
        <f>IF(Audience_Reach_2025[[#This Row],[Is Digital target the same than TV?]]="Yes",Audience_Reach_2025[[#This Row],[TV 
SEL]],"")</f>
        <v/>
      </c>
      <c r="W209"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09" s="20"/>
      <c r="Y209" s="20"/>
      <c r="Z209" s="50" t="str">
        <f>IFERROR(INDEX(Digital_Targets[Sat Point],MATCH(Audience_Reach_2025[[#This Row],[Final Digital Target 
(don''t fill)]],Digital_Targets[FINAL],0)),"")</f>
        <v/>
      </c>
      <c r="AA209" s="50">
        <f>Audience_Reach_2025[[#This Row],[Total Digital
Planned R1+ ]]+Audience_Reach_2025[[#This Row],[Total TV 
Planned R1+ (%)]]-Audience_Reach_2025[[#This Row],[Total Digital
Planned R1+ ]]*Audience_Reach_2025[[#This Row],[Total TV 
Planned R1+ (%)]]</f>
        <v>0</v>
      </c>
      <c r="AB209" s="50"/>
    </row>
    <row r="210" spans="1:28" ht="21" customHeight="1">
      <c r="A210" s="53" t="str">
        <f>IFERROR(INDEX(Game_Plan_2026[Category],MATCH(Audience_Reach_2025[[#This Row],[Campaign]],Game_Plan_2026[Campaign],0)),"")</f>
        <v/>
      </c>
      <c r="B210" s="64" t="str">
        <f>IFERROR(INDEX(Game_Plan[Range],MATCH(Audience_Reach_2025[[#This Row],[Campaign]],Game_Plan[Campaign],0)),"")</f>
        <v/>
      </c>
      <c r="C210" s="64" t="str" cm="1">
        <f t="array" ref="C210">IFERROR(INDEX(_xlfn.UNIQUE(Game_Plan[Campaign]),ROW()-ROW(Game_Plan[#Headers])),"")</f>
        <v/>
      </c>
      <c r="D210" s="19"/>
      <c r="E210" s="19"/>
      <c r="F210" s="19"/>
      <c r="G210" s="19"/>
      <c r="H210" s="112" t="str">
        <f>_xlfn.CONCAT(Audience_Reach_2025[[#This Row],[TV Demo
Gender]]," ",Audience_Reach_2025[[#This Row],[TV Demo
Min. Age]]," - ",Audience_Reach_2025[[#This Row],[TV Demo
Max. Age]]," ",Audience_Reach_2025[[#This Row],[TV 
SEL]])</f>
        <v xml:space="preserve">  -  </v>
      </c>
      <c r="I210" s="19"/>
      <c r="J210" s="19"/>
      <c r="K210" s="20"/>
      <c r="L210" s="20"/>
      <c r="M210" s="50" t="str">
        <f>IFERROR(INDEX(TV_Targets[Sat Point],MATCH(Audience_Reach_2025[[#This Row],[Final TV Target 
(don''t fill)]],TV_Targets[FINAL],0)),"")</f>
        <v/>
      </c>
      <c r="N210" s="20"/>
      <c r="O210" s="20"/>
      <c r="P210" s="20"/>
      <c r="Q210" s="20"/>
      <c r="R210" s="20"/>
      <c r="S210" s="117" t="str">
        <f>IF(Audience_Reach_2025[[#This Row],[Is Digital target the same than TV?]]="Yes",Audience_Reach_2025[[#This Row],[TV Demo
Gender]],"")</f>
        <v/>
      </c>
      <c r="T210" s="117" t="str">
        <f>IF(Audience_Reach_2025[[#This Row],[Is Digital target the same than TV?]]="Yes",Audience_Reach_2025[[#This Row],[TV Demo
Min. Age]],"")</f>
        <v/>
      </c>
      <c r="U210" s="117" t="str">
        <f>IF(Audience_Reach_2025[[#This Row],[Is Digital target the same than TV?]]="Yes",Audience_Reach_2025[[#This Row],[TV Demo
Max. Age]],"")</f>
        <v/>
      </c>
      <c r="V210" s="119" t="str">
        <f>IF(Audience_Reach_2025[[#This Row],[Is Digital target the same than TV?]]="Yes",Audience_Reach_2025[[#This Row],[TV 
SEL]],"")</f>
        <v/>
      </c>
      <c r="W210"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0" s="20"/>
      <c r="Y210" s="20"/>
      <c r="Z210" s="50" t="str">
        <f>IFERROR(INDEX(Digital_Targets[Sat Point],MATCH(Audience_Reach_2025[[#This Row],[Final Digital Target 
(don''t fill)]],Digital_Targets[FINAL],0)),"")</f>
        <v/>
      </c>
      <c r="AA210" s="50">
        <f>Audience_Reach_2025[[#This Row],[Total Digital
Planned R1+ ]]+Audience_Reach_2025[[#This Row],[Total TV 
Planned R1+ (%)]]-Audience_Reach_2025[[#This Row],[Total Digital
Planned R1+ ]]*Audience_Reach_2025[[#This Row],[Total TV 
Planned R1+ (%)]]</f>
        <v>0</v>
      </c>
      <c r="AB210" s="50"/>
    </row>
    <row r="211" spans="1:28" ht="21" customHeight="1">
      <c r="A211" s="53" t="str">
        <f>IFERROR(INDEX(Game_Plan_2026[Category],MATCH(Audience_Reach_2025[[#This Row],[Campaign]],Game_Plan_2026[Campaign],0)),"")</f>
        <v/>
      </c>
      <c r="B211" s="64" t="str">
        <f>IFERROR(INDEX(Game_Plan[Range],MATCH(Audience_Reach_2025[[#This Row],[Campaign]],Game_Plan[Campaign],0)),"")</f>
        <v/>
      </c>
      <c r="C211" s="64" t="str" cm="1">
        <f t="array" ref="C211">IFERROR(INDEX(_xlfn.UNIQUE(Game_Plan[Campaign]),ROW()-ROW(Game_Plan[#Headers])),"")</f>
        <v/>
      </c>
      <c r="D211" s="19"/>
      <c r="E211" s="19"/>
      <c r="F211" s="19"/>
      <c r="G211" s="19"/>
      <c r="H211" s="112" t="str">
        <f>_xlfn.CONCAT(Audience_Reach_2025[[#This Row],[TV Demo
Gender]]," ",Audience_Reach_2025[[#This Row],[TV Demo
Min. Age]]," - ",Audience_Reach_2025[[#This Row],[TV Demo
Max. Age]]," ",Audience_Reach_2025[[#This Row],[TV 
SEL]])</f>
        <v xml:space="preserve">  -  </v>
      </c>
      <c r="I211" s="19"/>
      <c r="J211" s="19"/>
      <c r="K211" s="20"/>
      <c r="L211" s="20"/>
      <c r="M211" s="50" t="str">
        <f>IFERROR(INDEX(TV_Targets[Sat Point],MATCH(Audience_Reach_2025[[#This Row],[Final TV Target 
(don''t fill)]],TV_Targets[FINAL],0)),"")</f>
        <v/>
      </c>
      <c r="N211" s="20"/>
      <c r="O211" s="20"/>
      <c r="P211" s="20"/>
      <c r="Q211" s="20"/>
      <c r="R211" s="20"/>
      <c r="S211" s="117" t="str">
        <f>IF(Audience_Reach_2025[[#This Row],[Is Digital target the same than TV?]]="Yes",Audience_Reach_2025[[#This Row],[TV Demo
Gender]],"")</f>
        <v/>
      </c>
      <c r="T211" s="117" t="str">
        <f>IF(Audience_Reach_2025[[#This Row],[Is Digital target the same than TV?]]="Yes",Audience_Reach_2025[[#This Row],[TV Demo
Min. Age]],"")</f>
        <v/>
      </c>
      <c r="U211" s="117" t="str">
        <f>IF(Audience_Reach_2025[[#This Row],[Is Digital target the same than TV?]]="Yes",Audience_Reach_2025[[#This Row],[TV Demo
Max. Age]],"")</f>
        <v/>
      </c>
      <c r="V211" s="119" t="str">
        <f>IF(Audience_Reach_2025[[#This Row],[Is Digital target the same than TV?]]="Yes",Audience_Reach_2025[[#This Row],[TV 
SEL]],"")</f>
        <v/>
      </c>
      <c r="W211"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1" s="20"/>
      <c r="Y211" s="20"/>
      <c r="Z211" s="50" t="str">
        <f>IFERROR(INDEX(Digital_Targets[Sat Point],MATCH(Audience_Reach_2025[[#This Row],[Final Digital Target 
(don''t fill)]],Digital_Targets[FINAL],0)),"")</f>
        <v/>
      </c>
      <c r="AA211" s="50">
        <f>Audience_Reach_2025[[#This Row],[Total Digital
Planned R1+ ]]+Audience_Reach_2025[[#This Row],[Total TV 
Planned R1+ (%)]]-Audience_Reach_2025[[#This Row],[Total Digital
Planned R1+ ]]*Audience_Reach_2025[[#This Row],[Total TV 
Planned R1+ (%)]]</f>
        <v>0</v>
      </c>
      <c r="AB211" s="50"/>
    </row>
    <row r="212" spans="1:28" ht="21" customHeight="1">
      <c r="A212" s="53" t="str">
        <f>IFERROR(INDEX(Game_Plan_2026[Category],MATCH(Audience_Reach_2025[[#This Row],[Campaign]],Game_Plan_2026[Campaign],0)),"")</f>
        <v/>
      </c>
      <c r="B212" s="64" t="str">
        <f>IFERROR(INDEX(Game_Plan[Range],MATCH(Audience_Reach_2025[[#This Row],[Campaign]],Game_Plan[Campaign],0)),"")</f>
        <v/>
      </c>
      <c r="C212" s="64" t="str" cm="1">
        <f t="array" ref="C212">IFERROR(INDEX(_xlfn.UNIQUE(Game_Plan[Campaign]),ROW()-ROW(Game_Plan[#Headers])),"")</f>
        <v/>
      </c>
      <c r="D212" s="19"/>
      <c r="E212" s="19"/>
      <c r="F212" s="19"/>
      <c r="G212" s="19"/>
      <c r="H212" s="112" t="str">
        <f>_xlfn.CONCAT(Audience_Reach_2025[[#This Row],[TV Demo
Gender]]," ",Audience_Reach_2025[[#This Row],[TV Demo
Min. Age]]," - ",Audience_Reach_2025[[#This Row],[TV Demo
Max. Age]]," ",Audience_Reach_2025[[#This Row],[TV 
SEL]])</f>
        <v xml:space="preserve">  -  </v>
      </c>
      <c r="I212" s="19"/>
      <c r="J212" s="19"/>
      <c r="K212" s="20"/>
      <c r="L212" s="20"/>
      <c r="M212" s="50" t="str">
        <f>IFERROR(INDEX(TV_Targets[Sat Point],MATCH(Audience_Reach_2025[[#This Row],[Final TV Target 
(don''t fill)]],TV_Targets[FINAL],0)),"")</f>
        <v/>
      </c>
      <c r="N212" s="20"/>
      <c r="O212" s="20"/>
      <c r="P212" s="20"/>
      <c r="Q212" s="20"/>
      <c r="R212" s="20"/>
      <c r="S212" s="117" t="str">
        <f>IF(Audience_Reach_2025[[#This Row],[Is Digital target the same than TV?]]="Yes",Audience_Reach_2025[[#This Row],[TV Demo
Gender]],"")</f>
        <v/>
      </c>
      <c r="T212" s="117" t="str">
        <f>IF(Audience_Reach_2025[[#This Row],[Is Digital target the same than TV?]]="Yes",Audience_Reach_2025[[#This Row],[TV Demo
Min. Age]],"")</f>
        <v/>
      </c>
      <c r="U212" s="117" t="str">
        <f>IF(Audience_Reach_2025[[#This Row],[Is Digital target the same than TV?]]="Yes",Audience_Reach_2025[[#This Row],[TV Demo
Max. Age]],"")</f>
        <v/>
      </c>
      <c r="V212" s="119" t="str">
        <f>IF(Audience_Reach_2025[[#This Row],[Is Digital target the same than TV?]]="Yes",Audience_Reach_2025[[#This Row],[TV 
SEL]],"")</f>
        <v/>
      </c>
      <c r="W212"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2" s="20"/>
      <c r="Y212" s="20"/>
      <c r="Z212" s="50" t="str">
        <f>IFERROR(INDEX(Digital_Targets[Sat Point],MATCH(Audience_Reach_2025[[#This Row],[Final Digital Target 
(don''t fill)]],Digital_Targets[FINAL],0)),"")</f>
        <v/>
      </c>
      <c r="AA212" s="50">
        <f>Audience_Reach_2025[[#This Row],[Total Digital
Planned R1+ ]]+Audience_Reach_2025[[#This Row],[Total TV 
Planned R1+ (%)]]-Audience_Reach_2025[[#This Row],[Total Digital
Planned R1+ ]]*Audience_Reach_2025[[#This Row],[Total TV 
Planned R1+ (%)]]</f>
        <v>0</v>
      </c>
      <c r="AB212" s="50"/>
    </row>
    <row r="213" spans="1:28" ht="21" customHeight="1">
      <c r="A213" s="53" t="str">
        <f>IFERROR(INDEX(Game_Plan_2026[Category],MATCH(Audience_Reach_2025[[#This Row],[Campaign]],Game_Plan_2026[Campaign],0)),"")</f>
        <v/>
      </c>
      <c r="B213" s="64" t="str">
        <f>IFERROR(INDEX(Game_Plan[Range],MATCH(Audience_Reach_2025[[#This Row],[Campaign]],Game_Plan[Campaign],0)),"")</f>
        <v/>
      </c>
      <c r="C213" s="64" t="str" cm="1">
        <f t="array" ref="C213">IFERROR(INDEX(_xlfn.UNIQUE(Game_Plan[Campaign]),ROW()-ROW(Game_Plan[#Headers])),"")</f>
        <v/>
      </c>
      <c r="D213" s="19"/>
      <c r="E213" s="19"/>
      <c r="F213" s="19"/>
      <c r="G213" s="19"/>
      <c r="H213" s="112" t="str">
        <f>_xlfn.CONCAT(Audience_Reach_2025[[#This Row],[TV Demo
Gender]]," ",Audience_Reach_2025[[#This Row],[TV Demo
Min. Age]]," - ",Audience_Reach_2025[[#This Row],[TV Demo
Max. Age]]," ",Audience_Reach_2025[[#This Row],[TV 
SEL]])</f>
        <v xml:space="preserve">  -  </v>
      </c>
      <c r="I213" s="19"/>
      <c r="J213" s="19"/>
      <c r="K213" s="20"/>
      <c r="L213" s="20"/>
      <c r="M213" s="50" t="str">
        <f>IFERROR(INDEX(TV_Targets[Sat Point],MATCH(Audience_Reach_2025[[#This Row],[Final TV Target 
(don''t fill)]],TV_Targets[FINAL],0)),"")</f>
        <v/>
      </c>
      <c r="N213" s="20"/>
      <c r="O213" s="20"/>
      <c r="P213" s="20"/>
      <c r="Q213" s="20"/>
      <c r="R213" s="20"/>
      <c r="S213" s="117" t="str">
        <f>IF(Audience_Reach_2025[[#This Row],[Is Digital target the same than TV?]]="Yes",Audience_Reach_2025[[#This Row],[TV Demo
Gender]],"")</f>
        <v/>
      </c>
      <c r="T213" s="117" t="str">
        <f>IF(Audience_Reach_2025[[#This Row],[Is Digital target the same than TV?]]="Yes",Audience_Reach_2025[[#This Row],[TV Demo
Min. Age]],"")</f>
        <v/>
      </c>
      <c r="U213" s="117" t="str">
        <f>IF(Audience_Reach_2025[[#This Row],[Is Digital target the same than TV?]]="Yes",Audience_Reach_2025[[#This Row],[TV Demo
Max. Age]],"")</f>
        <v/>
      </c>
      <c r="V213" s="119" t="str">
        <f>IF(Audience_Reach_2025[[#This Row],[Is Digital target the same than TV?]]="Yes",Audience_Reach_2025[[#This Row],[TV 
SEL]],"")</f>
        <v/>
      </c>
      <c r="W213"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3" s="20"/>
      <c r="Y213" s="20"/>
      <c r="Z213" s="50" t="str">
        <f>IFERROR(INDEX(Digital_Targets[Sat Point],MATCH(Audience_Reach_2025[[#This Row],[Final Digital Target 
(don''t fill)]],Digital_Targets[FINAL],0)),"")</f>
        <v/>
      </c>
      <c r="AA213" s="50">
        <f>Audience_Reach_2025[[#This Row],[Total Digital
Planned R1+ ]]+Audience_Reach_2025[[#This Row],[Total TV 
Planned R1+ (%)]]-Audience_Reach_2025[[#This Row],[Total Digital
Planned R1+ ]]*Audience_Reach_2025[[#This Row],[Total TV 
Planned R1+ (%)]]</f>
        <v>0</v>
      </c>
      <c r="AB213" s="50"/>
    </row>
    <row r="214" spans="1:28" ht="21" customHeight="1">
      <c r="A214" s="53" t="str">
        <f>IFERROR(INDEX(Game_Plan_2026[Category],MATCH(Audience_Reach_2025[[#This Row],[Campaign]],Game_Plan_2026[Campaign],0)),"")</f>
        <v/>
      </c>
      <c r="B214" s="64" t="str">
        <f>IFERROR(INDEX(Game_Plan[Range],MATCH(Audience_Reach_2025[[#This Row],[Campaign]],Game_Plan[Campaign],0)),"")</f>
        <v/>
      </c>
      <c r="C214" s="64" t="str" cm="1">
        <f t="array" ref="C214">IFERROR(INDEX(_xlfn.UNIQUE(Game_Plan[Campaign]),ROW()-ROW(Game_Plan[#Headers])),"")</f>
        <v/>
      </c>
      <c r="D214" s="19"/>
      <c r="E214" s="19"/>
      <c r="F214" s="19"/>
      <c r="G214" s="19"/>
      <c r="H214" s="112" t="str">
        <f>_xlfn.CONCAT(Audience_Reach_2025[[#This Row],[TV Demo
Gender]]," ",Audience_Reach_2025[[#This Row],[TV Demo
Min. Age]]," - ",Audience_Reach_2025[[#This Row],[TV Demo
Max. Age]]," ",Audience_Reach_2025[[#This Row],[TV 
SEL]])</f>
        <v xml:space="preserve">  -  </v>
      </c>
      <c r="I214" s="19"/>
      <c r="J214" s="19"/>
      <c r="K214" s="20"/>
      <c r="L214" s="20"/>
      <c r="M214" s="50" t="str">
        <f>IFERROR(INDEX(TV_Targets[Sat Point],MATCH(Audience_Reach_2025[[#This Row],[Final TV Target 
(don''t fill)]],TV_Targets[FINAL],0)),"")</f>
        <v/>
      </c>
      <c r="N214" s="20"/>
      <c r="O214" s="20"/>
      <c r="P214" s="20"/>
      <c r="Q214" s="20"/>
      <c r="R214" s="20"/>
      <c r="S214" s="117" t="str">
        <f>IF(Audience_Reach_2025[[#This Row],[Is Digital target the same than TV?]]="Yes",Audience_Reach_2025[[#This Row],[TV Demo
Gender]],"")</f>
        <v/>
      </c>
      <c r="T214" s="117" t="str">
        <f>IF(Audience_Reach_2025[[#This Row],[Is Digital target the same than TV?]]="Yes",Audience_Reach_2025[[#This Row],[TV Demo
Min. Age]],"")</f>
        <v/>
      </c>
      <c r="U214" s="117" t="str">
        <f>IF(Audience_Reach_2025[[#This Row],[Is Digital target the same than TV?]]="Yes",Audience_Reach_2025[[#This Row],[TV Demo
Max. Age]],"")</f>
        <v/>
      </c>
      <c r="V214" s="119" t="str">
        <f>IF(Audience_Reach_2025[[#This Row],[Is Digital target the same than TV?]]="Yes",Audience_Reach_2025[[#This Row],[TV 
SEL]],"")</f>
        <v/>
      </c>
      <c r="W214"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4" s="20"/>
      <c r="Y214" s="20"/>
      <c r="Z214" s="50" t="str">
        <f>IFERROR(INDEX(Digital_Targets[Sat Point],MATCH(Audience_Reach_2025[[#This Row],[Final Digital Target 
(don''t fill)]],Digital_Targets[FINAL],0)),"")</f>
        <v/>
      </c>
      <c r="AA214" s="50">
        <f>Audience_Reach_2025[[#This Row],[Total Digital
Planned R1+ ]]+Audience_Reach_2025[[#This Row],[Total TV 
Planned R1+ (%)]]-Audience_Reach_2025[[#This Row],[Total Digital
Planned R1+ ]]*Audience_Reach_2025[[#This Row],[Total TV 
Planned R1+ (%)]]</f>
        <v>0</v>
      </c>
      <c r="AB214" s="50"/>
    </row>
    <row r="215" spans="1:28" ht="21" customHeight="1">
      <c r="A215" s="53" t="str">
        <f>IFERROR(INDEX(Game_Plan_2026[Category],MATCH(Audience_Reach_2025[[#This Row],[Campaign]],Game_Plan_2026[Campaign],0)),"")</f>
        <v/>
      </c>
      <c r="B215" s="64" t="str">
        <f>IFERROR(INDEX(Game_Plan[Range],MATCH(Audience_Reach_2025[[#This Row],[Campaign]],Game_Plan[Campaign],0)),"")</f>
        <v/>
      </c>
      <c r="C215" s="64" t="str" cm="1">
        <f t="array" ref="C215">IFERROR(INDEX(_xlfn.UNIQUE(Game_Plan[Campaign]),ROW()-ROW(Game_Plan[#Headers])),"")</f>
        <v/>
      </c>
      <c r="D215" s="19"/>
      <c r="E215" s="19"/>
      <c r="F215" s="19"/>
      <c r="G215" s="19"/>
      <c r="H215" s="112" t="str">
        <f>_xlfn.CONCAT(Audience_Reach_2025[[#This Row],[TV Demo
Gender]]," ",Audience_Reach_2025[[#This Row],[TV Demo
Min. Age]]," - ",Audience_Reach_2025[[#This Row],[TV Demo
Max. Age]]," ",Audience_Reach_2025[[#This Row],[TV 
SEL]])</f>
        <v xml:space="preserve">  -  </v>
      </c>
      <c r="I215" s="19"/>
      <c r="J215" s="19"/>
      <c r="K215" s="20"/>
      <c r="L215" s="20"/>
      <c r="M215" s="50" t="str">
        <f>IFERROR(INDEX(TV_Targets[Sat Point],MATCH(Audience_Reach_2025[[#This Row],[Final TV Target 
(don''t fill)]],TV_Targets[FINAL],0)),"")</f>
        <v/>
      </c>
      <c r="N215" s="20"/>
      <c r="O215" s="20"/>
      <c r="P215" s="20"/>
      <c r="Q215" s="20"/>
      <c r="R215" s="20"/>
      <c r="S215" s="117" t="str">
        <f>IF(Audience_Reach_2025[[#This Row],[Is Digital target the same than TV?]]="Yes",Audience_Reach_2025[[#This Row],[TV Demo
Gender]],"")</f>
        <v/>
      </c>
      <c r="T215" s="117" t="str">
        <f>IF(Audience_Reach_2025[[#This Row],[Is Digital target the same than TV?]]="Yes",Audience_Reach_2025[[#This Row],[TV Demo
Min. Age]],"")</f>
        <v/>
      </c>
      <c r="U215" s="117" t="str">
        <f>IF(Audience_Reach_2025[[#This Row],[Is Digital target the same than TV?]]="Yes",Audience_Reach_2025[[#This Row],[TV Demo
Max. Age]],"")</f>
        <v/>
      </c>
      <c r="V215" s="119" t="str">
        <f>IF(Audience_Reach_2025[[#This Row],[Is Digital target the same than TV?]]="Yes",Audience_Reach_2025[[#This Row],[TV 
SEL]],"")</f>
        <v/>
      </c>
      <c r="W215"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5" s="20"/>
      <c r="Y215" s="20"/>
      <c r="Z215" s="50" t="str">
        <f>IFERROR(INDEX(Digital_Targets[Sat Point],MATCH(Audience_Reach_2025[[#This Row],[Final Digital Target 
(don''t fill)]],Digital_Targets[FINAL],0)),"")</f>
        <v/>
      </c>
      <c r="AA215" s="50">
        <f>Audience_Reach_2025[[#This Row],[Total Digital
Planned R1+ ]]+Audience_Reach_2025[[#This Row],[Total TV 
Planned R1+ (%)]]-Audience_Reach_2025[[#This Row],[Total Digital
Planned R1+ ]]*Audience_Reach_2025[[#This Row],[Total TV 
Planned R1+ (%)]]</f>
        <v>0</v>
      </c>
      <c r="AB215" s="50"/>
    </row>
    <row r="216" spans="1:28" ht="21" customHeight="1">
      <c r="A216" s="53" t="str">
        <f>IFERROR(INDEX(Game_Plan_2026[Category],MATCH(Audience_Reach_2025[[#This Row],[Campaign]],Game_Plan_2026[Campaign],0)),"")</f>
        <v/>
      </c>
      <c r="B216" s="64" t="str">
        <f>IFERROR(INDEX(Game_Plan[Range],MATCH(Audience_Reach_2025[[#This Row],[Campaign]],Game_Plan[Campaign],0)),"")</f>
        <v/>
      </c>
      <c r="C216" s="64" t="str" cm="1">
        <f t="array" ref="C216">IFERROR(INDEX(_xlfn.UNIQUE(Game_Plan[Campaign]),ROW()-ROW(Game_Plan[#Headers])),"")</f>
        <v/>
      </c>
      <c r="D216" s="19"/>
      <c r="E216" s="19"/>
      <c r="F216" s="19"/>
      <c r="G216" s="19"/>
      <c r="H216" s="112" t="str">
        <f>_xlfn.CONCAT(Audience_Reach_2025[[#This Row],[TV Demo
Gender]]," ",Audience_Reach_2025[[#This Row],[TV Demo
Min. Age]]," - ",Audience_Reach_2025[[#This Row],[TV Demo
Max. Age]]," ",Audience_Reach_2025[[#This Row],[TV 
SEL]])</f>
        <v xml:space="preserve">  -  </v>
      </c>
      <c r="I216" s="19"/>
      <c r="J216" s="19"/>
      <c r="K216" s="20"/>
      <c r="L216" s="20"/>
      <c r="M216" s="50" t="str">
        <f>IFERROR(INDEX(TV_Targets[Sat Point],MATCH(Audience_Reach_2025[[#This Row],[Final TV Target 
(don''t fill)]],TV_Targets[FINAL],0)),"")</f>
        <v/>
      </c>
      <c r="N216" s="20"/>
      <c r="O216" s="20"/>
      <c r="P216" s="20"/>
      <c r="Q216" s="20"/>
      <c r="R216" s="20"/>
      <c r="S216" s="117" t="str">
        <f>IF(Audience_Reach_2025[[#This Row],[Is Digital target the same than TV?]]="Yes",Audience_Reach_2025[[#This Row],[TV Demo
Gender]],"")</f>
        <v/>
      </c>
      <c r="T216" s="117" t="str">
        <f>IF(Audience_Reach_2025[[#This Row],[Is Digital target the same than TV?]]="Yes",Audience_Reach_2025[[#This Row],[TV Demo
Min. Age]],"")</f>
        <v/>
      </c>
      <c r="U216" s="117" t="str">
        <f>IF(Audience_Reach_2025[[#This Row],[Is Digital target the same than TV?]]="Yes",Audience_Reach_2025[[#This Row],[TV Demo
Max. Age]],"")</f>
        <v/>
      </c>
      <c r="V216" s="119" t="str">
        <f>IF(Audience_Reach_2025[[#This Row],[Is Digital target the same than TV?]]="Yes",Audience_Reach_2025[[#This Row],[TV 
SEL]],"")</f>
        <v/>
      </c>
      <c r="W216"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6" s="20"/>
      <c r="Y216" s="20"/>
      <c r="Z216" s="50" t="str">
        <f>IFERROR(INDEX(Digital_Targets[Sat Point],MATCH(Audience_Reach_2025[[#This Row],[Final Digital Target 
(don''t fill)]],Digital_Targets[FINAL],0)),"")</f>
        <v/>
      </c>
      <c r="AA216" s="50">
        <f>Audience_Reach_2025[[#This Row],[Total Digital
Planned R1+ ]]+Audience_Reach_2025[[#This Row],[Total TV 
Planned R1+ (%)]]-Audience_Reach_2025[[#This Row],[Total Digital
Planned R1+ ]]*Audience_Reach_2025[[#This Row],[Total TV 
Planned R1+ (%)]]</f>
        <v>0</v>
      </c>
      <c r="AB216" s="50"/>
    </row>
    <row r="217" spans="1:28" ht="21" customHeight="1">
      <c r="A217" s="53" t="str">
        <f>IFERROR(INDEX(Game_Plan_2026[Category],MATCH(Audience_Reach_2025[[#This Row],[Campaign]],Game_Plan_2026[Campaign],0)),"")</f>
        <v/>
      </c>
      <c r="B217" s="64" t="str">
        <f>IFERROR(INDEX(Game_Plan[Range],MATCH(Audience_Reach_2025[[#This Row],[Campaign]],Game_Plan[Campaign],0)),"")</f>
        <v/>
      </c>
      <c r="C217" s="64" t="str" cm="1">
        <f t="array" ref="C217">IFERROR(INDEX(_xlfn.UNIQUE(Game_Plan[Campaign]),ROW()-ROW(Game_Plan[#Headers])),"")</f>
        <v/>
      </c>
      <c r="D217" s="19"/>
      <c r="E217" s="19"/>
      <c r="F217" s="19"/>
      <c r="G217" s="19"/>
      <c r="H217" s="112" t="str">
        <f>_xlfn.CONCAT(Audience_Reach_2025[[#This Row],[TV Demo
Gender]]," ",Audience_Reach_2025[[#This Row],[TV Demo
Min. Age]]," - ",Audience_Reach_2025[[#This Row],[TV Demo
Max. Age]]," ",Audience_Reach_2025[[#This Row],[TV 
SEL]])</f>
        <v xml:space="preserve">  -  </v>
      </c>
      <c r="I217" s="19"/>
      <c r="J217" s="19"/>
      <c r="K217" s="20"/>
      <c r="L217" s="20"/>
      <c r="M217" s="50" t="str">
        <f>IFERROR(INDEX(TV_Targets[Sat Point],MATCH(Audience_Reach_2025[[#This Row],[Final TV Target 
(don''t fill)]],TV_Targets[FINAL],0)),"")</f>
        <v/>
      </c>
      <c r="N217" s="20"/>
      <c r="O217" s="20"/>
      <c r="P217" s="20"/>
      <c r="Q217" s="20"/>
      <c r="R217" s="20"/>
      <c r="S217" s="117" t="str">
        <f>IF(Audience_Reach_2025[[#This Row],[Is Digital target the same than TV?]]="Yes",Audience_Reach_2025[[#This Row],[TV Demo
Gender]],"")</f>
        <v/>
      </c>
      <c r="T217" s="117" t="str">
        <f>IF(Audience_Reach_2025[[#This Row],[Is Digital target the same than TV?]]="Yes",Audience_Reach_2025[[#This Row],[TV Demo
Min. Age]],"")</f>
        <v/>
      </c>
      <c r="U217" s="117" t="str">
        <f>IF(Audience_Reach_2025[[#This Row],[Is Digital target the same than TV?]]="Yes",Audience_Reach_2025[[#This Row],[TV Demo
Max. Age]],"")</f>
        <v/>
      </c>
      <c r="V217" s="119" t="str">
        <f>IF(Audience_Reach_2025[[#This Row],[Is Digital target the same than TV?]]="Yes",Audience_Reach_2025[[#This Row],[TV 
SEL]],"")</f>
        <v/>
      </c>
      <c r="W217"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7" s="20"/>
      <c r="Y217" s="20"/>
      <c r="Z217" s="50" t="str">
        <f>IFERROR(INDEX(Digital_Targets[Sat Point],MATCH(Audience_Reach_2025[[#This Row],[Final Digital Target 
(don''t fill)]],Digital_Targets[FINAL],0)),"")</f>
        <v/>
      </c>
      <c r="AA217" s="50">
        <f>Audience_Reach_2025[[#This Row],[Total Digital
Planned R1+ ]]+Audience_Reach_2025[[#This Row],[Total TV 
Planned R1+ (%)]]-Audience_Reach_2025[[#This Row],[Total Digital
Planned R1+ ]]*Audience_Reach_2025[[#This Row],[Total TV 
Planned R1+ (%)]]</f>
        <v>0</v>
      </c>
      <c r="AB217" s="50"/>
    </row>
    <row r="218" spans="1:28" ht="21" customHeight="1">
      <c r="A218" s="53" t="str">
        <f>IFERROR(INDEX(Game_Plan_2026[Category],MATCH(Audience_Reach_2025[[#This Row],[Campaign]],Game_Plan_2026[Campaign],0)),"")</f>
        <v/>
      </c>
      <c r="B218" s="64" t="str">
        <f>IFERROR(INDEX(Game_Plan[Range],MATCH(Audience_Reach_2025[[#This Row],[Campaign]],Game_Plan[Campaign],0)),"")</f>
        <v/>
      </c>
      <c r="C218" s="64" t="str" cm="1">
        <f t="array" ref="C218">IFERROR(INDEX(_xlfn.UNIQUE(Game_Plan[Campaign]),ROW()-ROW(Game_Plan[#Headers])),"")</f>
        <v/>
      </c>
      <c r="D218" s="19"/>
      <c r="E218" s="19"/>
      <c r="F218" s="19"/>
      <c r="G218" s="19"/>
      <c r="H218" s="112" t="str">
        <f>_xlfn.CONCAT(Audience_Reach_2025[[#This Row],[TV Demo
Gender]]," ",Audience_Reach_2025[[#This Row],[TV Demo
Min. Age]]," - ",Audience_Reach_2025[[#This Row],[TV Demo
Max. Age]]," ",Audience_Reach_2025[[#This Row],[TV 
SEL]])</f>
        <v xml:space="preserve">  -  </v>
      </c>
      <c r="I218" s="19"/>
      <c r="J218" s="19"/>
      <c r="K218" s="20"/>
      <c r="L218" s="20"/>
      <c r="M218" s="50" t="str">
        <f>IFERROR(INDEX(TV_Targets[Sat Point],MATCH(Audience_Reach_2025[[#This Row],[Final TV Target 
(don''t fill)]],TV_Targets[FINAL],0)),"")</f>
        <v/>
      </c>
      <c r="N218" s="20"/>
      <c r="O218" s="20"/>
      <c r="P218" s="20"/>
      <c r="Q218" s="20"/>
      <c r="R218" s="20"/>
      <c r="S218" s="117" t="str">
        <f>IF(Audience_Reach_2025[[#This Row],[Is Digital target the same than TV?]]="Yes",Audience_Reach_2025[[#This Row],[TV Demo
Gender]],"")</f>
        <v/>
      </c>
      <c r="T218" s="117" t="str">
        <f>IF(Audience_Reach_2025[[#This Row],[Is Digital target the same than TV?]]="Yes",Audience_Reach_2025[[#This Row],[TV Demo
Min. Age]],"")</f>
        <v/>
      </c>
      <c r="U218" s="117" t="str">
        <f>IF(Audience_Reach_2025[[#This Row],[Is Digital target the same than TV?]]="Yes",Audience_Reach_2025[[#This Row],[TV Demo
Max. Age]],"")</f>
        <v/>
      </c>
      <c r="V218" s="119" t="str">
        <f>IF(Audience_Reach_2025[[#This Row],[Is Digital target the same than TV?]]="Yes",Audience_Reach_2025[[#This Row],[TV 
SEL]],"")</f>
        <v/>
      </c>
      <c r="W218"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8" s="20"/>
      <c r="Y218" s="20"/>
      <c r="Z218" s="50" t="str">
        <f>IFERROR(INDEX(Digital_Targets[Sat Point],MATCH(Audience_Reach_2025[[#This Row],[Final Digital Target 
(don''t fill)]],Digital_Targets[FINAL],0)),"")</f>
        <v/>
      </c>
      <c r="AA218" s="50">
        <f>Audience_Reach_2025[[#This Row],[Total Digital
Planned R1+ ]]+Audience_Reach_2025[[#This Row],[Total TV 
Planned R1+ (%)]]-Audience_Reach_2025[[#This Row],[Total Digital
Planned R1+ ]]*Audience_Reach_2025[[#This Row],[Total TV 
Planned R1+ (%)]]</f>
        <v>0</v>
      </c>
      <c r="AB218" s="50"/>
    </row>
    <row r="219" spans="1:28" ht="21" customHeight="1">
      <c r="A219" s="53" t="str">
        <f>IFERROR(INDEX(Game_Plan_2026[Category],MATCH(Audience_Reach_2025[[#This Row],[Campaign]],Game_Plan_2026[Campaign],0)),"")</f>
        <v/>
      </c>
      <c r="B219" s="64" t="str">
        <f>IFERROR(INDEX(Game_Plan[Range],MATCH(Audience_Reach_2025[[#This Row],[Campaign]],Game_Plan[Campaign],0)),"")</f>
        <v/>
      </c>
      <c r="C219" s="64" t="str" cm="1">
        <f t="array" ref="C219">IFERROR(INDEX(_xlfn.UNIQUE(Game_Plan[Campaign]),ROW()-ROW(Game_Plan[#Headers])),"")</f>
        <v/>
      </c>
      <c r="D219" s="19"/>
      <c r="E219" s="19"/>
      <c r="F219" s="19"/>
      <c r="G219" s="19"/>
      <c r="H219" s="112" t="str">
        <f>_xlfn.CONCAT(Audience_Reach_2025[[#This Row],[TV Demo
Gender]]," ",Audience_Reach_2025[[#This Row],[TV Demo
Min. Age]]," - ",Audience_Reach_2025[[#This Row],[TV Demo
Max. Age]]," ",Audience_Reach_2025[[#This Row],[TV 
SEL]])</f>
        <v xml:space="preserve">  -  </v>
      </c>
      <c r="I219" s="19"/>
      <c r="J219" s="19"/>
      <c r="K219" s="20"/>
      <c r="L219" s="20"/>
      <c r="M219" s="50" t="str">
        <f>IFERROR(INDEX(TV_Targets[Sat Point],MATCH(Audience_Reach_2025[[#This Row],[Final TV Target 
(don''t fill)]],TV_Targets[FINAL],0)),"")</f>
        <v/>
      </c>
      <c r="N219" s="20"/>
      <c r="O219" s="20"/>
      <c r="P219" s="20"/>
      <c r="Q219" s="20"/>
      <c r="R219" s="20"/>
      <c r="S219" s="117" t="str">
        <f>IF(Audience_Reach_2025[[#This Row],[Is Digital target the same than TV?]]="Yes",Audience_Reach_2025[[#This Row],[TV Demo
Gender]],"")</f>
        <v/>
      </c>
      <c r="T219" s="117" t="str">
        <f>IF(Audience_Reach_2025[[#This Row],[Is Digital target the same than TV?]]="Yes",Audience_Reach_2025[[#This Row],[TV Demo
Min. Age]],"")</f>
        <v/>
      </c>
      <c r="U219" s="117" t="str">
        <f>IF(Audience_Reach_2025[[#This Row],[Is Digital target the same than TV?]]="Yes",Audience_Reach_2025[[#This Row],[TV Demo
Max. Age]],"")</f>
        <v/>
      </c>
      <c r="V219" s="119" t="str">
        <f>IF(Audience_Reach_2025[[#This Row],[Is Digital target the same than TV?]]="Yes",Audience_Reach_2025[[#This Row],[TV 
SEL]],"")</f>
        <v/>
      </c>
      <c r="W219"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19" s="20"/>
      <c r="Y219" s="20"/>
      <c r="Z219" s="50" t="str">
        <f>IFERROR(INDEX(Digital_Targets[Sat Point],MATCH(Audience_Reach_2025[[#This Row],[Final Digital Target 
(don''t fill)]],Digital_Targets[FINAL],0)),"")</f>
        <v/>
      </c>
      <c r="AA219" s="50">
        <f>Audience_Reach_2025[[#This Row],[Total Digital
Planned R1+ ]]+Audience_Reach_2025[[#This Row],[Total TV 
Planned R1+ (%)]]-Audience_Reach_2025[[#This Row],[Total Digital
Planned R1+ ]]*Audience_Reach_2025[[#This Row],[Total TV 
Planned R1+ (%)]]</f>
        <v>0</v>
      </c>
      <c r="AB219" s="50"/>
    </row>
    <row r="220" spans="1:28" ht="21" customHeight="1">
      <c r="A220" s="53" t="str">
        <f>IFERROR(INDEX(Game_Plan_2026[Category],MATCH(Audience_Reach_2025[[#This Row],[Campaign]],Game_Plan_2026[Campaign],0)),"")</f>
        <v/>
      </c>
      <c r="B220" s="64" t="str">
        <f>IFERROR(INDEX(Game_Plan[Range],MATCH(Audience_Reach_2025[[#This Row],[Campaign]],Game_Plan[Campaign],0)),"")</f>
        <v/>
      </c>
      <c r="C220" s="64" t="str" cm="1">
        <f t="array" ref="C220">IFERROR(INDEX(_xlfn.UNIQUE(Game_Plan[Campaign]),ROW()-ROW(Game_Plan[#Headers])),"")</f>
        <v/>
      </c>
      <c r="D220" s="19"/>
      <c r="E220" s="19"/>
      <c r="F220" s="19"/>
      <c r="G220" s="19"/>
      <c r="H220" s="112" t="str">
        <f>_xlfn.CONCAT(Audience_Reach_2025[[#This Row],[TV Demo
Gender]]," ",Audience_Reach_2025[[#This Row],[TV Demo
Min. Age]]," - ",Audience_Reach_2025[[#This Row],[TV Demo
Max. Age]]," ",Audience_Reach_2025[[#This Row],[TV 
SEL]])</f>
        <v xml:space="preserve">  -  </v>
      </c>
      <c r="I220" s="19"/>
      <c r="J220" s="19"/>
      <c r="K220" s="20"/>
      <c r="L220" s="20"/>
      <c r="M220" s="50" t="str">
        <f>IFERROR(INDEX(TV_Targets[Sat Point],MATCH(Audience_Reach_2025[[#This Row],[Final TV Target 
(don''t fill)]],TV_Targets[FINAL],0)),"")</f>
        <v/>
      </c>
      <c r="N220" s="20"/>
      <c r="O220" s="20"/>
      <c r="P220" s="20"/>
      <c r="Q220" s="20"/>
      <c r="R220" s="20"/>
      <c r="S220" s="117" t="str">
        <f>IF(Audience_Reach_2025[[#This Row],[Is Digital target the same than TV?]]="Yes",Audience_Reach_2025[[#This Row],[TV Demo
Gender]],"")</f>
        <v/>
      </c>
      <c r="T220" s="117" t="str">
        <f>IF(Audience_Reach_2025[[#This Row],[Is Digital target the same than TV?]]="Yes",Audience_Reach_2025[[#This Row],[TV Demo
Min. Age]],"")</f>
        <v/>
      </c>
      <c r="U220" s="117" t="str">
        <f>IF(Audience_Reach_2025[[#This Row],[Is Digital target the same than TV?]]="Yes",Audience_Reach_2025[[#This Row],[TV Demo
Max. Age]],"")</f>
        <v/>
      </c>
      <c r="V220" s="119" t="str">
        <f>IF(Audience_Reach_2025[[#This Row],[Is Digital target the same than TV?]]="Yes",Audience_Reach_2025[[#This Row],[TV 
SEL]],"")</f>
        <v/>
      </c>
      <c r="W220"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0" s="20"/>
      <c r="Y220" s="20"/>
      <c r="Z220" s="50" t="str">
        <f>IFERROR(INDEX(Digital_Targets[Sat Point],MATCH(Audience_Reach_2025[[#This Row],[Final Digital Target 
(don''t fill)]],Digital_Targets[FINAL],0)),"")</f>
        <v/>
      </c>
      <c r="AA220" s="50">
        <f>Audience_Reach_2025[[#This Row],[Total Digital
Planned R1+ ]]+Audience_Reach_2025[[#This Row],[Total TV 
Planned R1+ (%)]]-Audience_Reach_2025[[#This Row],[Total Digital
Planned R1+ ]]*Audience_Reach_2025[[#This Row],[Total TV 
Planned R1+ (%)]]</f>
        <v>0</v>
      </c>
      <c r="AB220" s="50"/>
    </row>
    <row r="221" spans="1:28" ht="21" customHeight="1">
      <c r="A221" s="53" t="str">
        <f>IFERROR(INDEX(Game_Plan_2026[Category],MATCH(Audience_Reach_2025[[#This Row],[Campaign]],Game_Plan_2026[Campaign],0)),"")</f>
        <v/>
      </c>
      <c r="B221" s="64" t="str">
        <f>IFERROR(INDEX(Game_Plan[Range],MATCH(Audience_Reach_2025[[#This Row],[Campaign]],Game_Plan[Campaign],0)),"")</f>
        <v/>
      </c>
      <c r="C221" s="64" t="str" cm="1">
        <f t="array" ref="C221">IFERROR(INDEX(_xlfn.UNIQUE(Game_Plan[Campaign]),ROW()-ROW(Game_Plan[#Headers])),"")</f>
        <v/>
      </c>
      <c r="D221" s="19"/>
      <c r="E221" s="19"/>
      <c r="F221" s="19"/>
      <c r="G221" s="19"/>
      <c r="H221" s="112" t="str">
        <f>_xlfn.CONCAT(Audience_Reach_2025[[#This Row],[TV Demo
Gender]]," ",Audience_Reach_2025[[#This Row],[TV Demo
Min. Age]]," - ",Audience_Reach_2025[[#This Row],[TV Demo
Max. Age]]," ",Audience_Reach_2025[[#This Row],[TV 
SEL]])</f>
        <v xml:space="preserve">  -  </v>
      </c>
      <c r="I221" s="19"/>
      <c r="J221" s="19"/>
      <c r="K221" s="20"/>
      <c r="L221" s="20"/>
      <c r="M221" s="50" t="str">
        <f>IFERROR(INDEX(TV_Targets[Sat Point],MATCH(Audience_Reach_2025[[#This Row],[Final TV Target 
(don''t fill)]],TV_Targets[FINAL],0)),"")</f>
        <v/>
      </c>
      <c r="N221" s="20"/>
      <c r="O221" s="20"/>
      <c r="P221" s="20"/>
      <c r="Q221" s="20"/>
      <c r="R221" s="20"/>
      <c r="S221" s="117" t="str">
        <f>IF(Audience_Reach_2025[[#This Row],[Is Digital target the same than TV?]]="Yes",Audience_Reach_2025[[#This Row],[TV Demo
Gender]],"")</f>
        <v/>
      </c>
      <c r="T221" s="117" t="str">
        <f>IF(Audience_Reach_2025[[#This Row],[Is Digital target the same than TV?]]="Yes",Audience_Reach_2025[[#This Row],[TV Demo
Min. Age]],"")</f>
        <v/>
      </c>
      <c r="U221" s="117" t="str">
        <f>IF(Audience_Reach_2025[[#This Row],[Is Digital target the same than TV?]]="Yes",Audience_Reach_2025[[#This Row],[TV Demo
Max. Age]],"")</f>
        <v/>
      </c>
      <c r="V221" s="119" t="str">
        <f>IF(Audience_Reach_2025[[#This Row],[Is Digital target the same than TV?]]="Yes",Audience_Reach_2025[[#This Row],[TV 
SEL]],"")</f>
        <v/>
      </c>
      <c r="W221"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1" s="20"/>
      <c r="Y221" s="20"/>
      <c r="Z221" s="50" t="str">
        <f>IFERROR(INDEX(Digital_Targets[Sat Point],MATCH(Audience_Reach_2025[[#This Row],[Final Digital Target 
(don''t fill)]],Digital_Targets[FINAL],0)),"")</f>
        <v/>
      </c>
      <c r="AA221" s="50">
        <f>Audience_Reach_2025[[#This Row],[Total Digital
Planned R1+ ]]+Audience_Reach_2025[[#This Row],[Total TV 
Planned R1+ (%)]]-Audience_Reach_2025[[#This Row],[Total Digital
Planned R1+ ]]*Audience_Reach_2025[[#This Row],[Total TV 
Planned R1+ (%)]]</f>
        <v>0</v>
      </c>
      <c r="AB221" s="50"/>
    </row>
    <row r="222" spans="1:28" ht="21" customHeight="1">
      <c r="A222" s="53" t="str">
        <f>IFERROR(INDEX(Game_Plan_2026[Category],MATCH(Audience_Reach_2025[[#This Row],[Campaign]],Game_Plan_2026[Campaign],0)),"")</f>
        <v/>
      </c>
      <c r="B222" s="64" t="str">
        <f>IFERROR(INDEX(Game_Plan[Range],MATCH(Audience_Reach_2025[[#This Row],[Campaign]],Game_Plan[Campaign],0)),"")</f>
        <v/>
      </c>
      <c r="C222" s="64" t="str" cm="1">
        <f t="array" ref="C222">IFERROR(INDEX(_xlfn.UNIQUE(Game_Plan[Campaign]),ROW()-ROW(Game_Plan[#Headers])),"")</f>
        <v/>
      </c>
      <c r="D222" s="19"/>
      <c r="E222" s="19"/>
      <c r="F222" s="19"/>
      <c r="G222" s="19"/>
      <c r="H222" s="112" t="str">
        <f>_xlfn.CONCAT(Audience_Reach_2025[[#This Row],[TV Demo
Gender]]," ",Audience_Reach_2025[[#This Row],[TV Demo
Min. Age]]," - ",Audience_Reach_2025[[#This Row],[TV Demo
Max. Age]]," ",Audience_Reach_2025[[#This Row],[TV 
SEL]])</f>
        <v xml:space="preserve">  -  </v>
      </c>
      <c r="I222" s="19"/>
      <c r="J222" s="19"/>
      <c r="K222" s="20"/>
      <c r="L222" s="20"/>
      <c r="M222" s="50" t="str">
        <f>IFERROR(INDEX(TV_Targets[Sat Point],MATCH(Audience_Reach_2025[[#This Row],[Final TV Target 
(don''t fill)]],TV_Targets[FINAL],0)),"")</f>
        <v/>
      </c>
      <c r="N222" s="20"/>
      <c r="O222" s="20"/>
      <c r="P222" s="20"/>
      <c r="Q222" s="20"/>
      <c r="R222" s="20"/>
      <c r="S222" s="117" t="str">
        <f>IF(Audience_Reach_2025[[#This Row],[Is Digital target the same than TV?]]="Yes",Audience_Reach_2025[[#This Row],[TV Demo
Gender]],"")</f>
        <v/>
      </c>
      <c r="T222" s="117" t="str">
        <f>IF(Audience_Reach_2025[[#This Row],[Is Digital target the same than TV?]]="Yes",Audience_Reach_2025[[#This Row],[TV Demo
Min. Age]],"")</f>
        <v/>
      </c>
      <c r="U222" s="117" t="str">
        <f>IF(Audience_Reach_2025[[#This Row],[Is Digital target the same than TV?]]="Yes",Audience_Reach_2025[[#This Row],[TV Demo
Max. Age]],"")</f>
        <v/>
      </c>
      <c r="V222" s="119" t="str">
        <f>IF(Audience_Reach_2025[[#This Row],[Is Digital target the same than TV?]]="Yes",Audience_Reach_2025[[#This Row],[TV 
SEL]],"")</f>
        <v/>
      </c>
      <c r="W222"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2" s="20"/>
      <c r="Y222" s="20"/>
      <c r="Z222" s="50" t="str">
        <f>IFERROR(INDEX(Digital_Targets[Sat Point],MATCH(Audience_Reach_2025[[#This Row],[Final Digital Target 
(don''t fill)]],Digital_Targets[FINAL],0)),"")</f>
        <v/>
      </c>
      <c r="AA222" s="50">
        <f>Audience_Reach_2025[[#This Row],[Total Digital
Planned R1+ ]]+Audience_Reach_2025[[#This Row],[Total TV 
Planned R1+ (%)]]-Audience_Reach_2025[[#This Row],[Total Digital
Planned R1+ ]]*Audience_Reach_2025[[#This Row],[Total TV 
Planned R1+ (%)]]</f>
        <v>0</v>
      </c>
      <c r="AB222" s="50"/>
    </row>
    <row r="223" spans="1:28" ht="21" customHeight="1">
      <c r="A223" s="53" t="str">
        <f>IFERROR(INDEX(Game_Plan_2026[Category],MATCH(Audience_Reach_2025[[#This Row],[Campaign]],Game_Plan_2026[Campaign],0)),"")</f>
        <v/>
      </c>
      <c r="B223" s="64" t="str">
        <f>IFERROR(INDEX(Game_Plan[Range],MATCH(Audience_Reach_2025[[#This Row],[Campaign]],Game_Plan[Campaign],0)),"")</f>
        <v/>
      </c>
      <c r="C223" s="64" t="str" cm="1">
        <f t="array" ref="C223">IFERROR(INDEX(_xlfn.UNIQUE(Game_Plan[Campaign]),ROW()-ROW(Game_Plan[#Headers])),"")</f>
        <v/>
      </c>
      <c r="D223" s="19"/>
      <c r="E223" s="19"/>
      <c r="F223" s="19"/>
      <c r="G223" s="19"/>
      <c r="H223" s="112" t="str">
        <f>_xlfn.CONCAT(Audience_Reach_2025[[#This Row],[TV Demo
Gender]]," ",Audience_Reach_2025[[#This Row],[TV Demo
Min. Age]]," - ",Audience_Reach_2025[[#This Row],[TV Demo
Max. Age]]," ",Audience_Reach_2025[[#This Row],[TV 
SEL]])</f>
        <v xml:space="preserve">  -  </v>
      </c>
      <c r="I223" s="19"/>
      <c r="J223" s="19"/>
      <c r="K223" s="20"/>
      <c r="L223" s="20"/>
      <c r="M223" s="50" t="str">
        <f>IFERROR(INDEX(TV_Targets[Sat Point],MATCH(Audience_Reach_2025[[#This Row],[Final TV Target 
(don''t fill)]],TV_Targets[FINAL],0)),"")</f>
        <v/>
      </c>
      <c r="N223" s="20"/>
      <c r="O223" s="20"/>
      <c r="P223" s="20"/>
      <c r="Q223" s="20"/>
      <c r="R223" s="20"/>
      <c r="S223" s="117" t="str">
        <f>IF(Audience_Reach_2025[[#This Row],[Is Digital target the same than TV?]]="Yes",Audience_Reach_2025[[#This Row],[TV Demo
Gender]],"")</f>
        <v/>
      </c>
      <c r="T223" s="117" t="str">
        <f>IF(Audience_Reach_2025[[#This Row],[Is Digital target the same than TV?]]="Yes",Audience_Reach_2025[[#This Row],[TV Demo
Min. Age]],"")</f>
        <v/>
      </c>
      <c r="U223" s="117" t="str">
        <f>IF(Audience_Reach_2025[[#This Row],[Is Digital target the same than TV?]]="Yes",Audience_Reach_2025[[#This Row],[TV Demo
Max. Age]],"")</f>
        <v/>
      </c>
      <c r="V223" s="119" t="str">
        <f>IF(Audience_Reach_2025[[#This Row],[Is Digital target the same than TV?]]="Yes",Audience_Reach_2025[[#This Row],[TV 
SEL]],"")</f>
        <v/>
      </c>
      <c r="W223"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3" s="20"/>
      <c r="Y223" s="20"/>
      <c r="Z223" s="50" t="str">
        <f>IFERROR(INDEX(Digital_Targets[Sat Point],MATCH(Audience_Reach_2025[[#This Row],[Final Digital Target 
(don''t fill)]],Digital_Targets[FINAL],0)),"")</f>
        <v/>
      </c>
      <c r="AA223" s="50">
        <f>Audience_Reach_2025[[#This Row],[Total Digital
Planned R1+ ]]+Audience_Reach_2025[[#This Row],[Total TV 
Planned R1+ (%)]]-Audience_Reach_2025[[#This Row],[Total Digital
Planned R1+ ]]*Audience_Reach_2025[[#This Row],[Total TV 
Planned R1+ (%)]]</f>
        <v>0</v>
      </c>
      <c r="AB223" s="50"/>
    </row>
    <row r="224" spans="1:28" ht="21" customHeight="1">
      <c r="A224" s="53" t="str">
        <f>IFERROR(INDEX(Game_Plan_2026[Category],MATCH(Audience_Reach_2025[[#This Row],[Campaign]],Game_Plan_2026[Campaign],0)),"")</f>
        <v/>
      </c>
      <c r="B224" s="64" t="str">
        <f>IFERROR(INDEX(Game_Plan[Range],MATCH(Audience_Reach_2025[[#This Row],[Campaign]],Game_Plan[Campaign],0)),"")</f>
        <v/>
      </c>
      <c r="C224" s="64" t="str" cm="1">
        <f t="array" ref="C224">IFERROR(INDEX(_xlfn.UNIQUE(Game_Plan[Campaign]),ROW()-ROW(Game_Plan[#Headers])),"")</f>
        <v/>
      </c>
      <c r="D224" s="19"/>
      <c r="E224" s="19"/>
      <c r="F224" s="19"/>
      <c r="G224" s="19"/>
      <c r="H224" s="112" t="str">
        <f>_xlfn.CONCAT(Audience_Reach_2025[[#This Row],[TV Demo
Gender]]," ",Audience_Reach_2025[[#This Row],[TV Demo
Min. Age]]," - ",Audience_Reach_2025[[#This Row],[TV Demo
Max. Age]]," ",Audience_Reach_2025[[#This Row],[TV 
SEL]])</f>
        <v xml:space="preserve">  -  </v>
      </c>
      <c r="I224" s="19"/>
      <c r="J224" s="19"/>
      <c r="K224" s="20"/>
      <c r="L224" s="20"/>
      <c r="M224" s="50" t="str">
        <f>IFERROR(INDEX(TV_Targets[Sat Point],MATCH(Audience_Reach_2025[[#This Row],[Final TV Target 
(don''t fill)]],TV_Targets[FINAL],0)),"")</f>
        <v/>
      </c>
      <c r="N224" s="20"/>
      <c r="O224" s="20"/>
      <c r="P224" s="20"/>
      <c r="Q224" s="20"/>
      <c r="R224" s="20"/>
      <c r="S224" s="117" t="str">
        <f>IF(Audience_Reach_2025[[#This Row],[Is Digital target the same than TV?]]="Yes",Audience_Reach_2025[[#This Row],[TV Demo
Gender]],"")</f>
        <v/>
      </c>
      <c r="T224" s="117" t="str">
        <f>IF(Audience_Reach_2025[[#This Row],[Is Digital target the same than TV?]]="Yes",Audience_Reach_2025[[#This Row],[TV Demo
Min. Age]],"")</f>
        <v/>
      </c>
      <c r="U224" s="117" t="str">
        <f>IF(Audience_Reach_2025[[#This Row],[Is Digital target the same than TV?]]="Yes",Audience_Reach_2025[[#This Row],[TV Demo
Max. Age]],"")</f>
        <v/>
      </c>
      <c r="V224" s="119" t="str">
        <f>IF(Audience_Reach_2025[[#This Row],[Is Digital target the same than TV?]]="Yes",Audience_Reach_2025[[#This Row],[TV 
SEL]],"")</f>
        <v/>
      </c>
      <c r="W224"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4" s="20"/>
      <c r="Y224" s="20"/>
      <c r="Z224" s="50" t="str">
        <f>IFERROR(INDEX(Digital_Targets[Sat Point],MATCH(Audience_Reach_2025[[#This Row],[Final Digital Target 
(don''t fill)]],Digital_Targets[FINAL],0)),"")</f>
        <v/>
      </c>
      <c r="AA224" s="50">
        <f>Audience_Reach_2025[[#This Row],[Total Digital
Planned R1+ ]]+Audience_Reach_2025[[#This Row],[Total TV 
Planned R1+ (%)]]-Audience_Reach_2025[[#This Row],[Total Digital
Planned R1+ ]]*Audience_Reach_2025[[#This Row],[Total TV 
Planned R1+ (%)]]</f>
        <v>0</v>
      </c>
      <c r="AB224" s="50"/>
    </row>
    <row r="225" spans="1:28" ht="21" customHeight="1">
      <c r="A225" s="53" t="str">
        <f>IFERROR(INDEX(Game_Plan_2026[Category],MATCH(Audience_Reach_2025[[#This Row],[Campaign]],Game_Plan_2026[Campaign],0)),"")</f>
        <v/>
      </c>
      <c r="B225" s="64" t="str">
        <f>IFERROR(INDEX(Game_Plan[Range],MATCH(Audience_Reach_2025[[#This Row],[Campaign]],Game_Plan[Campaign],0)),"")</f>
        <v/>
      </c>
      <c r="C225" s="64" t="str" cm="1">
        <f t="array" ref="C225">IFERROR(INDEX(_xlfn.UNIQUE(Game_Plan[Campaign]),ROW()-ROW(Game_Plan[#Headers])),"")</f>
        <v/>
      </c>
      <c r="D225" s="19"/>
      <c r="E225" s="19"/>
      <c r="F225" s="19"/>
      <c r="G225" s="19"/>
      <c r="H225" s="112" t="str">
        <f>_xlfn.CONCAT(Audience_Reach_2025[[#This Row],[TV Demo
Gender]]," ",Audience_Reach_2025[[#This Row],[TV Demo
Min. Age]]," - ",Audience_Reach_2025[[#This Row],[TV Demo
Max. Age]]," ",Audience_Reach_2025[[#This Row],[TV 
SEL]])</f>
        <v xml:space="preserve">  -  </v>
      </c>
      <c r="I225" s="19"/>
      <c r="J225" s="19"/>
      <c r="K225" s="20"/>
      <c r="L225" s="20"/>
      <c r="M225" s="50" t="str">
        <f>IFERROR(INDEX(TV_Targets[Sat Point],MATCH(Audience_Reach_2025[[#This Row],[Final TV Target 
(don''t fill)]],TV_Targets[FINAL],0)),"")</f>
        <v/>
      </c>
      <c r="N225" s="20"/>
      <c r="O225" s="20"/>
      <c r="P225" s="20"/>
      <c r="Q225" s="20"/>
      <c r="R225" s="20"/>
      <c r="S225" s="117" t="str">
        <f>IF(Audience_Reach_2025[[#This Row],[Is Digital target the same than TV?]]="Yes",Audience_Reach_2025[[#This Row],[TV Demo
Gender]],"")</f>
        <v/>
      </c>
      <c r="T225" s="117" t="str">
        <f>IF(Audience_Reach_2025[[#This Row],[Is Digital target the same than TV?]]="Yes",Audience_Reach_2025[[#This Row],[TV Demo
Min. Age]],"")</f>
        <v/>
      </c>
      <c r="U225" s="117" t="str">
        <f>IF(Audience_Reach_2025[[#This Row],[Is Digital target the same than TV?]]="Yes",Audience_Reach_2025[[#This Row],[TV Demo
Max. Age]],"")</f>
        <v/>
      </c>
      <c r="V225" s="119" t="str">
        <f>IF(Audience_Reach_2025[[#This Row],[Is Digital target the same than TV?]]="Yes",Audience_Reach_2025[[#This Row],[TV 
SEL]],"")</f>
        <v/>
      </c>
      <c r="W225"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5" s="20"/>
      <c r="Y225" s="20"/>
      <c r="Z225" s="50" t="str">
        <f>IFERROR(INDEX(Digital_Targets[Sat Point],MATCH(Audience_Reach_2025[[#This Row],[Final Digital Target 
(don''t fill)]],Digital_Targets[FINAL],0)),"")</f>
        <v/>
      </c>
      <c r="AA225" s="50">
        <f>Audience_Reach_2025[[#This Row],[Total Digital
Planned R1+ ]]+Audience_Reach_2025[[#This Row],[Total TV 
Planned R1+ (%)]]-Audience_Reach_2025[[#This Row],[Total Digital
Planned R1+ ]]*Audience_Reach_2025[[#This Row],[Total TV 
Planned R1+ (%)]]</f>
        <v>0</v>
      </c>
      <c r="AB225" s="50"/>
    </row>
    <row r="226" spans="1:28" ht="21" customHeight="1">
      <c r="A226" s="53" t="str">
        <f>IFERROR(INDEX(Game_Plan_2026[Category],MATCH(Audience_Reach_2025[[#This Row],[Campaign]],Game_Plan_2026[Campaign],0)),"")</f>
        <v/>
      </c>
      <c r="B226" s="64" t="str">
        <f>IFERROR(INDEX(Game_Plan[Range],MATCH(Audience_Reach_2025[[#This Row],[Campaign]],Game_Plan[Campaign],0)),"")</f>
        <v/>
      </c>
      <c r="C226" s="64" t="str" cm="1">
        <f t="array" ref="C226">IFERROR(INDEX(_xlfn.UNIQUE(Game_Plan[Campaign]),ROW()-ROW(Game_Plan[#Headers])),"")</f>
        <v/>
      </c>
      <c r="D226" s="19"/>
      <c r="E226" s="19"/>
      <c r="F226" s="19"/>
      <c r="G226" s="19"/>
      <c r="H226" s="112" t="str">
        <f>_xlfn.CONCAT(Audience_Reach_2025[[#This Row],[TV Demo
Gender]]," ",Audience_Reach_2025[[#This Row],[TV Demo
Min. Age]]," - ",Audience_Reach_2025[[#This Row],[TV Demo
Max. Age]]," ",Audience_Reach_2025[[#This Row],[TV 
SEL]])</f>
        <v xml:space="preserve">  -  </v>
      </c>
      <c r="I226" s="19"/>
      <c r="J226" s="19"/>
      <c r="K226" s="20"/>
      <c r="L226" s="20"/>
      <c r="M226" s="50" t="str">
        <f>IFERROR(INDEX(TV_Targets[Sat Point],MATCH(Audience_Reach_2025[[#This Row],[Final TV Target 
(don''t fill)]],TV_Targets[FINAL],0)),"")</f>
        <v/>
      </c>
      <c r="N226" s="20"/>
      <c r="O226" s="20"/>
      <c r="P226" s="20"/>
      <c r="Q226" s="20"/>
      <c r="R226" s="20"/>
      <c r="S226" s="117" t="str">
        <f>IF(Audience_Reach_2025[[#This Row],[Is Digital target the same than TV?]]="Yes",Audience_Reach_2025[[#This Row],[TV Demo
Gender]],"")</f>
        <v/>
      </c>
      <c r="T226" s="117" t="str">
        <f>IF(Audience_Reach_2025[[#This Row],[Is Digital target the same than TV?]]="Yes",Audience_Reach_2025[[#This Row],[TV Demo
Min. Age]],"")</f>
        <v/>
      </c>
      <c r="U226" s="117" t="str">
        <f>IF(Audience_Reach_2025[[#This Row],[Is Digital target the same than TV?]]="Yes",Audience_Reach_2025[[#This Row],[TV Demo
Max. Age]],"")</f>
        <v/>
      </c>
      <c r="V226" s="119" t="str">
        <f>IF(Audience_Reach_2025[[#This Row],[Is Digital target the same than TV?]]="Yes",Audience_Reach_2025[[#This Row],[TV 
SEL]],"")</f>
        <v/>
      </c>
      <c r="W226"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6" s="20"/>
      <c r="Y226" s="20"/>
      <c r="Z226" s="50" t="str">
        <f>IFERROR(INDEX(Digital_Targets[Sat Point],MATCH(Audience_Reach_2025[[#This Row],[Final Digital Target 
(don''t fill)]],Digital_Targets[FINAL],0)),"")</f>
        <v/>
      </c>
      <c r="AA226" s="50">
        <f>Audience_Reach_2025[[#This Row],[Total Digital
Planned R1+ ]]+Audience_Reach_2025[[#This Row],[Total TV 
Planned R1+ (%)]]-Audience_Reach_2025[[#This Row],[Total Digital
Planned R1+ ]]*Audience_Reach_2025[[#This Row],[Total TV 
Planned R1+ (%)]]</f>
        <v>0</v>
      </c>
      <c r="AB226" s="50"/>
    </row>
    <row r="227" spans="1:28" ht="21" customHeight="1">
      <c r="A227" s="53" t="str">
        <f>IFERROR(INDEX(Game_Plan_2026[Category],MATCH(Audience_Reach_2025[[#This Row],[Campaign]],Game_Plan_2026[Campaign],0)),"")</f>
        <v/>
      </c>
      <c r="B227" s="64" t="str">
        <f>IFERROR(INDEX(Game_Plan[Range],MATCH(Audience_Reach_2025[[#This Row],[Campaign]],Game_Plan[Campaign],0)),"")</f>
        <v/>
      </c>
      <c r="C227" s="64" t="str" cm="1">
        <f t="array" ref="C227">IFERROR(INDEX(_xlfn.UNIQUE(Game_Plan[Campaign]),ROW()-ROW(Game_Plan[#Headers])),"")</f>
        <v/>
      </c>
      <c r="D227" s="19"/>
      <c r="E227" s="19"/>
      <c r="F227" s="19"/>
      <c r="G227" s="19"/>
      <c r="H227" s="112" t="str">
        <f>_xlfn.CONCAT(Audience_Reach_2025[[#This Row],[TV Demo
Gender]]," ",Audience_Reach_2025[[#This Row],[TV Demo
Min. Age]]," - ",Audience_Reach_2025[[#This Row],[TV Demo
Max. Age]]," ",Audience_Reach_2025[[#This Row],[TV 
SEL]])</f>
        <v xml:space="preserve">  -  </v>
      </c>
      <c r="I227" s="19"/>
      <c r="J227" s="19"/>
      <c r="K227" s="20"/>
      <c r="L227" s="20"/>
      <c r="M227" s="50" t="str">
        <f>IFERROR(INDEX(TV_Targets[Sat Point],MATCH(Audience_Reach_2025[[#This Row],[Final TV Target 
(don''t fill)]],TV_Targets[FINAL],0)),"")</f>
        <v/>
      </c>
      <c r="N227" s="20"/>
      <c r="O227" s="20"/>
      <c r="P227" s="20"/>
      <c r="Q227" s="20"/>
      <c r="R227" s="20"/>
      <c r="S227" s="117" t="str">
        <f>IF(Audience_Reach_2025[[#This Row],[Is Digital target the same than TV?]]="Yes",Audience_Reach_2025[[#This Row],[TV Demo
Gender]],"")</f>
        <v/>
      </c>
      <c r="T227" s="117" t="str">
        <f>IF(Audience_Reach_2025[[#This Row],[Is Digital target the same than TV?]]="Yes",Audience_Reach_2025[[#This Row],[TV Demo
Min. Age]],"")</f>
        <v/>
      </c>
      <c r="U227" s="117" t="str">
        <f>IF(Audience_Reach_2025[[#This Row],[Is Digital target the same than TV?]]="Yes",Audience_Reach_2025[[#This Row],[TV Demo
Max. Age]],"")</f>
        <v/>
      </c>
      <c r="V227" s="119" t="str">
        <f>IF(Audience_Reach_2025[[#This Row],[Is Digital target the same than TV?]]="Yes",Audience_Reach_2025[[#This Row],[TV 
SEL]],"")</f>
        <v/>
      </c>
      <c r="W227"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7" s="20"/>
      <c r="Y227" s="20"/>
      <c r="Z227" s="50" t="str">
        <f>IFERROR(INDEX(Digital_Targets[Sat Point],MATCH(Audience_Reach_2025[[#This Row],[Final Digital Target 
(don''t fill)]],Digital_Targets[FINAL],0)),"")</f>
        <v/>
      </c>
      <c r="AA227" s="50">
        <f>Audience_Reach_2025[[#This Row],[Total Digital
Planned R1+ ]]+Audience_Reach_2025[[#This Row],[Total TV 
Planned R1+ (%)]]-Audience_Reach_2025[[#This Row],[Total Digital
Planned R1+ ]]*Audience_Reach_2025[[#This Row],[Total TV 
Planned R1+ (%)]]</f>
        <v>0</v>
      </c>
      <c r="AB227" s="50"/>
    </row>
    <row r="228" spans="1:28" ht="21" customHeight="1">
      <c r="A228" s="53" t="str">
        <f>IFERROR(INDEX(Game_Plan_2026[Category],MATCH(Audience_Reach_2025[[#This Row],[Campaign]],Game_Plan_2026[Campaign],0)),"")</f>
        <v/>
      </c>
      <c r="B228" s="64" t="str">
        <f>IFERROR(INDEX(Game_Plan[Range],MATCH(Audience_Reach_2025[[#This Row],[Campaign]],Game_Plan[Campaign],0)),"")</f>
        <v/>
      </c>
      <c r="C228" s="64" t="str" cm="1">
        <f t="array" ref="C228">IFERROR(INDEX(_xlfn.UNIQUE(Game_Plan[Campaign]),ROW()-ROW(Game_Plan[#Headers])),"")</f>
        <v/>
      </c>
      <c r="D228" s="19"/>
      <c r="E228" s="19"/>
      <c r="F228" s="19"/>
      <c r="G228" s="19"/>
      <c r="H228" s="112" t="str">
        <f>_xlfn.CONCAT(Audience_Reach_2025[[#This Row],[TV Demo
Gender]]," ",Audience_Reach_2025[[#This Row],[TV Demo
Min. Age]]," - ",Audience_Reach_2025[[#This Row],[TV Demo
Max. Age]]," ",Audience_Reach_2025[[#This Row],[TV 
SEL]])</f>
        <v xml:space="preserve">  -  </v>
      </c>
      <c r="I228" s="19"/>
      <c r="J228" s="19"/>
      <c r="K228" s="20"/>
      <c r="L228" s="20"/>
      <c r="M228" s="50" t="str">
        <f>IFERROR(INDEX(TV_Targets[Sat Point],MATCH(Audience_Reach_2025[[#This Row],[Final TV Target 
(don''t fill)]],TV_Targets[FINAL],0)),"")</f>
        <v/>
      </c>
      <c r="N228" s="20"/>
      <c r="O228" s="20"/>
      <c r="P228" s="20"/>
      <c r="Q228" s="20"/>
      <c r="R228" s="20"/>
      <c r="S228" s="117" t="str">
        <f>IF(Audience_Reach_2025[[#This Row],[Is Digital target the same than TV?]]="Yes",Audience_Reach_2025[[#This Row],[TV Demo
Gender]],"")</f>
        <v/>
      </c>
      <c r="T228" s="117" t="str">
        <f>IF(Audience_Reach_2025[[#This Row],[Is Digital target the same than TV?]]="Yes",Audience_Reach_2025[[#This Row],[TV Demo
Min. Age]],"")</f>
        <v/>
      </c>
      <c r="U228" s="117" t="str">
        <f>IF(Audience_Reach_2025[[#This Row],[Is Digital target the same than TV?]]="Yes",Audience_Reach_2025[[#This Row],[TV Demo
Max. Age]],"")</f>
        <v/>
      </c>
      <c r="V228" s="119" t="str">
        <f>IF(Audience_Reach_2025[[#This Row],[Is Digital target the same than TV?]]="Yes",Audience_Reach_2025[[#This Row],[TV 
SEL]],"")</f>
        <v/>
      </c>
      <c r="W228"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8" s="20"/>
      <c r="Y228" s="20"/>
      <c r="Z228" s="50" t="str">
        <f>IFERROR(INDEX(Digital_Targets[Sat Point],MATCH(Audience_Reach_2025[[#This Row],[Final Digital Target 
(don''t fill)]],Digital_Targets[FINAL],0)),"")</f>
        <v/>
      </c>
      <c r="AA228" s="50">
        <f>Audience_Reach_2025[[#This Row],[Total Digital
Planned R1+ ]]+Audience_Reach_2025[[#This Row],[Total TV 
Planned R1+ (%)]]-Audience_Reach_2025[[#This Row],[Total Digital
Planned R1+ ]]*Audience_Reach_2025[[#This Row],[Total TV 
Planned R1+ (%)]]</f>
        <v>0</v>
      </c>
      <c r="AB228" s="50"/>
    </row>
    <row r="229" spans="1:28" ht="21" customHeight="1">
      <c r="A229" s="53" t="str">
        <f>IFERROR(INDEX(Game_Plan_2026[Category],MATCH(Audience_Reach_2025[[#This Row],[Campaign]],Game_Plan_2026[Campaign],0)),"")</f>
        <v/>
      </c>
      <c r="B229" s="64" t="str">
        <f>IFERROR(INDEX(Game_Plan[Range],MATCH(Audience_Reach_2025[[#This Row],[Campaign]],Game_Plan[Campaign],0)),"")</f>
        <v/>
      </c>
      <c r="C229" s="64" t="str" cm="1">
        <f t="array" ref="C229">IFERROR(INDEX(_xlfn.UNIQUE(Game_Plan[Campaign]),ROW()-ROW(Game_Plan[#Headers])),"")</f>
        <v/>
      </c>
      <c r="D229" s="19"/>
      <c r="E229" s="19"/>
      <c r="F229" s="19"/>
      <c r="G229" s="19"/>
      <c r="H229" s="112" t="str">
        <f>_xlfn.CONCAT(Audience_Reach_2025[[#This Row],[TV Demo
Gender]]," ",Audience_Reach_2025[[#This Row],[TV Demo
Min. Age]]," - ",Audience_Reach_2025[[#This Row],[TV Demo
Max. Age]]," ",Audience_Reach_2025[[#This Row],[TV 
SEL]])</f>
        <v xml:space="preserve">  -  </v>
      </c>
      <c r="I229" s="19"/>
      <c r="J229" s="19"/>
      <c r="K229" s="20"/>
      <c r="L229" s="20"/>
      <c r="M229" s="50" t="str">
        <f>IFERROR(INDEX(TV_Targets[Sat Point],MATCH(Audience_Reach_2025[[#This Row],[Final TV Target 
(don''t fill)]],TV_Targets[FINAL],0)),"")</f>
        <v/>
      </c>
      <c r="N229" s="20"/>
      <c r="O229" s="20"/>
      <c r="P229" s="20"/>
      <c r="Q229" s="20"/>
      <c r="R229" s="20"/>
      <c r="S229" s="117" t="str">
        <f>IF(Audience_Reach_2025[[#This Row],[Is Digital target the same than TV?]]="Yes",Audience_Reach_2025[[#This Row],[TV Demo
Gender]],"")</f>
        <v/>
      </c>
      <c r="T229" s="117" t="str">
        <f>IF(Audience_Reach_2025[[#This Row],[Is Digital target the same than TV?]]="Yes",Audience_Reach_2025[[#This Row],[TV Demo
Min. Age]],"")</f>
        <v/>
      </c>
      <c r="U229" s="117" t="str">
        <f>IF(Audience_Reach_2025[[#This Row],[Is Digital target the same than TV?]]="Yes",Audience_Reach_2025[[#This Row],[TV Demo
Max. Age]],"")</f>
        <v/>
      </c>
      <c r="V229" s="119" t="str">
        <f>IF(Audience_Reach_2025[[#This Row],[Is Digital target the same than TV?]]="Yes",Audience_Reach_2025[[#This Row],[TV 
SEL]],"")</f>
        <v/>
      </c>
      <c r="W229"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29" s="20"/>
      <c r="Y229" s="20"/>
      <c r="Z229" s="50" t="str">
        <f>IFERROR(INDEX(Digital_Targets[Sat Point],MATCH(Audience_Reach_2025[[#This Row],[Final Digital Target 
(don''t fill)]],Digital_Targets[FINAL],0)),"")</f>
        <v/>
      </c>
      <c r="AA229" s="50">
        <f>Audience_Reach_2025[[#This Row],[Total Digital
Planned R1+ ]]+Audience_Reach_2025[[#This Row],[Total TV 
Planned R1+ (%)]]-Audience_Reach_2025[[#This Row],[Total Digital
Planned R1+ ]]*Audience_Reach_2025[[#This Row],[Total TV 
Planned R1+ (%)]]</f>
        <v>0</v>
      </c>
      <c r="AB229" s="50"/>
    </row>
    <row r="230" spans="1:28" ht="21" customHeight="1">
      <c r="A230" s="53" t="str">
        <f>IFERROR(INDEX(Game_Plan_2026[Category],MATCH(Audience_Reach_2025[[#This Row],[Campaign]],Game_Plan_2026[Campaign],0)),"")</f>
        <v/>
      </c>
      <c r="B230" s="64" t="str">
        <f>IFERROR(INDEX(Game_Plan[Range],MATCH(Audience_Reach_2025[[#This Row],[Campaign]],Game_Plan[Campaign],0)),"")</f>
        <v/>
      </c>
      <c r="C230" s="64" t="str" cm="1">
        <f t="array" ref="C230">IFERROR(INDEX(_xlfn.UNIQUE(Game_Plan[Campaign]),ROW()-ROW(Game_Plan[#Headers])),"")</f>
        <v/>
      </c>
      <c r="D230" s="19"/>
      <c r="E230" s="19"/>
      <c r="F230" s="19"/>
      <c r="G230" s="19"/>
      <c r="H230" s="112" t="str">
        <f>_xlfn.CONCAT(Audience_Reach_2025[[#This Row],[TV Demo
Gender]]," ",Audience_Reach_2025[[#This Row],[TV Demo
Min. Age]]," - ",Audience_Reach_2025[[#This Row],[TV Demo
Max. Age]]," ",Audience_Reach_2025[[#This Row],[TV 
SEL]])</f>
        <v xml:space="preserve">  -  </v>
      </c>
      <c r="I230" s="19"/>
      <c r="J230" s="19"/>
      <c r="K230" s="20"/>
      <c r="L230" s="20"/>
      <c r="M230" s="50" t="str">
        <f>IFERROR(INDEX(TV_Targets[Sat Point],MATCH(Audience_Reach_2025[[#This Row],[Final TV Target 
(don''t fill)]],TV_Targets[FINAL],0)),"")</f>
        <v/>
      </c>
      <c r="N230" s="20"/>
      <c r="O230" s="20"/>
      <c r="P230" s="20"/>
      <c r="Q230" s="20"/>
      <c r="R230" s="20"/>
      <c r="S230" s="117" t="str">
        <f>IF(Audience_Reach_2025[[#This Row],[Is Digital target the same than TV?]]="Yes",Audience_Reach_2025[[#This Row],[TV Demo
Gender]],"")</f>
        <v/>
      </c>
      <c r="T230" s="117" t="str">
        <f>IF(Audience_Reach_2025[[#This Row],[Is Digital target the same than TV?]]="Yes",Audience_Reach_2025[[#This Row],[TV Demo
Min. Age]],"")</f>
        <v/>
      </c>
      <c r="U230" s="117" t="str">
        <f>IF(Audience_Reach_2025[[#This Row],[Is Digital target the same than TV?]]="Yes",Audience_Reach_2025[[#This Row],[TV Demo
Max. Age]],"")</f>
        <v/>
      </c>
      <c r="V230" s="119" t="str">
        <f>IF(Audience_Reach_2025[[#This Row],[Is Digital target the same than TV?]]="Yes",Audience_Reach_2025[[#This Row],[TV 
SEL]],"")</f>
        <v/>
      </c>
      <c r="W230"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30" s="20"/>
      <c r="Y230" s="20"/>
      <c r="Z230" s="50" t="str">
        <f>IFERROR(INDEX(Digital_Targets[Sat Point],MATCH(Audience_Reach_2025[[#This Row],[Final Digital Target 
(don''t fill)]],Digital_Targets[FINAL],0)),"")</f>
        <v/>
      </c>
      <c r="AA230" s="50">
        <f>Audience_Reach_2025[[#This Row],[Total Digital
Planned R1+ ]]+Audience_Reach_2025[[#This Row],[Total TV 
Planned R1+ (%)]]-Audience_Reach_2025[[#This Row],[Total Digital
Planned R1+ ]]*Audience_Reach_2025[[#This Row],[Total TV 
Planned R1+ (%)]]</f>
        <v>0</v>
      </c>
      <c r="AB230" s="50"/>
    </row>
    <row r="231" spans="1:28" ht="21" customHeight="1">
      <c r="A231" s="53" t="str">
        <f>IFERROR(INDEX(Game_Plan_2026[Category],MATCH(Audience_Reach_2025[[#This Row],[Campaign]],Game_Plan_2026[Campaign],0)),"")</f>
        <v/>
      </c>
      <c r="B231" s="64" t="str">
        <f>IFERROR(INDEX(Game_Plan[Range],MATCH(Audience_Reach_2025[[#This Row],[Campaign]],Game_Plan[Campaign],0)),"")</f>
        <v/>
      </c>
      <c r="C231" s="64" t="str" cm="1">
        <f t="array" ref="C231">IFERROR(INDEX(_xlfn.UNIQUE(Game_Plan[Campaign]),ROW()-ROW(Game_Plan[#Headers])),"")</f>
        <v/>
      </c>
      <c r="D231" s="19"/>
      <c r="E231" s="19"/>
      <c r="F231" s="19"/>
      <c r="G231" s="19"/>
      <c r="H231" s="112" t="str">
        <f>_xlfn.CONCAT(Audience_Reach_2025[[#This Row],[TV Demo
Gender]]," ",Audience_Reach_2025[[#This Row],[TV Demo
Min. Age]]," - ",Audience_Reach_2025[[#This Row],[TV Demo
Max. Age]]," ",Audience_Reach_2025[[#This Row],[TV 
SEL]])</f>
        <v xml:space="preserve">  -  </v>
      </c>
      <c r="I231" s="19"/>
      <c r="J231" s="19"/>
      <c r="K231" s="20"/>
      <c r="L231" s="20"/>
      <c r="M231" s="50" t="str">
        <f>IFERROR(INDEX(TV_Targets[Sat Point],MATCH(Audience_Reach_2025[[#This Row],[Final TV Target 
(don''t fill)]],TV_Targets[FINAL],0)),"")</f>
        <v/>
      </c>
      <c r="N231" s="20"/>
      <c r="O231" s="20"/>
      <c r="P231" s="20"/>
      <c r="Q231" s="20"/>
      <c r="R231" s="20"/>
      <c r="S231" s="117" t="str">
        <f>IF(Audience_Reach_2025[[#This Row],[Is Digital target the same than TV?]]="Yes",Audience_Reach_2025[[#This Row],[TV Demo
Gender]],"")</f>
        <v/>
      </c>
      <c r="T231" s="117" t="str">
        <f>IF(Audience_Reach_2025[[#This Row],[Is Digital target the same than TV?]]="Yes",Audience_Reach_2025[[#This Row],[TV Demo
Min. Age]],"")</f>
        <v/>
      </c>
      <c r="U231" s="117" t="str">
        <f>IF(Audience_Reach_2025[[#This Row],[Is Digital target the same than TV?]]="Yes",Audience_Reach_2025[[#This Row],[TV Demo
Max. Age]],"")</f>
        <v/>
      </c>
      <c r="V231" s="119" t="str">
        <f>IF(Audience_Reach_2025[[#This Row],[Is Digital target the same than TV?]]="Yes",Audience_Reach_2025[[#This Row],[TV 
SEL]],"")</f>
        <v/>
      </c>
      <c r="W231"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31" s="20"/>
      <c r="Y231" s="20"/>
      <c r="Z231" s="50" t="str">
        <f>IFERROR(INDEX(Digital_Targets[Sat Point],MATCH(Audience_Reach_2025[[#This Row],[Final Digital Target 
(don''t fill)]],Digital_Targets[FINAL],0)),"")</f>
        <v/>
      </c>
      <c r="AA231" s="50">
        <f>Audience_Reach_2025[[#This Row],[Total Digital
Planned R1+ ]]+Audience_Reach_2025[[#This Row],[Total TV 
Planned R1+ (%)]]-Audience_Reach_2025[[#This Row],[Total Digital
Planned R1+ ]]*Audience_Reach_2025[[#This Row],[Total TV 
Planned R1+ (%)]]</f>
        <v>0</v>
      </c>
      <c r="AB231" s="50"/>
    </row>
    <row r="232" spans="1:28" ht="21" customHeight="1">
      <c r="A232" s="53" t="str">
        <f>IFERROR(INDEX(Game_Plan_2026[Category],MATCH(Audience_Reach_2025[[#This Row],[Campaign]],Game_Plan_2026[Campaign],0)),"")</f>
        <v/>
      </c>
      <c r="B232" s="64" t="str">
        <f>IFERROR(INDEX(Game_Plan[Range],MATCH(Audience_Reach_2025[[#This Row],[Campaign]],Game_Plan[Campaign],0)),"")</f>
        <v/>
      </c>
      <c r="C232" s="64" t="str" cm="1">
        <f t="array" ref="C232">IFERROR(INDEX(_xlfn.UNIQUE(Game_Plan[Campaign]),ROW()-ROW(Game_Plan[#Headers])),"")</f>
        <v/>
      </c>
      <c r="D232" s="19"/>
      <c r="E232" s="19"/>
      <c r="F232" s="19"/>
      <c r="G232" s="19"/>
      <c r="H232" s="112" t="str">
        <f>_xlfn.CONCAT(Audience_Reach_2025[[#This Row],[TV Demo
Gender]]," ",Audience_Reach_2025[[#This Row],[TV Demo
Min. Age]]," - ",Audience_Reach_2025[[#This Row],[TV Demo
Max. Age]]," ",Audience_Reach_2025[[#This Row],[TV 
SEL]])</f>
        <v xml:space="preserve">  -  </v>
      </c>
      <c r="I232" s="19"/>
      <c r="J232" s="19"/>
      <c r="K232" s="20"/>
      <c r="L232" s="20"/>
      <c r="M232" s="50" t="str">
        <f>IFERROR(INDEX(TV_Targets[Sat Point],MATCH(Audience_Reach_2025[[#This Row],[Final TV Target 
(don''t fill)]],TV_Targets[FINAL],0)),"")</f>
        <v/>
      </c>
      <c r="N232" s="20"/>
      <c r="O232" s="20"/>
      <c r="P232" s="20"/>
      <c r="Q232" s="20"/>
      <c r="R232" s="20"/>
      <c r="S232" s="117" t="str">
        <f>IF(Audience_Reach_2025[[#This Row],[Is Digital target the same than TV?]]="Yes",Audience_Reach_2025[[#This Row],[TV Demo
Gender]],"")</f>
        <v/>
      </c>
      <c r="T232" s="117" t="str">
        <f>IF(Audience_Reach_2025[[#This Row],[Is Digital target the same than TV?]]="Yes",Audience_Reach_2025[[#This Row],[TV Demo
Min. Age]],"")</f>
        <v/>
      </c>
      <c r="U232" s="117" t="str">
        <f>IF(Audience_Reach_2025[[#This Row],[Is Digital target the same than TV?]]="Yes",Audience_Reach_2025[[#This Row],[TV Demo
Max. Age]],"")</f>
        <v/>
      </c>
      <c r="V232" s="119" t="str">
        <f>IF(Audience_Reach_2025[[#This Row],[Is Digital target the same than TV?]]="Yes",Audience_Reach_2025[[#This Row],[TV 
SEL]],"")</f>
        <v/>
      </c>
      <c r="W232"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32" s="20"/>
      <c r="Y232" s="20"/>
      <c r="Z232" s="50" t="str">
        <f>IFERROR(INDEX(Digital_Targets[Sat Point],MATCH(Audience_Reach_2025[[#This Row],[Final Digital Target 
(don''t fill)]],Digital_Targets[FINAL],0)),"")</f>
        <v/>
      </c>
      <c r="AA232" s="50">
        <f>Audience_Reach_2025[[#This Row],[Total Digital
Planned R1+ ]]+Audience_Reach_2025[[#This Row],[Total TV 
Planned R1+ (%)]]-Audience_Reach_2025[[#This Row],[Total Digital
Planned R1+ ]]*Audience_Reach_2025[[#This Row],[Total TV 
Planned R1+ (%)]]</f>
        <v>0</v>
      </c>
      <c r="AB232" s="50"/>
    </row>
    <row r="233" spans="1:28" ht="21" customHeight="1">
      <c r="A233" s="53" t="str">
        <f>IFERROR(INDEX(Game_Plan_2026[Category],MATCH(Audience_Reach_2025[[#This Row],[Campaign]],Game_Plan_2026[Campaign],0)),"")</f>
        <v/>
      </c>
      <c r="B233" s="64" t="str">
        <f>IFERROR(INDEX(Game_Plan[Range],MATCH(Audience_Reach_2025[[#This Row],[Campaign]],Game_Plan[Campaign],0)),"")</f>
        <v/>
      </c>
      <c r="C233" s="64" t="str" cm="1">
        <f t="array" ref="C233">IFERROR(INDEX(_xlfn.UNIQUE(Game_Plan[Campaign]),ROW()-ROW(Game_Plan[#Headers])),"")</f>
        <v/>
      </c>
      <c r="D233" s="19"/>
      <c r="E233" s="19"/>
      <c r="F233" s="19"/>
      <c r="G233" s="19"/>
      <c r="H233" s="112" t="str">
        <f>_xlfn.CONCAT(Audience_Reach_2025[[#This Row],[TV Demo
Gender]]," ",Audience_Reach_2025[[#This Row],[TV Demo
Min. Age]]," - ",Audience_Reach_2025[[#This Row],[TV Demo
Max. Age]]," ",Audience_Reach_2025[[#This Row],[TV 
SEL]])</f>
        <v xml:space="preserve">  -  </v>
      </c>
      <c r="I233" s="19"/>
      <c r="J233" s="19"/>
      <c r="K233" s="20"/>
      <c r="L233" s="20"/>
      <c r="M233" s="50" t="str">
        <f>IFERROR(INDEX(TV_Targets[Sat Point],MATCH(Audience_Reach_2025[[#This Row],[Final TV Target 
(don''t fill)]],TV_Targets[FINAL],0)),"")</f>
        <v/>
      </c>
      <c r="N233" s="20"/>
      <c r="O233" s="20"/>
      <c r="P233" s="20"/>
      <c r="Q233" s="20"/>
      <c r="R233" s="20"/>
      <c r="S233" s="117" t="str">
        <f>IF(Audience_Reach_2025[[#This Row],[Is Digital target the same than TV?]]="Yes",Audience_Reach_2025[[#This Row],[TV Demo
Gender]],"")</f>
        <v/>
      </c>
      <c r="T233" s="117" t="str">
        <f>IF(Audience_Reach_2025[[#This Row],[Is Digital target the same than TV?]]="Yes",Audience_Reach_2025[[#This Row],[TV Demo
Min. Age]],"")</f>
        <v/>
      </c>
      <c r="U233" s="117" t="str">
        <f>IF(Audience_Reach_2025[[#This Row],[Is Digital target the same than TV?]]="Yes",Audience_Reach_2025[[#This Row],[TV Demo
Max. Age]],"")</f>
        <v/>
      </c>
      <c r="V233" s="119" t="str">
        <f>IF(Audience_Reach_2025[[#This Row],[Is Digital target the same than TV?]]="Yes",Audience_Reach_2025[[#This Row],[TV 
SEL]],"")</f>
        <v/>
      </c>
      <c r="W233"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33" s="20"/>
      <c r="Y233" s="20"/>
      <c r="Z233" s="50" t="str">
        <f>IFERROR(INDEX(Digital_Targets[Sat Point],MATCH(Audience_Reach_2025[[#This Row],[Final Digital Target 
(don''t fill)]],Digital_Targets[FINAL],0)),"")</f>
        <v/>
      </c>
      <c r="AA233" s="50">
        <f>Audience_Reach_2025[[#This Row],[Total Digital
Planned R1+ ]]+Audience_Reach_2025[[#This Row],[Total TV 
Planned R1+ (%)]]-Audience_Reach_2025[[#This Row],[Total Digital
Planned R1+ ]]*Audience_Reach_2025[[#This Row],[Total TV 
Planned R1+ (%)]]</f>
        <v>0</v>
      </c>
      <c r="AB233" s="50"/>
    </row>
    <row r="234" spans="1:28" ht="21" customHeight="1">
      <c r="A234" s="53" t="str">
        <f>IFERROR(INDEX(Game_Plan_2026[Category],MATCH(Audience_Reach_2025[[#This Row],[Campaign]],Game_Plan_2026[Campaign],0)),"")</f>
        <v/>
      </c>
      <c r="B234" s="64" t="str">
        <f>IFERROR(INDEX(Game_Plan[Range],MATCH(Audience_Reach_2025[[#This Row],[Campaign]],Game_Plan[Campaign],0)),"")</f>
        <v/>
      </c>
      <c r="C234" s="64" t="str" cm="1">
        <f t="array" ref="C234">IFERROR(INDEX(_xlfn.UNIQUE(Game_Plan[Campaign]),ROW()-ROW(Game_Plan[#Headers])),"")</f>
        <v/>
      </c>
      <c r="D234" s="19"/>
      <c r="E234" s="19"/>
      <c r="F234" s="19"/>
      <c r="G234" s="19"/>
      <c r="H234" s="112" t="str">
        <f>_xlfn.CONCAT(Audience_Reach_2025[[#This Row],[TV Demo
Gender]]," ",Audience_Reach_2025[[#This Row],[TV Demo
Min. Age]]," - ",Audience_Reach_2025[[#This Row],[TV Demo
Max. Age]]," ",Audience_Reach_2025[[#This Row],[TV 
SEL]])</f>
        <v xml:space="preserve">  -  </v>
      </c>
      <c r="I234" s="19"/>
      <c r="J234" s="19"/>
      <c r="K234" s="20"/>
      <c r="L234" s="20"/>
      <c r="M234" s="50" t="str">
        <f>IFERROR(INDEX(TV_Targets[Sat Point],MATCH(Audience_Reach_2025[[#This Row],[Final TV Target 
(don''t fill)]],TV_Targets[FINAL],0)),"")</f>
        <v/>
      </c>
      <c r="N234" s="20"/>
      <c r="O234" s="20"/>
      <c r="P234" s="20"/>
      <c r="Q234" s="20"/>
      <c r="R234" s="20"/>
      <c r="S234" s="117" t="str">
        <f>IF(Audience_Reach_2025[[#This Row],[Is Digital target the same than TV?]]="Yes",Audience_Reach_2025[[#This Row],[TV Demo
Gender]],"")</f>
        <v/>
      </c>
      <c r="T234" s="117" t="str">
        <f>IF(Audience_Reach_2025[[#This Row],[Is Digital target the same than TV?]]="Yes",Audience_Reach_2025[[#This Row],[TV Demo
Min. Age]],"")</f>
        <v/>
      </c>
      <c r="U234" s="117" t="str">
        <f>IF(Audience_Reach_2025[[#This Row],[Is Digital target the same than TV?]]="Yes",Audience_Reach_2025[[#This Row],[TV Demo
Max. Age]],"")</f>
        <v/>
      </c>
      <c r="V234" s="119" t="str">
        <f>IF(Audience_Reach_2025[[#This Row],[Is Digital target the same than TV?]]="Yes",Audience_Reach_2025[[#This Row],[TV 
SEL]],"")</f>
        <v/>
      </c>
      <c r="W234" s="119"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34" s="20"/>
      <c r="Y234" s="20"/>
      <c r="Z234" s="50" t="str">
        <f>IFERROR(INDEX(Digital_Targets[Sat Point],MATCH(Audience_Reach_2025[[#This Row],[Final Digital Target 
(don''t fill)]],Digital_Targets[FINAL],0)),"")</f>
        <v/>
      </c>
      <c r="AA234" s="50">
        <f>Audience_Reach_2025[[#This Row],[Total Digital
Planned R1+ ]]+Audience_Reach_2025[[#This Row],[Total TV 
Planned R1+ (%)]]-Audience_Reach_2025[[#This Row],[Total Digital
Planned R1+ ]]*Audience_Reach_2025[[#This Row],[Total TV 
Planned R1+ (%)]]</f>
        <v>0</v>
      </c>
      <c r="AB234" s="50"/>
    </row>
  </sheetData>
  <phoneticPr fontId="8" type="noConversion"/>
  <conditionalFormatting sqref="K10:L10">
    <cfRule type="containsText" dxfId="0" priority="1" operator="containsText" text="Empty">
      <formula>NOT(ISERROR(SEARCH("Empty",K10)))</formula>
    </cfRule>
  </conditionalFormatting>
  <dataValidations count="26">
    <dataValidation type="custom" allowBlank="1" showInputMessage="1" showErrorMessage="1" errorTitle="Message from the Regional Team" error="Consolidate TV Burst Reach under Open TV line, or Digital Burst Reach under PM &amp; FF line" sqref="K10:L10" xr:uid="{0F39670D-683B-474F-88A2-CFF5C98F380C}">
      <formula1>OR(#REF!="PM &amp; FF",#REF!="Open TV")</formula1>
    </dataValidation>
    <dataValidation type="list" allowBlank="1" showInputMessage="1" showErrorMessage="1" sqref="D3:D234" xr:uid="{EB6EBD6B-A301-2E45-9664-B339D16F2BF9}">
      <formula1>"FEM,MAL,BG"</formula1>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D2" xr:uid="{922EF629-DEA0-5748-80EA-14C92268DFC4}">
      <formula1>"F,M,BG"</formula1>
    </dataValidation>
    <dataValidation type="whole" allowBlank="1" showInputMessage="1" showErrorMessage="1" errorTitle="Invalid input" error="Please inser the correct minimum age for TV" promptTitle="TV Minimum Age" prompt="Minimum age for TV Target_x000a_" sqref="E2" xr:uid="{B77449A5-BB0A-344E-9878-ABEF4DD08F41}">
      <formula1>1</formula1>
      <formula2>70</formula2>
    </dataValidation>
    <dataValidation type="custom" allowBlank="1" showInputMessage="1" showErrorMessage="1" errorTitle="Invalid input" error="Please insert correct value (maximum age should be greater than minimum)" promptTitle="TV Maximum Age" prompt="Maximum age for TV Target_x000a_" sqref="F2" xr:uid="{FF7289B3-2788-5B45-987A-CA558F7CDEB7}">
      <formula1>$F2&gt;$E2</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G2" xr:uid="{74E76A85-4C6C-BC49-AB43-C1773788DF52}"/>
    <dataValidation type="whole" operator="greaterThan" allowBlank="1" showInputMessage="1" showErrorMessage="1" errorTitle="Invalid input" error="Please input a valid number_x000a_" promptTitle="TV Target Size" prompt="Total target x TV penetration on target_x000a__x000a_" sqref="I2" xr:uid="{B94035EC-0B00-EA46-9458-409C5AB1D256}">
      <formula1>1</formula1>
    </dataValidation>
    <dataValidation type="whole" operator="greaterThan" allowBlank="1" showInputMessage="1" showErrorMessage="1" errorTitle="Invalid input" error="Please insert only the number, without any other character. If you're using two different copies, report the one with higher pressure allocated._x000a_" promptTitle="Copy Lenght (number only)" prompt="Please insert only the number, without any other character. If you're using two different copies, report the one with higher pressure allocated._x000a__x000a_" sqref="J2" xr:uid="{532F4782-8F24-8F4B-8632-10A392C3DFC7}">
      <formula1>0</formula1>
    </dataValidation>
    <dataValidation type="decimal" allowBlank="1" showInputMessage="1" showErrorMessage="1" errorTitle="Invalid input" error="Please enter a % between 0 and 100%" promptTitle="TV Planned R1+ (in %)" prompt="Total TV reach in 1+ frequency for the campaign (all TV, incl Open and Paid)" sqref="K2" xr:uid="{592F2546-236C-5D46-A484-DF1E21003FFC}">
      <formula1>0</formula1>
      <formula2>1</formula2>
    </dataValidation>
    <dataValidation type="decimal" allowBlank="1" showInputMessage="1" showErrorMessage="1" errorTitle="Invalid input" error="Please enter a % between 0 and 100%" promptTitle="TV Planned R3+ (in %)" prompt="Total TV reach in 3+ frequency for the campaign (all TV, incl Open and Paid)" sqref="L2" xr:uid="{38549DEB-E4C3-3443-8778-90275342829B}">
      <formula1>0</formula1>
      <formula2>1</formula2>
    </dataValidation>
    <dataValidation type="decimal" errorStyle="information" allowBlank="1" showInputMessage="1" showErrorMessage="1" errorTitle="Invalid input" error="Please enter a % between 0 and 100%" promptTitle="TV Potential R1+ (in %)" prompt="TV Potential Reach in 1+ frequency (this number comes from the diminishing return curves built as per regional handbook guidance)._x000a__x000a_By building your potential reach curve through the TV Diminishing Return tab inside this file, this number is automatically" sqref="M2:M3" xr:uid="{FB996CA1-E26A-3B44-BB90-50D7144DB703}">
      <formula1>0</formula1>
      <formula2>1</formula2>
    </dataValidation>
    <dataValidation type="list" allowBlank="1" showInputMessage="1" showErrorMessage="1" errorTitle="Invalid input" error="Select a currency from the dropdown value" promptTitle="Currency" prompt="Select one of the dropdown values" sqref="Q2" xr:uid="{C52585A4-5E9A-DC4F-A5DE-E6BA34EE2872}">
      <formula1>Currencies</formula1>
    </dataValidation>
    <dataValidation type="decimal" operator="greaterThan" allowBlank="1" showInputMessage="1" showErrorMessage="1" errorTitle="Invalid input" error="Please enter the correct CPP value" promptTitle="Avg '24 CPP" prompt="CPP value in Local or EUR (specify currency in column Q)" sqref="N2" xr:uid="{0D0DA707-F67F-3E4C-8EF1-399C1B9B9430}">
      <formula1>0</formula1>
    </dataValidation>
    <dataValidation type="decimal" operator="greaterThan" allowBlank="1" showInputMessage="1" showErrorMessage="1" errorTitle="Invalid input" error="Please enter the correct CPP value" promptTitle="Avg '25 CPP" prompt="CPP value in Local or EUR (specify currency in column Q)" sqref="O2" xr:uid="{CADADD46-B8C6-F24F-B5F3-8C6DFC826565}">
      <formula1>0</formula1>
    </dataValidation>
    <dataValidation type="decimal" operator="greaterThan" allowBlank="1" showInputMessage="1" showErrorMessage="1" errorTitle="Invalid input" error="Please enter the correct CPP value" promptTitle="Avg '26 CPP" prompt="CPP value in Local or EUR (specify currency in column Q)" sqref="P2" xr:uid="{7D29E58F-2301-0A47-B750-1A3BF22C6AF7}">
      <formula1>0</formula1>
    </dataValidation>
    <dataValidation type="list" allowBlank="1" showInputMessage="1" showErrorMessage="1" errorTitle="Invalid input" error="Select Yes or No" prompt="Select Yes if both targets are equal. If Digital activation target is different, please input new values on columns S to V" sqref="R2" xr:uid="{2F71835B-4FA9-8E48-876D-8BA7488F179F}">
      <formula1>"Yes,No"</formula1>
    </dataValidation>
    <dataValidation allowBlank="1" showInputMessage="1" showErrorMessage="1" errorTitle="Invalid input" error="Select a currency from the dropdown value" sqref="W2" xr:uid="{06A14914-7785-8343-AD7C-AF7629186FC6}"/>
    <dataValidation type="list" allowBlank="1" showInputMessage="1" showErrorMessage="1" errorTitle="Invalid input" error="Valid inputs are:_x000a_- F for Female_x000a_- M for Male_x000a_- BG for Both Genders_x000a__x000a_" promptTitle="Digital Gender" prompt="Select:_x000a_- F for Female_x000a_- M for Male_x000a_- BG for Both Genders_x000a__x000a_" sqref="S2" xr:uid="{2B902F6A-7EC1-E741-AD75-95290A47842D}">
      <formula1>"F,M,BG"</formula1>
    </dataValidation>
    <dataValidation type="whole" operator="greaterThan" allowBlank="1" showInputMessage="1" showErrorMessage="1" errorTitle="Invalid input" error="Please input a valid number_x000a_" promptTitle="Digital Target Size" prompt="Total target x Digital penetration on target_x000a__x000a_" sqref="X2" xr:uid="{B097EB3A-DCE4-F44E-828A-117541EB16D9}">
      <formula1>1</formula1>
    </dataValidation>
    <dataValidation type="whole" allowBlank="1" showInputMessage="1" showErrorMessage="1" errorTitle="Invalid input" error="Please inser the correct minimum age for Digital" promptTitle="Digital Minimum Age" prompt="Minimum age for TV Target_x000a_" sqref="T2" xr:uid="{C31D418B-0547-AF4A-B7F0-E836F1807057}">
      <formula1>1</formula1>
      <formula2>70</formula2>
    </dataValidation>
    <dataValidation type="custom" allowBlank="1" showInputMessage="1" showErrorMessage="1" errorTitle="Invalid input" error="Please insert correct value (maximum age should be greater than minimum)" promptTitle="Digital Maximum Age" prompt="Maximum age for Digital Target_x000a_" sqref="U2" xr:uid="{03519FBE-45CF-B649-A173-C7ED34F8B5A9}">
      <formula1>$F2&gt;$E2</formula1>
    </dataValidation>
    <dataValidation allowBlank="1" showInputMessage="1" errorTitle="Invalid input" error="Please insert correct value (maximum age should be greater than minimum)" promptTitle="Digital Socio Economic Levels" prompt="Free field (ensure to standardize nomenclature)_x000a__x000a_i.E ABC+, ABC, etc" sqref="V2" xr:uid="{1818C051-FFEE-2E40-8266-4B695ED36CD0}"/>
    <dataValidation type="decimal" allowBlank="1" showInputMessage="1" showErrorMessage="1" errorTitle="Invalid input" error="Please enter a % between 0 and 100%" promptTitle="Digital Planned R1+ (in %)" prompt="Total Digital reach in 1+ frequency for the campaign (PM &amp; FF, Influencer Amp and Other Digital)" sqref="Y2" xr:uid="{E4D157E8-2AD7-1647-A892-92924623BC01}">
      <formula1>0</formula1>
      <formula2>1</formula2>
    </dataValidation>
    <dataValidation type="custom" allowBlank="1" errorTitle="Invalid input" error="Please insert correct value (maximum age should be greater than minimum)" promptTitle="TV Maximum Age" prompt="Maximum age for TV Target_x000a_" sqref="H2" xr:uid="{BFB780AD-FBD9-9747-8A13-F48C5999AB15}">
      <formula1>$F2&gt;$E2</formula1>
    </dataValidation>
    <dataValidation type="decimal" allowBlank="1" showInputMessage="1" showErrorMessage="1" errorTitle="Invalid input" error="Please enter a % between 0 and 100%" promptTitle="Digital Potential R1+ (in %)" prompt="Digital Potential Reach in 1+ frequency (this number comes from the diminishing return curves built as per regional handbook guidance)._x000a__x000a_By building your potential reach curve through the Digital Diminishing Return tab inside this file, this number is aut" sqref="Z2" xr:uid="{0F6DAEB4-F41C-EB4A-BEC6-1803975BEA54}">
      <formula1>0</formula1>
      <formula2>1</formula2>
    </dataValidation>
    <dataValidation allowBlank="1" showInputMessage="1" showErrorMessage="1" promptTitle="Planned reach" prompt="Automatically calculated (sainsbury formula applied to Total TV and Digital R1+)_x000a__x000a_" sqref="AA2:AA234" xr:uid="{D46EA751-CBD3-ED45-9407-BF85E59CCB41}"/>
  </dataValidations>
  <pageMargins left="0.511811024" right="0.511811024" top="0.78740157499999996" bottom="0.78740157499999996" header="0.31496062000000002" footer="0.31496062000000002"/>
  <customProperties>
    <customPr name="_pios_id" r:id="rId1"/>
  </customPropertie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62EA2-9899-42AA-B8E3-D98E18076AA5}">
  <sheetPr codeName="Sheet10"/>
  <dimension ref="B1:J44"/>
  <sheetViews>
    <sheetView showGridLines="0" zoomScale="110" zoomScaleNormal="110" workbookViewId="0">
      <selection activeCell="H6" sqref="H6"/>
    </sheetView>
  </sheetViews>
  <sheetFormatPr baseColWidth="10" defaultColWidth="10.5" defaultRowHeight="21" customHeight="1"/>
  <cols>
    <col min="1" max="1" width="3.5" style="7" customWidth="1"/>
    <col min="2" max="2" width="29.33203125" customWidth="1"/>
    <col min="3" max="3" width="25.33203125" style="7" customWidth="1"/>
    <col min="4" max="5" width="31.1640625" style="7" customWidth="1"/>
    <col min="6" max="6" width="10.5" style="7"/>
    <col min="7" max="7" width="31.1640625" style="7" customWidth="1"/>
    <col min="8" max="8" width="27.6640625" style="7" customWidth="1"/>
    <col min="9" max="10" width="31.1640625" style="7" customWidth="1"/>
    <col min="11" max="16384" width="10.5" style="7"/>
  </cols>
  <sheetData>
    <row r="1" spans="2:10" ht="24" customHeight="1">
      <c r="B1" s="95" t="s">
        <v>236</v>
      </c>
      <c r="G1" s="95" t="s">
        <v>236</v>
      </c>
    </row>
    <row r="2" spans="2:10" ht="21" customHeight="1">
      <c r="B2" s="11" t="s">
        <v>9</v>
      </c>
      <c r="C2" s="11" t="s">
        <v>150</v>
      </c>
      <c r="D2" s="11" t="s">
        <v>629</v>
      </c>
      <c r="E2" s="11" t="s">
        <v>688</v>
      </c>
      <c r="G2" s="11" t="s">
        <v>9</v>
      </c>
      <c r="H2" s="11" t="s">
        <v>150</v>
      </c>
      <c r="I2" s="11" t="s">
        <v>242</v>
      </c>
      <c r="J2" s="11" t="s">
        <v>243</v>
      </c>
    </row>
    <row r="3" spans="2:10" ht="21" customHeight="1">
      <c r="B3" s="15" t="s">
        <v>94</v>
      </c>
      <c r="C3" s="15" t="s">
        <v>235</v>
      </c>
      <c r="D3" s="153"/>
      <c r="E3" s="153"/>
      <c r="G3" s="15" t="s">
        <v>94</v>
      </c>
      <c r="H3" s="15" t="s">
        <v>235</v>
      </c>
      <c r="I3" s="15"/>
      <c r="J3" s="15"/>
    </row>
    <row r="4" spans="2:10" ht="21" customHeight="1">
      <c r="B4" s="53" t="s">
        <v>94</v>
      </c>
      <c r="C4" s="53" t="s">
        <v>237</v>
      </c>
      <c r="D4" s="53"/>
      <c r="E4" s="53"/>
      <c r="G4" s="53" t="s">
        <v>94</v>
      </c>
      <c r="H4" s="53" t="s">
        <v>237</v>
      </c>
      <c r="I4" s="53"/>
      <c r="J4" s="53"/>
    </row>
    <row r="5" spans="2:10" ht="21" customHeight="1">
      <c r="B5" s="53" t="s">
        <v>94</v>
      </c>
      <c r="C5" s="53" t="s">
        <v>238</v>
      </c>
      <c r="D5" s="53"/>
      <c r="E5" s="53"/>
      <c r="G5" s="53" t="s">
        <v>94</v>
      </c>
      <c r="H5" s="53" t="s">
        <v>238</v>
      </c>
      <c r="I5" s="53"/>
      <c r="J5" s="53"/>
    </row>
    <row r="6" spans="2:10" ht="21" customHeight="1">
      <c r="B6" s="53" t="s">
        <v>94</v>
      </c>
      <c r="C6" s="53" t="s">
        <v>239</v>
      </c>
      <c r="D6" s="53"/>
      <c r="E6" s="53"/>
      <c r="G6" s="53" t="s">
        <v>94</v>
      </c>
      <c r="H6" s="53" t="s">
        <v>239</v>
      </c>
      <c r="I6" s="53"/>
      <c r="J6" s="53"/>
    </row>
    <row r="7" spans="2:10" ht="21" customHeight="1">
      <c r="B7" s="53" t="s">
        <v>94</v>
      </c>
      <c r="C7" s="48" t="s">
        <v>240</v>
      </c>
      <c r="D7" s="142"/>
      <c r="E7" s="142"/>
      <c r="G7" s="53" t="s">
        <v>94</v>
      </c>
      <c r="H7" s="48" t="s">
        <v>240</v>
      </c>
      <c r="I7" s="142"/>
      <c r="J7" s="142"/>
    </row>
    <row r="8" spans="2:10" ht="21" customHeight="1">
      <c r="B8" s="53" t="s">
        <v>94</v>
      </c>
      <c r="C8" s="53" t="s">
        <v>241</v>
      </c>
      <c r="D8" s="53"/>
      <c r="E8" s="53"/>
      <c r="G8" s="53" t="s">
        <v>94</v>
      </c>
      <c r="H8" s="53" t="s">
        <v>241</v>
      </c>
      <c r="I8" s="53"/>
      <c r="J8" s="53"/>
    </row>
    <row r="9" spans="2:10" ht="21" customHeight="1">
      <c r="B9" s="15" t="s">
        <v>112</v>
      </c>
      <c r="C9" s="15" t="s">
        <v>151</v>
      </c>
      <c r="D9" s="15"/>
      <c r="E9" s="15"/>
      <c r="G9" s="15" t="s">
        <v>112</v>
      </c>
      <c r="H9" s="15" t="s">
        <v>151</v>
      </c>
      <c r="I9" s="15"/>
      <c r="J9" s="15"/>
    </row>
    <row r="10" spans="2:10" ht="21" customHeight="1">
      <c r="B10" s="53" t="s">
        <v>112</v>
      </c>
      <c r="C10" s="53" t="s">
        <v>237</v>
      </c>
      <c r="D10" s="53"/>
      <c r="E10" s="53"/>
      <c r="G10" s="53" t="s">
        <v>112</v>
      </c>
      <c r="H10" s="53" t="s">
        <v>237</v>
      </c>
      <c r="I10" s="53"/>
      <c r="J10" s="53"/>
    </row>
    <row r="11" spans="2:10" ht="21" customHeight="1">
      <c r="B11" s="53" t="s">
        <v>112</v>
      </c>
      <c r="C11" s="53" t="s">
        <v>238</v>
      </c>
      <c r="D11" s="53"/>
      <c r="E11" s="53"/>
      <c r="G11" s="53" t="s">
        <v>112</v>
      </c>
      <c r="H11" s="53" t="s">
        <v>238</v>
      </c>
      <c r="I11" s="53"/>
      <c r="J11" s="53"/>
    </row>
    <row r="12" spans="2:10" ht="21" customHeight="1">
      <c r="B12" s="53" t="s">
        <v>112</v>
      </c>
      <c r="C12" s="53" t="s">
        <v>239</v>
      </c>
      <c r="D12" s="53"/>
      <c r="E12" s="53"/>
      <c r="G12" s="53" t="s">
        <v>112</v>
      </c>
      <c r="H12" s="53" t="s">
        <v>239</v>
      </c>
      <c r="I12" s="53"/>
      <c r="J12" s="53"/>
    </row>
    <row r="13" spans="2:10" ht="21" customHeight="1">
      <c r="B13" s="53" t="s">
        <v>112</v>
      </c>
      <c r="C13" s="48" t="s">
        <v>240</v>
      </c>
      <c r="D13" s="142"/>
      <c r="E13" s="142"/>
      <c r="G13" s="53" t="s">
        <v>112</v>
      </c>
      <c r="H13" s="48" t="s">
        <v>240</v>
      </c>
      <c r="I13" s="142"/>
      <c r="J13" s="142"/>
    </row>
    <row r="14" spans="2:10" ht="21" customHeight="1">
      <c r="B14" s="53" t="s">
        <v>112</v>
      </c>
      <c r="C14" s="53" t="s">
        <v>241</v>
      </c>
      <c r="D14" s="53"/>
      <c r="E14" s="53"/>
      <c r="G14" s="53" t="s">
        <v>112</v>
      </c>
      <c r="H14" s="53" t="s">
        <v>241</v>
      </c>
      <c r="I14" s="53"/>
      <c r="J14" s="53"/>
    </row>
    <row r="15" spans="2:10" ht="21" customHeight="1">
      <c r="B15" s="15" t="s">
        <v>125</v>
      </c>
      <c r="C15" s="15" t="s">
        <v>151</v>
      </c>
      <c r="D15" s="15"/>
      <c r="E15" s="15"/>
      <c r="G15" s="15" t="s">
        <v>125</v>
      </c>
      <c r="H15" s="15" t="s">
        <v>151</v>
      </c>
      <c r="I15" s="15"/>
      <c r="J15" s="15"/>
    </row>
    <row r="16" spans="2:10" ht="21" customHeight="1">
      <c r="B16" s="53" t="s">
        <v>125</v>
      </c>
      <c r="C16" s="53" t="s">
        <v>237</v>
      </c>
      <c r="D16" s="53"/>
      <c r="E16" s="53"/>
      <c r="G16" s="53" t="s">
        <v>125</v>
      </c>
      <c r="H16" s="53" t="s">
        <v>237</v>
      </c>
      <c r="I16" s="53"/>
      <c r="J16" s="53"/>
    </row>
    <row r="17" spans="2:10" ht="21" customHeight="1">
      <c r="B17" s="53" t="s">
        <v>125</v>
      </c>
      <c r="C17" s="53" t="s">
        <v>238</v>
      </c>
      <c r="D17" s="53"/>
      <c r="E17" s="53"/>
      <c r="G17" s="53" t="s">
        <v>125</v>
      </c>
      <c r="H17" s="53" t="s">
        <v>238</v>
      </c>
      <c r="I17" s="53"/>
      <c r="J17" s="53"/>
    </row>
    <row r="18" spans="2:10" ht="21" customHeight="1">
      <c r="B18" s="53" t="s">
        <v>125</v>
      </c>
      <c r="C18" s="53" t="s">
        <v>239</v>
      </c>
      <c r="D18" s="53"/>
      <c r="E18" s="53"/>
      <c r="G18" s="53" t="s">
        <v>125</v>
      </c>
      <c r="H18" s="53" t="s">
        <v>239</v>
      </c>
      <c r="I18" s="53"/>
      <c r="J18" s="53"/>
    </row>
    <row r="19" spans="2:10" ht="21" customHeight="1">
      <c r="B19" s="53" t="s">
        <v>125</v>
      </c>
      <c r="C19" s="48" t="s">
        <v>240</v>
      </c>
      <c r="D19" s="142"/>
      <c r="E19" s="142"/>
      <c r="G19" s="53" t="s">
        <v>125</v>
      </c>
      <c r="H19" s="48" t="s">
        <v>240</v>
      </c>
      <c r="I19" s="142"/>
      <c r="J19" s="142"/>
    </row>
    <row r="20" spans="2:10" ht="21" customHeight="1">
      <c r="B20" s="53" t="s">
        <v>125</v>
      </c>
      <c r="C20" s="53" t="s">
        <v>241</v>
      </c>
      <c r="D20" s="53"/>
      <c r="E20" s="53"/>
      <c r="G20" s="53" t="s">
        <v>125</v>
      </c>
      <c r="H20" s="53" t="s">
        <v>241</v>
      </c>
      <c r="I20" s="53"/>
      <c r="J20" s="53"/>
    </row>
    <row r="21" spans="2:10" ht="21" customHeight="1">
      <c r="B21" s="15" t="s">
        <v>109</v>
      </c>
      <c r="C21" s="15" t="s">
        <v>151</v>
      </c>
      <c r="D21" s="15"/>
      <c r="E21" s="15"/>
      <c r="G21" s="15" t="s">
        <v>109</v>
      </c>
      <c r="H21" s="15" t="s">
        <v>151</v>
      </c>
      <c r="I21" s="15"/>
      <c r="J21" s="15"/>
    </row>
    <row r="22" spans="2:10" ht="21" customHeight="1">
      <c r="B22" s="53" t="s">
        <v>109</v>
      </c>
      <c r="C22" s="53" t="s">
        <v>237</v>
      </c>
      <c r="D22" s="53"/>
      <c r="E22" s="53"/>
      <c r="G22" s="53" t="s">
        <v>109</v>
      </c>
      <c r="H22" s="53" t="s">
        <v>237</v>
      </c>
      <c r="I22" s="53"/>
      <c r="J22" s="53"/>
    </row>
    <row r="23" spans="2:10" ht="21" customHeight="1">
      <c r="B23" s="53" t="s">
        <v>109</v>
      </c>
      <c r="C23" s="53" t="s">
        <v>238</v>
      </c>
      <c r="D23" s="53"/>
      <c r="E23" s="53"/>
      <c r="G23" s="53" t="s">
        <v>109</v>
      </c>
      <c r="H23" s="53" t="s">
        <v>238</v>
      </c>
      <c r="I23" s="53"/>
      <c r="J23" s="53"/>
    </row>
    <row r="24" spans="2:10" ht="21" customHeight="1">
      <c r="B24" s="53" t="s">
        <v>109</v>
      </c>
      <c r="C24" s="53" t="s">
        <v>239</v>
      </c>
      <c r="D24" s="53"/>
      <c r="E24" s="53"/>
      <c r="G24" s="53" t="s">
        <v>109</v>
      </c>
      <c r="H24" s="53" t="s">
        <v>239</v>
      </c>
      <c r="I24" s="53"/>
      <c r="J24" s="53"/>
    </row>
    <row r="25" spans="2:10" ht="21" customHeight="1">
      <c r="B25" s="53" t="s">
        <v>109</v>
      </c>
      <c r="C25" s="48" t="s">
        <v>240</v>
      </c>
      <c r="D25" s="142"/>
      <c r="E25" s="142"/>
      <c r="G25" s="53" t="s">
        <v>109</v>
      </c>
      <c r="H25" s="48" t="s">
        <v>240</v>
      </c>
      <c r="I25" s="142"/>
      <c r="J25" s="142"/>
    </row>
    <row r="26" spans="2:10" ht="21" customHeight="1">
      <c r="B26" s="53" t="s">
        <v>109</v>
      </c>
      <c r="C26" s="53" t="s">
        <v>241</v>
      </c>
      <c r="D26" s="53"/>
      <c r="E26" s="53"/>
      <c r="G26" s="53" t="s">
        <v>109</v>
      </c>
      <c r="H26" s="53" t="s">
        <v>241</v>
      </c>
      <c r="I26" s="53"/>
      <c r="J26" s="53"/>
    </row>
    <row r="27" spans="2:10" ht="21" customHeight="1">
      <c r="B27" s="15" t="s">
        <v>152</v>
      </c>
      <c r="C27" s="15" t="s">
        <v>151</v>
      </c>
      <c r="D27" s="15"/>
      <c r="E27" s="15"/>
      <c r="G27" s="15" t="s">
        <v>152</v>
      </c>
      <c r="H27" s="15" t="s">
        <v>151</v>
      </c>
      <c r="I27" s="15"/>
      <c r="J27" s="15"/>
    </row>
    <row r="28" spans="2:10" ht="21" customHeight="1">
      <c r="B28" s="53" t="s">
        <v>152</v>
      </c>
      <c r="C28" s="53" t="s">
        <v>237</v>
      </c>
      <c r="D28" s="53"/>
      <c r="E28" s="53"/>
      <c r="G28" s="53" t="s">
        <v>152</v>
      </c>
      <c r="H28" s="53" t="s">
        <v>237</v>
      </c>
      <c r="I28" s="53"/>
      <c r="J28" s="53"/>
    </row>
    <row r="29" spans="2:10" ht="21" customHeight="1">
      <c r="B29" s="53" t="s">
        <v>152</v>
      </c>
      <c r="C29" s="53" t="s">
        <v>238</v>
      </c>
      <c r="D29" s="53"/>
      <c r="E29" s="53"/>
      <c r="G29" s="53" t="s">
        <v>152</v>
      </c>
      <c r="H29" s="53" t="s">
        <v>238</v>
      </c>
      <c r="I29" s="53"/>
      <c r="J29" s="53"/>
    </row>
    <row r="30" spans="2:10" ht="21" customHeight="1">
      <c r="B30" s="53" t="s">
        <v>152</v>
      </c>
      <c r="C30" s="53" t="s">
        <v>239</v>
      </c>
      <c r="D30" s="53"/>
      <c r="E30" s="53"/>
      <c r="G30" s="53" t="s">
        <v>152</v>
      </c>
      <c r="H30" s="53" t="s">
        <v>239</v>
      </c>
      <c r="I30" s="53"/>
      <c r="J30" s="53"/>
    </row>
    <row r="31" spans="2:10" ht="21" customHeight="1">
      <c r="B31" s="53" t="s">
        <v>152</v>
      </c>
      <c r="C31" s="48" t="s">
        <v>240</v>
      </c>
      <c r="D31" s="142"/>
      <c r="E31" s="142"/>
      <c r="G31" s="53" t="s">
        <v>152</v>
      </c>
      <c r="H31" s="48" t="s">
        <v>240</v>
      </c>
      <c r="I31" s="142"/>
      <c r="J31" s="142"/>
    </row>
    <row r="32" spans="2:10" ht="21" customHeight="1">
      <c r="B32" s="53" t="s">
        <v>152</v>
      </c>
      <c r="C32" s="53" t="s">
        <v>241</v>
      </c>
      <c r="D32" s="53"/>
      <c r="E32" s="53"/>
      <c r="G32" s="53" t="s">
        <v>152</v>
      </c>
      <c r="H32" s="53" t="s">
        <v>241</v>
      </c>
      <c r="I32" s="53"/>
      <c r="J32" s="53"/>
    </row>
    <row r="33" spans="2:10" ht="21" customHeight="1">
      <c r="B33" s="15" t="s">
        <v>153</v>
      </c>
      <c r="C33" s="15" t="s">
        <v>151</v>
      </c>
      <c r="D33" s="15"/>
      <c r="E33" s="15"/>
      <c r="G33" s="15" t="s">
        <v>153</v>
      </c>
      <c r="H33" s="15" t="s">
        <v>151</v>
      </c>
      <c r="I33" s="15"/>
      <c r="J33" s="15"/>
    </row>
    <row r="34" spans="2:10" ht="21" customHeight="1">
      <c r="B34" s="53" t="s">
        <v>153</v>
      </c>
      <c r="C34" s="53" t="s">
        <v>237</v>
      </c>
      <c r="D34" s="53"/>
      <c r="E34" s="53"/>
      <c r="G34" s="53" t="s">
        <v>153</v>
      </c>
      <c r="H34" s="53" t="s">
        <v>237</v>
      </c>
      <c r="I34" s="53"/>
      <c r="J34" s="53"/>
    </row>
    <row r="35" spans="2:10" ht="21" customHeight="1">
      <c r="B35" s="53" t="s">
        <v>153</v>
      </c>
      <c r="C35" s="53" t="s">
        <v>238</v>
      </c>
      <c r="D35" s="53"/>
      <c r="E35" s="53"/>
      <c r="G35" s="53" t="s">
        <v>153</v>
      </c>
      <c r="H35" s="53" t="s">
        <v>238</v>
      </c>
      <c r="I35" s="53"/>
      <c r="J35" s="53"/>
    </row>
    <row r="36" spans="2:10" ht="21" customHeight="1">
      <c r="B36" s="53" t="s">
        <v>153</v>
      </c>
      <c r="C36" s="53" t="s">
        <v>239</v>
      </c>
      <c r="D36" s="53"/>
      <c r="E36" s="53"/>
      <c r="G36" s="53" t="s">
        <v>153</v>
      </c>
      <c r="H36" s="53" t="s">
        <v>239</v>
      </c>
      <c r="I36" s="53"/>
      <c r="J36" s="53"/>
    </row>
    <row r="37" spans="2:10" ht="21" customHeight="1">
      <c r="B37" s="53" t="s">
        <v>153</v>
      </c>
      <c r="C37" s="48" t="s">
        <v>240</v>
      </c>
      <c r="D37" s="142"/>
      <c r="E37" s="142"/>
      <c r="G37" s="53" t="s">
        <v>153</v>
      </c>
      <c r="H37" s="48" t="s">
        <v>240</v>
      </c>
      <c r="I37" s="142"/>
      <c r="J37" s="142"/>
    </row>
    <row r="38" spans="2:10" ht="21" customHeight="1">
      <c r="B38" s="53" t="s">
        <v>153</v>
      </c>
      <c r="C38" s="53" t="s">
        <v>241</v>
      </c>
      <c r="D38" s="53"/>
      <c r="E38" s="53"/>
      <c r="G38" s="53" t="s">
        <v>153</v>
      </c>
      <c r="H38" s="53" t="s">
        <v>241</v>
      </c>
      <c r="I38" s="53"/>
      <c r="J38" s="53"/>
    </row>
    <row r="39" spans="2:10" ht="21" customHeight="1">
      <c r="B39" s="15" t="s">
        <v>133</v>
      </c>
      <c r="C39" s="15" t="s">
        <v>151</v>
      </c>
      <c r="D39" s="15"/>
      <c r="E39" s="15"/>
      <c r="G39" s="15" t="s">
        <v>133</v>
      </c>
      <c r="H39" s="15" t="s">
        <v>151</v>
      </c>
      <c r="I39" s="15"/>
      <c r="J39" s="15"/>
    </row>
    <row r="40" spans="2:10" ht="21" customHeight="1">
      <c r="B40" s="53" t="s">
        <v>133</v>
      </c>
      <c r="C40" s="53" t="s">
        <v>237</v>
      </c>
      <c r="D40" s="53"/>
      <c r="E40" s="53"/>
      <c r="G40" s="53" t="s">
        <v>133</v>
      </c>
      <c r="H40" s="53" t="s">
        <v>237</v>
      </c>
      <c r="I40" s="53"/>
      <c r="J40" s="53"/>
    </row>
    <row r="41" spans="2:10" ht="21" customHeight="1">
      <c r="B41" s="53" t="s">
        <v>133</v>
      </c>
      <c r="C41" s="53" t="s">
        <v>238</v>
      </c>
      <c r="D41" s="53"/>
      <c r="E41" s="53"/>
      <c r="G41" s="53" t="s">
        <v>133</v>
      </c>
      <c r="H41" s="53" t="s">
        <v>238</v>
      </c>
      <c r="I41" s="53"/>
      <c r="J41" s="53"/>
    </row>
    <row r="42" spans="2:10" ht="21" customHeight="1">
      <c r="B42" s="53" t="s">
        <v>133</v>
      </c>
      <c r="C42" s="53" t="s">
        <v>239</v>
      </c>
      <c r="D42" s="53"/>
      <c r="E42" s="53"/>
      <c r="G42" s="53" t="s">
        <v>133</v>
      </c>
      <c r="H42" s="53" t="s">
        <v>239</v>
      </c>
      <c r="I42" s="53"/>
      <c r="J42" s="53"/>
    </row>
    <row r="43" spans="2:10" ht="21" customHeight="1">
      <c r="B43" s="53" t="s">
        <v>133</v>
      </c>
      <c r="C43" s="48" t="s">
        <v>240</v>
      </c>
      <c r="D43" s="142"/>
      <c r="E43" s="142"/>
      <c r="G43" s="53" t="s">
        <v>133</v>
      </c>
      <c r="H43" s="48" t="s">
        <v>240</v>
      </c>
      <c r="I43" s="142"/>
      <c r="J43" s="142"/>
    </row>
    <row r="44" spans="2:10" ht="21" customHeight="1">
      <c r="B44" s="53" t="s">
        <v>133</v>
      </c>
      <c r="C44" s="53" t="s">
        <v>241</v>
      </c>
      <c r="D44" s="53"/>
      <c r="E44" s="53"/>
      <c r="G44" s="53" t="s">
        <v>133</v>
      </c>
      <c r="H44" s="53" t="s">
        <v>241</v>
      </c>
      <c r="I44" s="53"/>
      <c r="J44" s="53"/>
    </row>
  </sheetData>
  <dataValidations count="1">
    <dataValidation allowBlank="1" showInputMessage="1" showErrorMessage="1" errorTitle="Message from the Regional Team" error="Please select one of the drop-down values" sqref="B3:B44 G3:G44" xr:uid="{37A99560-B9B9-4CBC-9E5E-6806FCB73918}"/>
  </dataValidations>
  <pageMargins left="0.7" right="0.7" top="0.75" bottom="0.75" header="0.3" footer="0.3"/>
  <customProperties>
    <customPr name="_pios_id" r:id="rId1"/>
  </customProperties>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0E41B-A761-5E49-8169-741D3277E907}">
  <sheetPr codeName="Sheet11"/>
  <dimension ref="B1:J44"/>
  <sheetViews>
    <sheetView showGridLines="0" zoomScale="110" zoomScaleNormal="110" workbookViewId="0">
      <selection activeCell="E24" sqref="E24"/>
    </sheetView>
  </sheetViews>
  <sheetFormatPr baseColWidth="10" defaultColWidth="10.5" defaultRowHeight="21" customHeight="1"/>
  <cols>
    <col min="1" max="1" width="3.5" style="7" customWidth="1"/>
    <col min="2" max="2" width="27.1640625" customWidth="1"/>
    <col min="3" max="3" width="22" style="7" customWidth="1"/>
    <col min="4" max="4" width="27.1640625" style="70" customWidth="1"/>
    <col min="5" max="5" width="27.1640625" style="69" customWidth="1"/>
    <col min="6" max="6" width="10.5" style="7"/>
    <col min="7" max="7" width="29.33203125" customWidth="1"/>
    <col min="8" max="8" width="23.6640625" style="7" customWidth="1"/>
    <col min="9" max="9" width="29.33203125" style="70" customWidth="1"/>
    <col min="10" max="10" width="29.33203125" style="69" customWidth="1"/>
    <col min="11" max="16384" width="10.5" style="7"/>
  </cols>
  <sheetData>
    <row r="1" spans="2:10" ht="24" customHeight="1">
      <c r="B1" s="95" t="s">
        <v>236</v>
      </c>
      <c r="D1" s="68"/>
      <c r="G1" s="95" t="s">
        <v>236</v>
      </c>
      <c r="I1" s="68"/>
    </row>
    <row r="2" spans="2:10" ht="21" customHeight="1">
      <c r="B2" s="11" t="s">
        <v>689</v>
      </c>
      <c r="C2" s="11" t="s">
        <v>150</v>
      </c>
      <c r="D2" s="11" t="s">
        <v>629</v>
      </c>
      <c r="E2" s="11" t="s">
        <v>688</v>
      </c>
      <c r="G2" s="11" t="s">
        <v>689</v>
      </c>
      <c r="H2" s="11" t="s">
        <v>150</v>
      </c>
      <c r="I2" s="11" t="s">
        <v>242</v>
      </c>
      <c r="J2" s="11" t="s">
        <v>243</v>
      </c>
    </row>
    <row r="3" spans="2:10" ht="21" customHeight="1">
      <c r="B3" s="15" t="s">
        <v>244</v>
      </c>
      <c r="C3" s="15" t="s">
        <v>245</v>
      </c>
      <c r="D3" s="15"/>
      <c r="E3" s="15"/>
      <c r="G3" s="15" t="s">
        <v>244</v>
      </c>
      <c r="H3" s="15" t="s">
        <v>245</v>
      </c>
      <c r="I3" s="15"/>
      <c r="J3" s="15"/>
    </row>
    <row r="4" spans="2:10" ht="21" customHeight="1">
      <c r="B4" s="53" t="s">
        <v>244</v>
      </c>
      <c r="C4" s="53" t="s">
        <v>237</v>
      </c>
      <c r="D4" s="53"/>
      <c r="E4" s="53"/>
      <c r="G4" s="53" t="s">
        <v>244</v>
      </c>
      <c r="H4" s="53" t="s">
        <v>237</v>
      </c>
      <c r="I4" s="53"/>
      <c r="J4" s="53"/>
    </row>
    <row r="5" spans="2:10" ht="21" customHeight="1">
      <c r="B5" s="53" t="s">
        <v>244</v>
      </c>
      <c r="C5" s="53" t="s">
        <v>238</v>
      </c>
      <c r="D5" s="53"/>
      <c r="E5" s="53"/>
      <c r="G5" s="53" t="s">
        <v>244</v>
      </c>
      <c r="H5" s="53" t="s">
        <v>238</v>
      </c>
      <c r="I5" s="53"/>
      <c r="J5" s="53"/>
    </row>
    <row r="6" spans="2:10" ht="21" customHeight="1">
      <c r="B6" s="53" t="s">
        <v>244</v>
      </c>
      <c r="C6" s="53" t="s">
        <v>239</v>
      </c>
      <c r="D6" s="53"/>
      <c r="E6" s="53"/>
      <c r="G6" s="53" t="s">
        <v>244</v>
      </c>
      <c r="H6" s="53" t="s">
        <v>239</v>
      </c>
      <c r="I6" s="53"/>
      <c r="J6" s="53"/>
    </row>
    <row r="7" spans="2:10" ht="21" customHeight="1">
      <c r="B7" s="53" t="s">
        <v>244</v>
      </c>
      <c r="C7" s="48" t="s">
        <v>240</v>
      </c>
      <c r="D7" s="142"/>
      <c r="E7" s="142"/>
      <c r="G7" s="53" t="s">
        <v>244</v>
      </c>
      <c r="H7" s="48" t="s">
        <v>240</v>
      </c>
      <c r="I7" s="142"/>
      <c r="J7" s="142"/>
    </row>
    <row r="8" spans="2:10" ht="21" customHeight="1">
      <c r="B8" s="53" t="s">
        <v>244</v>
      </c>
      <c r="C8" s="53" t="s">
        <v>241</v>
      </c>
      <c r="D8" s="53"/>
      <c r="E8" s="53"/>
      <c r="G8" s="53" t="s">
        <v>244</v>
      </c>
      <c r="H8" s="53" t="s">
        <v>241</v>
      </c>
      <c r="I8" s="53"/>
      <c r="J8" s="53"/>
    </row>
    <row r="9" spans="2:10" ht="21" customHeight="1">
      <c r="B9" s="15" t="s">
        <v>246</v>
      </c>
      <c r="C9" s="15" t="s">
        <v>245</v>
      </c>
      <c r="D9" s="15"/>
      <c r="E9" s="15"/>
      <c r="G9" s="15" t="s">
        <v>246</v>
      </c>
      <c r="H9" s="15" t="s">
        <v>245</v>
      </c>
      <c r="I9" s="15"/>
      <c r="J9" s="15"/>
    </row>
    <row r="10" spans="2:10" ht="21" customHeight="1">
      <c r="B10" s="53" t="s">
        <v>246</v>
      </c>
      <c r="C10" s="53" t="s">
        <v>237</v>
      </c>
      <c r="D10" s="53"/>
      <c r="E10" s="53"/>
      <c r="G10" s="53" t="s">
        <v>246</v>
      </c>
      <c r="H10" s="53" t="s">
        <v>237</v>
      </c>
      <c r="I10" s="53"/>
      <c r="J10" s="53"/>
    </row>
    <row r="11" spans="2:10" ht="21" customHeight="1">
      <c r="B11" s="53" t="s">
        <v>246</v>
      </c>
      <c r="C11" s="53" t="s">
        <v>238</v>
      </c>
      <c r="D11" s="53"/>
      <c r="E11" s="53"/>
      <c r="G11" s="53" t="s">
        <v>246</v>
      </c>
      <c r="H11" s="53" t="s">
        <v>238</v>
      </c>
      <c r="I11" s="53"/>
      <c r="J11" s="53"/>
    </row>
    <row r="12" spans="2:10" ht="21" customHeight="1">
      <c r="B12" s="53" t="s">
        <v>246</v>
      </c>
      <c r="C12" s="53" t="s">
        <v>239</v>
      </c>
      <c r="D12" s="53"/>
      <c r="E12" s="53"/>
      <c r="G12" s="53" t="s">
        <v>246</v>
      </c>
      <c r="H12" s="53" t="s">
        <v>239</v>
      </c>
      <c r="I12" s="53"/>
      <c r="J12" s="53"/>
    </row>
    <row r="13" spans="2:10" ht="21" customHeight="1">
      <c r="B13" s="53" t="s">
        <v>246</v>
      </c>
      <c r="C13" s="48" t="s">
        <v>240</v>
      </c>
      <c r="D13" s="142"/>
      <c r="E13" s="142"/>
      <c r="G13" s="53" t="s">
        <v>246</v>
      </c>
      <c r="H13" s="48" t="s">
        <v>240</v>
      </c>
      <c r="I13" s="142"/>
      <c r="J13" s="142"/>
    </row>
    <row r="14" spans="2:10" ht="21" customHeight="1">
      <c r="B14" s="53" t="s">
        <v>246</v>
      </c>
      <c r="C14" s="53" t="s">
        <v>241</v>
      </c>
      <c r="D14" s="53"/>
      <c r="E14" s="53"/>
      <c r="G14" s="53" t="s">
        <v>246</v>
      </c>
      <c r="H14" s="53" t="s">
        <v>241</v>
      </c>
      <c r="I14" s="53"/>
      <c r="J14" s="53"/>
    </row>
    <row r="15" spans="2:10" ht="21" customHeight="1">
      <c r="B15" s="15" t="s">
        <v>126</v>
      </c>
      <c r="C15" s="15" t="s">
        <v>245</v>
      </c>
      <c r="D15" s="15"/>
      <c r="E15" s="15"/>
      <c r="G15" s="15" t="s">
        <v>126</v>
      </c>
      <c r="H15" s="15" t="s">
        <v>245</v>
      </c>
      <c r="I15" s="15"/>
      <c r="J15" s="15"/>
    </row>
    <row r="16" spans="2:10" ht="21" customHeight="1">
      <c r="B16" s="53" t="s">
        <v>126</v>
      </c>
      <c r="C16" s="53" t="s">
        <v>237</v>
      </c>
      <c r="D16" s="53"/>
      <c r="E16" s="53"/>
      <c r="G16" s="53" t="s">
        <v>126</v>
      </c>
      <c r="H16" s="53" t="s">
        <v>237</v>
      </c>
      <c r="I16" s="53"/>
      <c r="J16" s="53"/>
    </row>
    <row r="17" spans="2:10" ht="21" customHeight="1">
      <c r="B17" s="53" t="s">
        <v>126</v>
      </c>
      <c r="C17" s="53" t="s">
        <v>238</v>
      </c>
      <c r="D17" s="53"/>
      <c r="E17" s="53"/>
      <c r="G17" s="53" t="s">
        <v>126</v>
      </c>
      <c r="H17" s="53" t="s">
        <v>238</v>
      </c>
      <c r="I17" s="53"/>
      <c r="J17" s="53"/>
    </row>
    <row r="18" spans="2:10" ht="21" customHeight="1">
      <c r="B18" s="53" t="s">
        <v>126</v>
      </c>
      <c r="C18" s="53" t="s">
        <v>239</v>
      </c>
      <c r="D18" s="53"/>
      <c r="E18" s="53"/>
      <c r="G18" s="53" t="s">
        <v>126</v>
      </c>
      <c r="H18" s="53" t="s">
        <v>239</v>
      </c>
      <c r="I18" s="53"/>
      <c r="J18" s="53"/>
    </row>
    <row r="19" spans="2:10" ht="21" customHeight="1">
      <c r="B19" s="53" t="s">
        <v>126</v>
      </c>
      <c r="C19" s="48" t="s">
        <v>240</v>
      </c>
      <c r="D19" s="142"/>
      <c r="E19" s="142"/>
      <c r="G19" s="53" t="s">
        <v>126</v>
      </c>
      <c r="H19" s="48" t="s">
        <v>240</v>
      </c>
      <c r="I19" s="142"/>
      <c r="J19" s="142"/>
    </row>
    <row r="20" spans="2:10" ht="21" customHeight="1">
      <c r="B20" s="53" t="s">
        <v>126</v>
      </c>
      <c r="C20" s="53" t="s">
        <v>241</v>
      </c>
      <c r="D20" s="53"/>
      <c r="E20" s="53"/>
      <c r="G20" s="53" t="s">
        <v>126</v>
      </c>
      <c r="H20" s="53" t="s">
        <v>241</v>
      </c>
      <c r="I20" s="53"/>
      <c r="J20" s="53"/>
    </row>
    <row r="21" spans="2:10" ht="21" customHeight="1">
      <c r="B21" s="15" t="s">
        <v>109</v>
      </c>
      <c r="C21" s="15" t="s">
        <v>245</v>
      </c>
      <c r="D21" s="15"/>
      <c r="E21" s="15"/>
      <c r="G21" s="15" t="s">
        <v>109</v>
      </c>
      <c r="H21" s="15" t="s">
        <v>245</v>
      </c>
      <c r="I21" s="15"/>
      <c r="J21" s="15"/>
    </row>
    <row r="22" spans="2:10" ht="21" customHeight="1">
      <c r="B22" s="53" t="s">
        <v>109</v>
      </c>
      <c r="C22" s="53" t="s">
        <v>237</v>
      </c>
      <c r="D22" s="53"/>
      <c r="E22" s="53"/>
      <c r="G22" s="53" t="s">
        <v>109</v>
      </c>
      <c r="H22" s="53" t="s">
        <v>237</v>
      </c>
      <c r="I22" s="53"/>
      <c r="J22" s="53"/>
    </row>
    <row r="23" spans="2:10" ht="21" customHeight="1">
      <c r="B23" s="53" t="s">
        <v>109</v>
      </c>
      <c r="C23" s="53" t="s">
        <v>238</v>
      </c>
      <c r="D23" s="53"/>
      <c r="E23" s="53"/>
      <c r="G23" s="53" t="s">
        <v>109</v>
      </c>
      <c r="H23" s="53" t="s">
        <v>238</v>
      </c>
      <c r="I23" s="53"/>
      <c r="J23" s="53"/>
    </row>
    <row r="24" spans="2:10" ht="21" customHeight="1">
      <c r="B24" s="53" t="s">
        <v>109</v>
      </c>
      <c r="C24" s="53" t="s">
        <v>239</v>
      </c>
      <c r="D24" s="53"/>
      <c r="E24" s="53"/>
      <c r="G24" s="53" t="s">
        <v>109</v>
      </c>
      <c r="H24" s="53" t="s">
        <v>239</v>
      </c>
      <c r="I24" s="53"/>
      <c r="J24" s="53"/>
    </row>
    <row r="25" spans="2:10" ht="21" customHeight="1">
      <c r="B25" s="53" t="s">
        <v>109</v>
      </c>
      <c r="C25" s="48" t="s">
        <v>240</v>
      </c>
      <c r="D25" s="142"/>
      <c r="E25" s="142"/>
      <c r="G25" s="53" t="s">
        <v>109</v>
      </c>
      <c r="H25" s="48" t="s">
        <v>240</v>
      </c>
      <c r="I25" s="142"/>
      <c r="J25" s="142"/>
    </row>
    <row r="26" spans="2:10" ht="21" customHeight="1">
      <c r="B26" s="53" t="s">
        <v>109</v>
      </c>
      <c r="C26" s="53" t="s">
        <v>241</v>
      </c>
      <c r="D26" s="53"/>
      <c r="E26" s="53"/>
      <c r="G26" s="53" t="s">
        <v>109</v>
      </c>
      <c r="H26" s="53" t="s">
        <v>241</v>
      </c>
      <c r="I26" s="53"/>
      <c r="J26" s="53"/>
    </row>
    <row r="27" spans="2:10" ht="21" customHeight="1">
      <c r="B27" s="15" t="s">
        <v>247</v>
      </c>
      <c r="C27" s="15" t="s">
        <v>245</v>
      </c>
      <c r="D27" s="15"/>
      <c r="E27" s="15"/>
      <c r="G27" s="15" t="s">
        <v>247</v>
      </c>
      <c r="H27" s="15" t="s">
        <v>245</v>
      </c>
      <c r="I27" s="15"/>
      <c r="J27" s="15"/>
    </row>
    <row r="28" spans="2:10" ht="21" customHeight="1">
      <c r="B28" s="53" t="s">
        <v>247</v>
      </c>
      <c r="C28" s="53" t="s">
        <v>237</v>
      </c>
      <c r="D28" s="53"/>
      <c r="E28" s="53"/>
      <c r="G28" s="53" t="s">
        <v>247</v>
      </c>
      <c r="H28" s="53" t="s">
        <v>237</v>
      </c>
      <c r="I28" s="53"/>
      <c r="J28" s="53"/>
    </row>
    <row r="29" spans="2:10" ht="21" customHeight="1">
      <c r="B29" s="53" t="s">
        <v>247</v>
      </c>
      <c r="C29" s="53" t="s">
        <v>238</v>
      </c>
      <c r="D29" s="53"/>
      <c r="E29" s="53"/>
      <c r="G29" s="53" t="s">
        <v>247</v>
      </c>
      <c r="H29" s="53" t="s">
        <v>238</v>
      </c>
      <c r="I29" s="53"/>
      <c r="J29" s="53"/>
    </row>
    <row r="30" spans="2:10" ht="21" customHeight="1">
      <c r="B30" s="53" t="s">
        <v>247</v>
      </c>
      <c r="C30" s="53" t="s">
        <v>239</v>
      </c>
      <c r="D30" s="53"/>
      <c r="E30" s="53"/>
      <c r="G30" s="53" t="s">
        <v>247</v>
      </c>
      <c r="H30" s="53" t="s">
        <v>239</v>
      </c>
      <c r="I30" s="53"/>
      <c r="J30" s="53"/>
    </row>
    <row r="31" spans="2:10" ht="21" customHeight="1">
      <c r="B31" s="53" t="s">
        <v>247</v>
      </c>
      <c r="C31" s="48" t="s">
        <v>240</v>
      </c>
      <c r="D31" s="142"/>
      <c r="E31" s="142"/>
      <c r="G31" s="53" t="s">
        <v>247</v>
      </c>
      <c r="H31" s="48" t="s">
        <v>240</v>
      </c>
      <c r="I31" s="142"/>
      <c r="J31" s="142"/>
    </row>
    <row r="32" spans="2:10" ht="21" customHeight="1">
      <c r="B32" s="53" t="s">
        <v>247</v>
      </c>
      <c r="C32" s="53" t="s">
        <v>241</v>
      </c>
      <c r="D32" s="53"/>
      <c r="E32" s="53"/>
      <c r="G32" s="53" t="s">
        <v>247</v>
      </c>
      <c r="H32" s="53" t="s">
        <v>241</v>
      </c>
      <c r="I32" s="53"/>
      <c r="J32" s="53"/>
    </row>
    <row r="33" spans="2:10" ht="21" customHeight="1">
      <c r="B33" s="53"/>
      <c r="C33" s="64"/>
      <c r="D33" s="15"/>
      <c r="E33" s="15"/>
      <c r="G33" s="53"/>
      <c r="H33" s="64"/>
      <c r="I33" s="15"/>
      <c r="J33" s="15"/>
    </row>
    <row r="34" spans="2:10" ht="21" customHeight="1">
      <c r="B34" s="53"/>
      <c r="C34" s="64"/>
      <c r="D34" s="53"/>
      <c r="E34" s="53"/>
      <c r="G34" s="53"/>
      <c r="H34" s="64"/>
      <c r="I34" s="53"/>
      <c r="J34" s="53"/>
    </row>
    <row r="35" spans="2:10" ht="21" customHeight="1">
      <c r="B35" s="53"/>
      <c r="C35" s="64"/>
      <c r="D35" s="53"/>
      <c r="E35" s="53"/>
      <c r="G35" s="53"/>
      <c r="H35" s="64"/>
      <c r="I35" s="53"/>
      <c r="J35" s="53"/>
    </row>
    <row r="36" spans="2:10" ht="21" customHeight="1">
      <c r="B36" s="53"/>
      <c r="C36" s="64"/>
      <c r="D36" s="53"/>
      <c r="E36" s="53"/>
      <c r="G36" s="53"/>
      <c r="H36" s="64"/>
      <c r="I36" s="53"/>
      <c r="J36" s="53"/>
    </row>
    <row r="37" spans="2:10" ht="21" customHeight="1">
      <c r="B37" s="53"/>
      <c r="C37" s="64"/>
      <c r="D37" s="142"/>
      <c r="E37" s="142"/>
      <c r="G37" s="53"/>
      <c r="H37" s="64"/>
      <c r="I37" s="142"/>
      <c r="J37" s="142"/>
    </row>
    <row r="38" spans="2:10" ht="21" customHeight="1">
      <c r="B38" s="53"/>
      <c r="C38" s="64"/>
      <c r="D38" s="53"/>
      <c r="E38" s="53"/>
      <c r="G38" s="53"/>
      <c r="H38" s="64"/>
      <c r="I38" s="53"/>
      <c r="J38" s="53"/>
    </row>
    <row r="39" spans="2:10" ht="21" customHeight="1">
      <c r="B39" s="53"/>
      <c r="C39" s="64"/>
      <c r="D39" s="15"/>
      <c r="E39" s="15"/>
      <c r="G39" s="53"/>
      <c r="H39" s="64"/>
      <c r="I39" s="15"/>
      <c r="J39" s="15"/>
    </row>
    <row r="40" spans="2:10" ht="21" customHeight="1">
      <c r="B40" s="53"/>
      <c r="C40" s="64"/>
      <c r="D40" s="53"/>
      <c r="E40" s="53"/>
      <c r="G40" s="53"/>
      <c r="H40" s="64"/>
      <c r="I40" s="53"/>
      <c r="J40" s="53"/>
    </row>
    <row r="41" spans="2:10" ht="21" customHeight="1">
      <c r="B41" s="53"/>
      <c r="C41" s="64"/>
      <c r="D41" s="53"/>
      <c r="E41" s="53"/>
      <c r="G41" s="53"/>
      <c r="H41" s="64"/>
      <c r="I41" s="53"/>
      <c r="J41" s="53"/>
    </row>
    <row r="42" spans="2:10" ht="21" customHeight="1">
      <c r="B42" s="53"/>
      <c r="C42" s="64"/>
      <c r="D42" s="53"/>
      <c r="E42" s="53"/>
      <c r="G42" s="53"/>
      <c r="H42" s="64"/>
      <c r="I42" s="53"/>
      <c r="J42" s="53"/>
    </row>
    <row r="43" spans="2:10" ht="21" customHeight="1">
      <c r="B43" s="53"/>
      <c r="C43" s="64"/>
      <c r="D43" s="142"/>
      <c r="E43" s="142"/>
      <c r="G43" s="53"/>
      <c r="H43" s="64"/>
      <c r="I43" s="142"/>
      <c r="J43" s="142"/>
    </row>
    <row r="44" spans="2:10" ht="21" customHeight="1">
      <c r="B44" s="53"/>
      <c r="C44" s="64"/>
      <c r="D44" s="53"/>
      <c r="E44" s="53"/>
      <c r="G44" s="53"/>
      <c r="H44" s="64"/>
      <c r="I44" s="53"/>
      <c r="J44" s="53"/>
    </row>
  </sheetData>
  <phoneticPr fontId="8" type="noConversion"/>
  <dataValidations count="1">
    <dataValidation allowBlank="1" showInputMessage="1" showErrorMessage="1" errorTitle="Message from the Regional Team" error="Please select one of the drop-down values" sqref="B3:B44 G3:G44" xr:uid="{959B1FE0-D2A4-2C46-A180-2AC8CAF4E34C}"/>
  </dataValidations>
  <pageMargins left="0.7" right="0.7" top="0.75" bottom="0.75" header="0.3" footer="0.3"/>
  <customProperties>
    <customPr name="_pios_id" r:id="rId1"/>
  </customProperties>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45B4-67B3-DC4A-8838-BA8D2906F317}">
  <sheetPr codeName="Sheet8"/>
  <dimension ref="A1:BD235"/>
  <sheetViews>
    <sheetView topLeftCell="L1" workbookViewId="0">
      <selection activeCell="AB16" sqref="AB16"/>
    </sheetView>
  </sheetViews>
  <sheetFormatPr baseColWidth="10" defaultRowHeight="28" customHeight="1"/>
  <cols>
    <col min="1" max="1" width="11.83203125" customWidth="1"/>
    <col min="2" max="3" width="17.1640625" customWidth="1"/>
    <col min="4" max="55" width="7.83203125" customWidth="1"/>
  </cols>
  <sheetData>
    <row r="1" spans="1:56" ht="18" customHeight="1"/>
    <row r="2" spans="1:56" ht="28" customHeight="1">
      <c r="D2" s="122">
        <v>46026</v>
      </c>
      <c r="E2" s="122">
        <v>46033</v>
      </c>
      <c r="F2" s="122">
        <v>46040</v>
      </c>
      <c r="G2" s="122">
        <v>46047</v>
      </c>
      <c r="H2" s="122">
        <v>46054</v>
      </c>
      <c r="I2" s="122">
        <v>46061</v>
      </c>
      <c r="J2" s="122">
        <v>46068</v>
      </c>
      <c r="K2" s="122">
        <v>46075</v>
      </c>
      <c r="L2" s="122">
        <v>46082</v>
      </c>
      <c r="M2" s="122">
        <v>46089</v>
      </c>
      <c r="N2" s="122">
        <v>46096</v>
      </c>
      <c r="O2" s="122">
        <v>46103</v>
      </c>
      <c r="P2" s="122">
        <v>46110</v>
      </c>
      <c r="Q2" s="122">
        <v>46117</v>
      </c>
      <c r="R2" s="122">
        <v>46124</v>
      </c>
      <c r="S2" s="122">
        <v>46131</v>
      </c>
      <c r="T2" s="122">
        <v>46138</v>
      </c>
      <c r="U2" s="122">
        <v>46145</v>
      </c>
      <c r="V2" s="122">
        <v>46152</v>
      </c>
      <c r="W2" s="122">
        <v>46159</v>
      </c>
      <c r="X2" s="122">
        <v>46166</v>
      </c>
      <c r="Y2" s="122">
        <v>46173</v>
      </c>
      <c r="Z2" s="122">
        <v>46180</v>
      </c>
      <c r="AA2" s="122">
        <v>46187</v>
      </c>
      <c r="AB2" s="122">
        <v>46194</v>
      </c>
      <c r="AC2" s="122">
        <v>46201</v>
      </c>
      <c r="AD2" s="122">
        <v>46208</v>
      </c>
      <c r="AE2" s="122">
        <v>46215</v>
      </c>
      <c r="AF2" s="122">
        <v>46222</v>
      </c>
      <c r="AG2" s="122">
        <v>46229</v>
      </c>
      <c r="AH2" s="122">
        <v>46236</v>
      </c>
      <c r="AI2" s="122">
        <v>46243</v>
      </c>
      <c r="AJ2" s="122">
        <v>46250</v>
      </c>
      <c r="AK2" s="122">
        <v>46257</v>
      </c>
      <c r="AL2" s="122">
        <v>46264</v>
      </c>
      <c r="AM2" s="122">
        <v>46271</v>
      </c>
      <c r="AN2" s="122">
        <v>46278</v>
      </c>
      <c r="AO2" s="122">
        <v>46285</v>
      </c>
      <c r="AP2" s="122">
        <v>46292</v>
      </c>
      <c r="AQ2" s="122">
        <v>46299</v>
      </c>
      <c r="AR2" s="122">
        <v>46306</v>
      </c>
      <c r="AS2" s="122">
        <v>46313</v>
      </c>
      <c r="AT2" s="122">
        <v>46320</v>
      </c>
      <c r="AU2" s="122">
        <v>46327</v>
      </c>
      <c r="AV2" s="122">
        <v>46334</v>
      </c>
      <c r="AW2" s="122">
        <v>46341</v>
      </c>
      <c r="AX2" s="122">
        <v>46348</v>
      </c>
      <c r="AY2" s="122">
        <v>46355</v>
      </c>
      <c r="AZ2" s="122">
        <v>46362</v>
      </c>
      <c r="BA2" s="122">
        <v>46369</v>
      </c>
      <c r="BB2" s="122">
        <v>46376</v>
      </c>
      <c r="BC2" s="122">
        <v>46383</v>
      </c>
    </row>
    <row r="3" spans="1:56" ht="28" customHeight="1">
      <c r="A3" t="str" cm="1">
        <f t="array" ref="A3:C235">Audience_Reach_2025[Category]:Audience_Reach_2025[Campaign]</f>
        <v>Hand Body</v>
      </c>
      <c r="B3" t="str">
        <v>Body Milk</v>
      </c>
      <c r="C3" t="str">
        <v>Body Milk 5 in 1</v>
      </c>
      <c r="D3" cm="1">
        <f t="array" ref="D3">IF(SUMPRODUCT(
  --(Game_Plan_2026[Campaign]=$C3),
  --(Game_Plan_2026[Initial Date]&lt;=D$2+6),
  --(Game_Plan_2026[End Date]&gt;=D$2)
)&gt;0, 1, 0)</f>
        <v>1</v>
      </c>
      <c r="E3" cm="1">
        <f t="array" ref="E3">IF(SUMPRODUCT(
  --(Game_Plan_2026[Campaign]=$C3),
  --(Game_Plan_2026[Initial Date]&lt;=E$2+6),
  --(Game_Plan_2026[End Date]&gt;=E$2)
)&gt;0, 1, 0)</f>
        <v>1</v>
      </c>
      <c r="F3" cm="1">
        <f t="array" ref="F3">IF(SUMPRODUCT(
  --(Game_Plan_2026[Campaign]=$C3),
  --(Game_Plan_2026[Initial Date]&lt;=F$2+6),
  --(Game_Plan_2026[End Date]&gt;=F$2)
)&gt;0, 1, 0)</f>
        <v>1</v>
      </c>
      <c r="G3" cm="1">
        <f t="array" ref="G3">IF(SUMPRODUCT(
  --(Game_Plan_2026[Campaign]=$C3),
  --(Game_Plan_2026[Initial Date]&lt;=G$2+6),
  --(Game_Plan_2026[End Date]&gt;=G$2)
)&gt;0, 1, 0)</f>
        <v>1</v>
      </c>
      <c r="H3" cm="1">
        <f t="array" ref="H3">IF(SUMPRODUCT(
  --(Game_Plan_2026[Campaign]=$C3),
  --(Game_Plan_2026[Initial Date]&lt;=H$2+6),
  --(Game_Plan_2026[End Date]&gt;=H$2)
)&gt;0, 1, 0)</f>
        <v>0</v>
      </c>
      <c r="I3" cm="1">
        <f t="array" ref="I3">IF(SUMPRODUCT(
  --(Game_Plan_2026[Campaign]=$C3),
  --(Game_Plan_2026[Initial Date]&lt;=I$2+6),
  --(Game_Plan_2026[End Date]&gt;=I$2)
)&gt;0, 1, 0)</f>
        <v>0</v>
      </c>
      <c r="J3" cm="1">
        <f t="array" ref="J3">IF(SUMPRODUCT(
  --(Game_Plan_2026[Campaign]=$C3),
  --(Game_Plan_2026[Initial Date]&lt;=J$2+6),
  --(Game_Plan_2026[End Date]&gt;=J$2)
)&gt;0, 1, 0)</f>
        <v>0</v>
      </c>
      <c r="K3" cm="1">
        <f t="array" ref="K3">IF(SUMPRODUCT(
  --(Game_Plan_2026[Campaign]=$C3),
  --(Game_Plan_2026[Initial Date]&lt;=K$2+6),
  --(Game_Plan_2026[End Date]&gt;=K$2)
)&gt;0, 1, 0)</f>
        <v>0</v>
      </c>
      <c r="L3" cm="1">
        <f t="array" ref="L3">IF(SUMPRODUCT(
  --(Game_Plan_2026[Campaign]=$C3),
  --(Game_Plan_2026[Initial Date]&lt;=L$2+6),
  --(Game_Plan_2026[End Date]&gt;=L$2)
)&gt;0, 1, 0)</f>
        <v>0</v>
      </c>
      <c r="M3" cm="1">
        <f t="array" ref="M3">IF(SUMPRODUCT(
  --(Game_Plan_2026[Campaign]=$C3),
  --(Game_Plan_2026[Initial Date]&lt;=M$2+6),
  --(Game_Plan_2026[End Date]&gt;=M$2)
)&gt;0, 1, 0)</f>
        <v>0</v>
      </c>
      <c r="N3" cm="1">
        <f t="array" ref="N3">IF(SUMPRODUCT(
  --(Game_Plan_2026[Campaign]=$C3),
  --(Game_Plan_2026[Initial Date]&lt;=N$2+6),
  --(Game_Plan_2026[End Date]&gt;=N$2)
)&gt;0, 1, 0)</f>
        <v>0</v>
      </c>
      <c r="O3" cm="1">
        <f t="array" ref="O3">IF(SUMPRODUCT(
  --(Game_Plan_2026[Campaign]=$C3),
  --(Game_Plan_2026[Initial Date]&lt;=O$2+6),
  --(Game_Plan_2026[End Date]&gt;=O$2)
)&gt;0, 1, 0)</f>
        <v>0</v>
      </c>
      <c r="P3" cm="1">
        <f t="array" ref="P3">IF(SUMPRODUCT(
  --(Game_Plan_2026[Campaign]=$C3),
  --(Game_Plan_2026[Initial Date]&lt;=P$2+6),
  --(Game_Plan_2026[End Date]&gt;=P$2)
)&gt;0, 1, 0)</f>
        <v>0</v>
      </c>
      <c r="Q3" cm="1">
        <f t="array" ref="Q3">IF(SUMPRODUCT(
  --(Game_Plan_2026[Campaign]=$C3),
  --(Game_Plan_2026[Initial Date]&lt;=Q$2+6),
  --(Game_Plan_2026[End Date]&gt;=Q$2)
)&gt;0, 1, 0)</f>
        <v>0</v>
      </c>
      <c r="R3" cm="1">
        <f t="array" ref="R3">IF(SUMPRODUCT(
  --(Game_Plan_2026[Campaign]=$C3),
  --(Game_Plan_2026[Initial Date]&lt;=R$2+6),
  --(Game_Plan_2026[End Date]&gt;=R$2)
)&gt;0, 1, 0)</f>
        <v>0</v>
      </c>
      <c r="S3" cm="1">
        <f t="array" ref="S3">IF(SUMPRODUCT(
  --(Game_Plan_2026[Campaign]=$C3),
  --(Game_Plan_2026[Initial Date]&lt;=S$2+6),
  --(Game_Plan_2026[End Date]&gt;=S$2)
)&gt;0, 1, 0)</f>
        <v>0</v>
      </c>
      <c r="T3" cm="1">
        <f t="array" ref="T3">IF(SUMPRODUCT(
  --(Game_Plan_2026[Campaign]=$C3),
  --(Game_Plan_2026[Initial Date]&lt;=T$2+6),
  --(Game_Plan_2026[End Date]&gt;=T$2)
)&gt;0, 1, 0)</f>
        <v>0</v>
      </c>
      <c r="U3" cm="1">
        <f t="array" ref="U3">IF(SUMPRODUCT(
  --(Game_Plan_2026[Campaign]=$C3),
  --(Game_Plan_2026[Initial Date]&lt;=U$2+6),
  --(Game_Plan_2026[End Date]&gt;=U$2)
)&gt;0, 1, 0)</f>
        <v>0</v>
      </c>
      <c r="V3" cm="1">
        <f t="array" ref="V3">IF(SUMPRODUCT(
  --(Game_Plan_2026[Campaign]=$C3),
  --(Game_Plan_2026[Initial Date]&lt;=V$2+6),
  --(Game_Plan_2026[End Date]&gt;=V$2)
)&gt;0, 1, 0)</f>
        <v>0</v>
      </c>
      <c r="W3" cm="1">
        <f t="array" ref="W3">IF(SUMPRODUCT(
  --(Game_Plan_2026[Campaign]=$C3),
  --(Game_Plan_2026[Initial Date]&lt;=W$2+6),
  --(Game_Plan_2026[End Date]&gt;=W$2)
)&gt;0, 1, 0)</f>
        <v>0</v>
      </c>
      <c r="X3" cm="1">
        <f t="array" ref="X3">IF(SUMPRODUCT(
  --(Game_Plan_2026[Campaign]=$C3),
  --(Game_Plan_2026[Initial Date]&lt;=X$2+6),
  --(Game_Plan_2026[End Date]&gt;=X$2)
)&gt;0, 1, 0)</f>
        <v>0</v>
      </c>
      <c r="Y3" cm="1">
        <f t="array" ref="Y3">IF(SUMPRODUCT(
  --(Game_Plan_2026[Campaign]=$C3),
  --(Game_Plan_2026[Initial Date]&lt;=Y$2+6),
  --(Game_Plan_2026[End Date]&gt;=Y$2)
)&gt;0, 1, 0)</f>
        <v>0</v>
      </c>
      <c r="Z3" cm="1">
        <f t="array" ref="Z3">IF(SUMPRODUCT(
  --(Game_Plan_2026[Campaign]=$C3),
  --(Game_Plan_2026[Initial Date]&lt;=Z$2+6),
  --(Game_Plan_2026[End Date]&gt;=Z$2)
)&gt;0, 1, 0)</f>
        <v>0</v>
      </c>
      <c r="AA3" cm="1">
        <f t="array" ref="AA3">IF(SUMPRODUCT(
  --(Game_Plan_2026[Campaign]=$C3),
  --(Game_Plan_2026[Initial Date]&lt;=AA$2+6),
  --(Game_Plan_2026[End Date]&gt;=AA$2)
)&gt;0, 1, 0)</f>
        <v>0</v>
      </c>
      <c r="AB3" cm="1">
        <f t="array" ref="AB3">IF(SUMPRODUCT(
  --(Game_Plan_2026[Campaign]=$C3),
  --(Game_Plan_2026[Initial Date]&lt;=AB$2+6),
  --(Game_Plan_2026[End Date]&gt;=AB$2)
)&gt;0, 1, 0)</f>
        <v>0</v>
      </c>
      <c r="AC3" cm="1">
        <f t="array" ref="AC3">IF(SUMPRODUCT(
  --(Game_Plan_2026[Campaign]=$C3),
  --(Game_Plan_2026[Initial Date]&lt;=AC$2+6),
  --(Game_Plan_2026[End Date]&gt;=AC$2)
)&gt;0, 1, 0)</f>
        <v>0</v>
      </c>
      <c r="AD3" cm="1">
        <f t="array" ref="AD3">IF(SUMPRODUCT(
  --(Game_Plan_2026[Campaign]=$C3),
  --(Game_Plan_2026[Initial Date]&lt;=AD$2+6),
  --(Game_Plan_2026[End Date]&gt;=AD$2)
)&gt;0, 1, 0)</f>
        <v>0</v>
      </c>
      <c r="AE3" cm="1">
        <f t="array" ref="AE3">IF(SUMPRODUCT(
  --(Game_Plan_2026[Campaign]=$C3),
  --(Game_Plan_2026[Initial Date]&lt;=AE$2+6),
  --(Game_Plan_2026[End Date]&gt;=AE$2)
)&gt;0, 1, 0)</f>
        <v>0</v>
      </c>
      <c r="AF3" cm="1">
        <f t="array" ref="AF3">IF(SUMPRODUCT(
  --(Game_Plan_2026[Campaign]=$C3),
  --(Game_Plan_2026[Initial Date]&lt;=AF$2+6),
  --(Game_Plan_2026[End Date]&gt;=AF$2)
)&gt;0, 1, 0)</f>
        <v>0</v>
      </c>
      <c r="AG3" cm="1">
        <f t="array" ref="AG3">IF(SUMPRODUCT(
  --(Game_Plan_2026[Campaign]=$C3),
  --(Game_Plan_2026[Initial Date]&lt;=AG$2+6),
  --(Game_Plan_2026[End Date]&gt;=AG$2)
)&gt;0, 1, 0)</f>
        <v>0</v>
      </c>
      <c r="AH3" cm="1">
        <f t="array" ref="AH3">IF(SUMPRODUCT(
  --(Game_Plan_2026[Campaign]=$C3),
  --(Game_Plan_2026[Initial Date]&lt;=AH$2+6),
  --(Game_Plan_2026[End Date]&gt;=AH$2)
)&gt;0, 1, 0)</f>
        <v>0</v>
      </c>
      <c r="AI3" cm="1">
        <f t="array" ref="AI3">IF(SUMPRODUCT(
  --(Game_Plan_2026[Campaign]=$C3),
  --(Game_Plan_2026[Initial Date]&lt;=AI$2+6),
  --(Game_Plan_2026[End Date]&gt;=AI$2)
)&gt;0, 1, 0)</f>
        <v>0</v>
      </c>
      <c r="AJ3" cm="1">
        <f t="array" ref="AJ3">IF(SUMPRODUCT(
  --(Game_Plan_2026[Campaign]=$C3),
  --(Game_Plan_2026[Initial Date]&lt;=AJ$2+6),
  --(Game_Plan_2026[End Date]&gt;=AJ$2)
)&gt;0, 1, 0)</f>
        <v>0</v>
      </c>
      <c r="AK3" cm="1">
        <f t="array" ref="AK3">IF(SUMPRODUCT(
  --(Game_Plan_2026[Campaign]=$C3),
  --(Game_Plan_2026[Initial Date]&lt;=AK$2+6),
  --(Game_Plan_2026[End Date]&gt;=AK$2)
)&gt;0, 1, 0)</f>
        <v>0</v>
      </c>
      <c r="AL3" cm="1">
        <f t="array" ref="AL3">IF(SUMPRODUCT(
  --(Game_Plan_2026[Campaign]=$C3),
  --(Game_Plan_2026[Initial Date]&lt;=AL$2+6),
  --(Game_Plan_2026[End Date]&gt;=AL$2)
)&gt;0, 1, 0)</f>
        <v>0</v>
      </c>
      <c r="AM3" cm="1">
        <f t="array" ref="AM3">IF(SUMPRODUCT(
  --(Game_Plan_2026[Campaign]=$C3),
  --(Game_Plan_2026[Initial Date]&lt;=AM$2+6),
  --(Game_Plan_2026[End Date]&gt;=AM$2)
)&gt;0, 1, 0)</f>
        <v>0</v>
      </c>
      <c r="AN3" cm="1">
        <f t="array" ref="AN3">IF(SUMPRODUCT(
  --(Game_Plan_2026[Campaign]=$C3),
  --(Game_Plan_2026[Initial Date]&lt;=AN$2+6),
  --(Game_Plan_2026[End Date]&gt;=AN$2)
)&gt;0, 1, 0)</f>
        <v>0</v>
      </c>
      <c r="AO3" cm="1">
        <f t="array" ref="AO3">IF(SUMPRODUCT(
  --(Game_Plan_2026[Campaign]=$C3),
  --(Game_Plan_2026[Initial Date]&lt;=AO$2+6),
  --(Game_Plan_2026[End Date]&gt;=AO$2)
)&gt;0, 1, 0)</f>
        <v>0</v>
      </c>
      <c r="AP3" cm="1">
        <f t="array" ref="AP3">IF(SUMPRODUCT(
  --(Game_Plan_2026[Campaign]=$C3),
  --(Game_Plan_2026[Initial Date]&lt;=AP$2+6),
  --(Game_Plan_2026[End Date]&gt;=AP$2)
)&gt;0, 1, 0)</f>
        <v>0</v>
      </c>
      <c r="AQ3" cm="1">
        <f t="array" ref="AQ3">IF(SUMPRODUCT(
  --(Game_Plan_2026[Campaign]=$C3),
  --(Game_Plan_2026[Initial Date]&lt;=AQ$2+6),
  --(Game_Plan_2026[End Date]&gt;=AQ$2)
)&gt;0, 1, 0)</f>
        <v>0</v>
      </c>
      <c r="AR3" cm="1">
        <f t="array" ref="AR3">IF(SUMPRODUCT(
  --(Game_Plan_2026[Campaign]=$C3),
  --(Game_Plan_2026[Initial Date]&lt;=AR$2+6),
  --(Game_Plan_2026[End Date]&gt;=AR$2)
)&gt;0, 1, 0)</f>
        <v>0</v>
      </c>
      <c r="AS3" cm="1">
        <f t="array" ref="AS3">IF(SUMPRODUCT(
  --(Game_Plan_2026[Campaign]=$C3),
  --(Game_Plan_2026[Initial Date]&lt;=AS$2+6),
  --(Game_Plan_2026[End Date]&gt;=AS$2)
)&gt;0, 1, 0)</f>
        <v>0</v>
      </c>
      <c r="AT3" cm="1">
        <f t="array" ref="AT3">IF(SUMPRODUCT(
  --(Game_Plan_2026[Campaign]=$C3),
  --(Game_Plan_2026[Initial Date]&lt;=AT$2+6),
  --(Game_Plan_2026[End Date]&gt;=AT$2)
)&gt;0, 1, 0)</f>
        <v>0</v>
      </c>
      <c r="AU3" cm="1">
        <f t="array" ref="AU3">IF(SUMPRODUCT(
  --(Game_Plan_2026[Campaign]=$C3),
  --(Game_Plan_2026[Initial Date]&lt;=AU$2+6),
  --(Game_Plan_2026[End Date]&gt;=AU$2)
)&gt;0, 1, 0)</f>
        <v>0</v>
      </c>
      <c r="AV3" cm="1">
        <f t="array" ref="AV3">IF(SUMPRODUCT(
  --(Game_Plan_2026[Campaign]=$C3),
  --(Game_Plan_2026[Initial Date]&lt;=AV$2+6),
  --(Game_Plan_2026[End Date]&gt;=AV$2)
)&gt;0, 1, 0)</f>
        <v>0</v>
      </c>
      <c r="AW3" cm="1">
        <f t="array" ref="AW3">IF(SUMPRODUCT(
  --(Game_Plan_2026[Campaign]=$C3),
  --(Game_Plan_2026[Initial Date]&lt;=AW$2+6),
  --(Game_Plan_2026[End Date]&gt;=AW$2)
)&gt;0, 1, 0)</f>
        <v>0</v>
      </c>
      <c r="AX3" cm="1">
        <f t="array" ref="AX3">IF(SUMPRODUCT(
  --(Game_Plan_2026[Campaign]=$C3),
  --(Game_Plan_2026[Initial Date]&lt;=AX$2+6),
  --(Game_Plan_2026[End Date]&gt;=AX$2)
)&gt;0, 1, 0)</f>
        <v>0</v>
      </c>
      <c r="AY3" cm="1">
        <f t="array" ref="AY3">IF(SUMPRODUCT(
  --(Game_Plan_2026[Campaign]=$C3),
  --(Game_Plan_2026[Initial Date]&lt;=AY$2+6),
  --(Game_Plan_2026[End Date]&gt;=AY$2)
)&gt;0, 1, 0)</f>
        <v>0</v>
      </c>
      <c r="AZ3" cm="1">
        <f t="array" ref="AZ3">IF(SUMPRODUCT(
  --(Game_Plan_2026[Campaign]=$C3),
  --(Game_Plan_2026[Initial Date]&lt;=AZ$2+6),
  --(Game_Plan_2026[End Date]&gt;=AZ$2)
)&gt;0, 1, 0)</f>
        <v>0</v>
      </c>
      <c r="BA3" cm="1">
        <f t="array" ref="BA3">IF(SUMPRODUCT(
  --(Game_Plan_2026[Campaign]=$C3),
  --(Game_Plan_2026[Initial Date]&lt;=BA$2+6),
  --(Game_Plan_2026[End Date]&gt;=BA$2)
)&gt;0, 1, 0)</f>
        <v>0</v>
      </c>
      <c r="BB3" cm="1">
        <f t="array" ref="BB3">IF(SUMPRODUCT(
  --(Game_Plan_2026[Campaign]=$C3),
  --(Game_Plan_2026[Initial Date]&lt;=BB$2+6),
  --(Game_Plan_2026[End Date]&gt;=BB$2)
)&gt;0, 1, 0)</f>
        <v>0</v>
      </c>
      <c r="BC3" cm="1">
        <f t="array" ref="BC3">IF(SUMPRODUCT(
  --(Game_Plan_2026[Campaign]=$C3),
  --(Game_Plan_2026[Initial Date]&lt;=BC$2+6),
  --(Game_Plan_2026[End Date]&gt;=BC$2)
)&gt;0, 1, 0)</f>
        <v>0</v>
      </c>
      <c r="BD3">
        <f>SUM(D3:BC3)</f>
        <v>4</v>
      </c>
    </row>
    <row r="4" spans="1:56" ht="28" customHeight="1">
      <c r="A4" t="str">
        <v/>
      </c>
      <c r="B4" t="str">
        <v/>
      </c>
      <c r="C4">
        <v>0</v>
      </c>
      <c r="D4" cm="1">
        <f t="array" ref="D4">IF(SUMPRODUCT(
  --(Game_Plan_2026[Campaign]=$C4),
  --(Game_Plan_2026[Initial Date]&lt;=D$2+6),
  --(Game_Plan_2026[End Date]&gt;=D$2)
)&gt;0, 1, 0)</f>
        <v>0</v>
      </c>
      <c r="E4" cm="1">
        <f t="array" ref="E4">IF(SUMPRODUCT(
  --(Game_Plan_2026[Campaign]=$C4),
  --(Game_Plan_2026[Initial Date]&lt;=E$2+6),
  --(Game_Plan_2026[End Date]&gt;=E$2)
)&gt;0, 1, 0)</f>
        <v>0</v>
      </c>
      <c r="F4" cm="1">
        <f t="array" ref="F4">IF(SUMPRODUCT(
  --(Game_Plan_2026[Campaign]=$C4),
  --(Game_Plan_2026[Initial Date]&lt;=F$2+6),
  --(Game_Plan_2026[End Date]&gt;=F$2)
)&gt;0, 1, 0)</f>
        <v>0</v>
      </c>
      <c r="G4" cm="1">
        <f t="array" ref="G4">IF(SUMPRODUCT(
  --(Game_Plan_2026[Campaign]=$C4),
  --(Game_Plan_2026[Initial Date]&lt;=G$2+6),
  --(Game_Plan_2026[End Date]&gt;=G$2)
)&gt;0, 1, 0)</f>
        <v>0</v>
      </c>
      <c r="H4" cm="1">
        <f t="array" ref="H4">IF(SUMPRODUCT(
  --(Game_Plan_2026[Campaign]=$C4),
  --(Game_Plan_2026[Initial Date]&lt;=H$2+6),
  --(Game_Plan_2026[End Date]&gt;=H$2)
)&gt;0, 1, 0)</f>
        <v>0</v>
      </c>
      <c r="I4" cm="1">
        <f t="array" ref="I4">IF(SUMPRODUCT(
  --(Game_Plan_2026[Campaign]=$C4),
  --(Game_Plan_2026[Initial Date]&lt;=I$2+6),
  --(Game_Plan_2026[End Date]&gt;=I$2)
)&gt;0, 1, 0)</f>
        <v>0</v>
      </c>
      <c r="J4" cm="1">
        <f t="array" ref="J4">IF(SUMPRODUCT(
  --(Game_Plan_2026[Campaign]=$C4),
  --(Game_Plan_2026[Initial Date]&lt;=J$2+6),
  --(Game_Plan_2026[End Date]&gt;=J$2)
)&gt;0, 1, 0)</f>
        <v>0</v>
      </c>
      <c r="K4" cm="1">
        <f t="array" ref="K4">IF(SUMPRODUCT(
  --(Game_Plan_2026[Campaign]=$C4),
  --(Game_Plan_2026[Initial Date]&lt;=K$2+6),
  --(Game_Plan_2026[End Date]&gt;=K$2)
)&gt;0, 1, 0)</f>
        <v>0</v>
      </c>
      <c r="L4" cm="1">
        <f t="array" ref="L4">IF(SUMPRODUCT(
  --(Game_Plan_2026[Campaign]=$C4),
  --(Game_Plan_2026[Initial Date]&lt;=L$2+6),
  --(Game_Plan_2026[End Date]&gt;=L$2)
)&gt;0, 1, 0)</f>
        <v>0</v>
      </c>
      <c r="M4" cm="1">
        <f t="array" ref="M4">IF(SUMPRODUCT(
  --(Game_Plan_2026[Campaign]=$C4),
  --(Game_Plan_2026[Initial Date]&lt;=M$2+6),
  --(Game_Plan_2026[End Date]&gt;=M$2)
)&gt;0, 1, 0)</f>
        <v>0</v>
      </c>
      <c r="N4" cm="1">
        <f t="array" ref="N4">IF(SUMPRODUCT(
  --(Game_Plan_2026[Campaign]=$C4),
  --(Game_Plan_2026[Initial Date]&lt;=N$2+6),
  --(Game_Plan_2026[End Date]&gt;=N$2)
)&gt;0, 1, 0)</f>
        <v>0</v>
      </c>
      <c r="O4" cm="1">
        <f t="array" ref="O4">IF(SUMPRODUCT(
  --(Game_Plan_2026[Campaign]=$C4),
  --(Game_Plan_2026[Initial Date]&lt;=O$2+6),
  --(Game_Plan_2026[End Date]&gt;=O$2)
)&gt;0, 1, 0)</f>
        <v>0</v>
      </c>
      <c r="P4" cm="1">
        <f t="array" ref="P4">IF(SUMPRODUCT(
  --(Game_Plan_2026[Campaign]=$C4),
  --(Game_Plan_2026[Initial Date]&lt;=P$2+6),
  --(Game_Plan_2026[End Date]&gt;=P$2)
)&gt;0, 1, 0)</f>
        <v>0</v>
      </c>
      <c r="Q4" cm="1">
        <f t="array" ref="Q4">IF(SUMPRODUCT(
  --(Game_Plan_2026[Campaign]=$C4),
  --(Game_Plan_2026[Initial Date]&lt;=Q$2+6),
  --(Game_Plan_2026[End Date]&gt;=Q$2)
)&gt;0, 1, 0)</f>
        <v>0</v>
      </c>
      <c r="R4" cm="1">
        <f t="array" ref="R4">IF(SUMPRODUCT(
  --(Game_Plan_2026[Campaign]=$C4),
  --(Game_Plan_2026[Initial Date]&lt;=R$2+6),
  --(Game_Plan_2026[End Date]&gt;=R$2)
)&gt;0, 1, 0)</f>
        <v>0</v>
      </c>
      <c r="S4" cm="1">
        <f t="array" ref="S4">IF(SUMPRODUCT(
  --(Game_Plan_2026[Campaign]=$C4),
  --(Game_Plan_2026[Initial Date]&lt;=S$2+6),
  --(Game_Plan_2026[End Date]&gt;=S$2)
)&gt;0, 1, 0)</f>
        <v>0</v>
      </c>
      <c r="T4" cm="1">
        <f t="array" ref="T4">IF(SUMPRODUCT(
  --(Game_Plan_2026[Campaign]=$C4),
  --(Game_Plan_2026[Initial Date]&lt;=T$2+6),
  --(Game_Plan_2026[End Date]&gt;=T$2)
)&gt;0, 1, 0)</f>
        <v>0</v>
      </c>
      <c r="U4" cm="1">
        <f t="array" ref="U4">IF(SUMPRODUCT(
  --(Game_Plan_2026[Campaign]=$C4),
  --(Game_Plan_2026[Initial Date]&lt;=U$2+6),
  --(Game_Plan_2026[End Date]&gt;=U$2)
)&gt;0, 1, 0)</f>
        <v>0</v>
      </c>
      <c r="V4" cm="1">
        <f t="array" ref="V4">IF(SUMPRODUCT(
  --(Game_Plan_2026[Campaign]=$C4),
  --(Game_Plan_2026[Initial Date]&lt;=V$2+6),
  --(Game_Plan_2026[End Date]&gt;=V$2)
)&gt;0, 1, 0)</f>
        <v>0</v>
      </c>
      <c r="W4" cm="1">
        <f t="array" ref="W4">IF(SUMPRODUCT(
  --(Game_Plan_2026[Campaign]=$C4),
  --(Game_Plan_2026[Initial Date]&lt;=W$2+6),
  --(Game_Plan_2026[End Date]&gt;=W$2)
)&gt;0, 1, 0)</f>
        <v>0</v>
      </c>
      <c r="X4" cm="1">
        <f t="array" ref="X4">IF(SUMPRODUCT(
  --(Game_Plan_2026[Campaign]=$C4),
  --(Game_Plan_2026[Initial Date]&lt;=X$2+6),
  --(Game_Plan_2026[End Date]&gt;=X$2)
)&gt;0, 1, 0)</f>
        <v>0</v>
      </c>
      <c r="Y4" cm="1">
        <f t="array" ref="Y4">IF(SUMPRODUCT(
  --(Game_Plan_2026[Campaign]=$C4),
  --(Game_Plan_2026[Initial Date]&lt;=Y$2+6),
  --(Game_Plan_2026[End Date]&gt;=Y$2)
)&gt;0, 1, 0)</f>
        <v>0</v>
      </c>
      <c r="Z4" cm="1">
        <f t="array" ref="Z4">IF(SUMPRODUCT(
  --(Game_Plan_2026[Campaign]=$C4),
  --(Game_Plan_2026[Initial Date]&lt;=Z$2+6),
  --(Game_Plan_2026[End Date]&gt;=Z$2)
)&gt;0, 1, 0)</f>
        <v>0</v>
      </c>
      <c r="AA4" cm="1">
        <f t="array" ref="AA4">IF(SUMPRODUCT(
  --(Game_Plan_2026[Campaign]=$C4),
  --(Game_Plan_2026[Initial Date]&lt;=AA$2+6),
  --(Game_Plan_2026[End Date]&gt;=AA$2)
)&gt;0, 1, 0)</f>
        <v>0</v>
      </c>
      <c r="AB4" cm="1">
        <f t="array" ref="AB4">IF(SUMPRODUCT(
  --(Game_Plan_2026[Campaign]=$C4),
  --(Game_Plan_2026[Initial Date]&lt;=AB$2+6),
  --(Game_Plan_2026[End Date]&gt;=AB$2)
)&gt;0, 1, 0)</f>
        <v>0</v>
      </c>
      <c r="AC4" cm="1">
        <f t="array" ref="AC4">IF(SUMPRODUCT(
  --(Game_Plan_2026[Campaign]=$C4),
  --(Game_Plan_2026[Initial Date]&lt;=AC$2+6),
  --(Game_Plan_2026[End Date]&gt;=AC$2)
)&gt;0, 1, 0)</f>
        <v>0</v>
      </c>
      <c r="AD4" cm="1">
        <f t="array" ref="AD4">IF(SUMPRODUCT(
  --(Game_Plan_2026[Campaign]=$C4),
  --(Game_Plan_2026[Initial Date]&lt;=AD$2+6),
  --(Game_Plan_2026[End Date]&gt;=AD$2)
)&gt;0, 1, 0)</f>
        <v>0</v>
      </c>
      <c r="AE4" cm="1">
        <f t="array" ref="AE4">IF(SUMPRODUCT(
  --(Game_Plan_2026[Campaign]=$C4),
  --(Game_Plan_2026[Initial Date]&lt;=AE$2+6),
  --(Game_Plan_2026[End Date]&gt;=AE$2)
)&gt;0, 1, 0)</f>
        <v>0</v>
      </c>
      <c r="AF4" cm="1">
        <f t="array" ref="AF4">IF(SUMPRODUCT(
  --(Game_Plan_2026[Campaign]=$C4),
  --(Game_Plan_2026[Initial Date]&lt;=AF$2+6),
  --(Game_Plan_2026[End Date]&gt;=AF$2)
)&gt;0, 1, 0)</f>
        <v>0</v>
      </c>
      <c r="AG4" cm="1">
        <f t="array" ref="AG4">IF(SUMPRODUCT(
  --(Game_Plan_2026[Campaign]=$C4),
  --(Game_Plan_2026[Initial Date]&lt;=AG$2+6),
  --(Game_Plan_2026[End Date]&gt;=AG$2)
)&gt;0, 1, 0)</f>
        <v>0</v>
      </c>
      <c r="AH4" cm="1">
        <f t="array" ref="AH4">IF(SUMPRODUCT(
  --(Game_Plan_2026[Campaign]=$C4),
  --(Game_Plan_2026[Initial Date]&lt;=AH$2+6),
  --(Game_Plan_2026[End Date]&gt;=AH$2)
)&gt;0, 1, 0)</f>
        <v>0</v>
      </c>
      <c r="AI4" cm="1">
        <f t="array" ref="AI4">IF(SUMPRODUCT(
  --(Game_Plan_2026[Campaign]=$C4),
  --(Game_Plan_2026[Initial Date]&lt;=AI$2+6),
  --(Game_Plan_2026[End Date]&gt;=AI$2)
)&gt;0, 1, 0)</f>
        <v>0</v>
      </c>
      <c r="AJ4" cm="1">
        <f t="array" ref="AJ4">IF(SUMPRODUCT(
  --(Game_Plan_2026[Campaign]=$C4),
  --(Game_Plan_2026[Initial Date]&lt;=AJ$2+6),
  --(Game_Plan_2026[End Date]&gt;=AJ$2)
)&gt;0, 1, 0)</f>
        <v>0</v>
      </c>
      <c r="AK4" cm="1">
        <f t="array" ref="AK4">IF(SUMPRODUCT(
  --(Game_Plan_2026[Campaign]=$C4),
  --(Game_Plan_2026[Initial Date]&lt;=AK$2+6),
  --(Game_Plan_2026[End Date]&gt;=AK$2)
)&gt;0, 1, 0)</f>
        <v>0</v>
      </c>
      <c r="AL4" cm="1">
        <f t="array" ref="AL4">IF(SUMPRODUCT(
  --(Game_Plan_2026[Campaign]=$C4),
  --(Game_Plan_2026[Initial Date]&lt;=AL$2+6),
  --(Game_Plan_2026[End Date]&gt;=AL$2)
)&gt;0, 1, 0)</f>
        <v>0</v>
      </c>
      <c r="AM4" cm="1">
        <f t="array" ref="AM4">IF(SUMPRODUCT(
  --(Game_Plan_2026[Campaign]=$C4),
  --(Game_Plan_2026[Initial Date]&lt;=AM$2+6),
  --(Game_Plan_2026[End Date]&gt;=AM$2)
)&gt;0, 1, 0)</f>
        <v>0</v>
      </c>
      <c r="AN4" cm="1">
        <f t="array" ref="AN4">IF(SUMPRODUCT(
  --(Game_Plan_2026[Campaign]=$C4),
  --(Game_Plan_2026[Initial Date]&lt;=AN$2+6),
  --(Game_Plan_2026[End Date]&gt;=AN$2)
)&gt;0, 1, 0)</f>
        <v>0</v>
      </c>
      <c r="AO4" cm="1">
        <f t="array" ref="AO4">IF(SUMPRODUCT(
  --(Game_Plan_2026[Campaign]=$C4),
  --(Game_Plan_2026[Initial Date]&lt;=AO$2+6),
  --(Game_Plan_2026[End Date]&gt;=AO$2)
)&gt;0, 1, 0)</f>
        <v>0</v>
      </c>
      <c r="AP4" cm="1">
        <f t="array" ref="AP4">IF(SUMPRODUCT(
  --(Game_Plan_2026[Campaign]=$C4),
  --(Game_Plan_2026[Initial Date]&lt;=AP$2+6),
  --(Game_Plan_2026[End Date]&gt;=AP$2)
)&gt;0, 1, 0)</f>
        <v>0</v>
      </c>
      <c r="AQ4" cm="1">
        <f t="array" ref="AQ4">IF(SUMPRODUCT(
  --(Game_Plan_2026[Campaign]=$C4),
  --(Game_Plan_2026[Initial Date]&lt;=AQ$2+6),
  --(Game_Plan_2026[End Date]&gt;=AQ$2)
)&gt;0, 1, 0)</f>
        <v>0</v>
      </c>
      <c r="AR4" cm="1">
        <f t="array" ref="AR4">IF(SUMPRODUCT(
  --(Game_Plan_2026[Campaign]=$C4),
  --(Game_Plan_2026[Initial Date]&lt;=AR$2+6),
  --(Game_Plan_2026[End Date]&gt;=AR$2)
)&gt;0, 1, 0)</f>
        <v>0</v>
      </c>
      <c r="AS4" cm="1">
        <f t="array" ref="AS4">IF(SUMPRODUCT(
  --(Game_Plan_2026[Campaign]=$C4),
  --(Game_Plan_2026[Initial Date]&lt;=AS$2+6),
  --(Game_Plan_2026[End Date]&gt;=AS$2)
)&gt;0, 1, 0)</f>
        <v>0</v>
      </c>
      <c r="AT4" cm="1">
        <f t="array" ref="AT4">IF(SUMPRODUCT(
  --(Game_Plan_2026[Campaign]=$C4),
  --(Game_Plan_2026[Initial Date]&lt;=AT$2+6),
  --(Game_Plan_2026[End Date]&gt;=AT$2)
)&gt;0, 1, 0)</f>
        <v>0</v>
      </c>
      <c r="AU4" cm="1">
        <f t="array" ref="AU4">IF(SUMPRODUCT(
  --(Game_Plan_2026[Campaign]=$C4),
  --(Game_Plan_2026[Initial Date]&lt;=AU$2+6),
  --(Game_Plan_2026[End Date]&gt;=AU$2)
)&gt;0, 1, 0)</f>
        <v>0</v>
      </c>
      <c r="AV4" cm="1">
        <f t="array" ref="AV4">IF(SUMPRODUCT(
  --(Game_Plan_2026[Campaign]=$C4),
  --(Game_Plan_2026[Initial Date]&lt;=AV$2+6),
  --(Game_Plan_2026[End Date]&gt;=AV$2)
)&gt;0, 1, 0)</f>
        <v>0</v>
      </c>
      <c r="AW4" cm="1">
        <f t="array" ref="AW4">IF(SUMPRODUCT(
  --(Game_Plan_2026[Campaign]=$C4),
  --(Game_Plan_2026[Initial Date]&lt;=AW$2+6),
  --(Game_Plan_2026[End Date]&gt;=AW$2)
)&gt;0, 1, 0)</f>
        <v>0</v>
      </c>
      <c r="AX4" cm="1">
        <f t="array" ref="AX4">IF(SUMPRODUCT(
  --(Game_Plan_2026[Campaign]=$C4),
  --(Game_Plan_2026[Initial Date]&lt;=AX$2+6),
  --(Game_Plan_2026[End Date]&gt;=AX$2)
)&gt;0, 1, 0)</f>
        <v>0</v>
      </c>
      <c r="AY4" cm="1">
        <f t="array" ref="AY4">IF(SUMPRODUCT(
  --(Game_Plan_2026[Campaign]=$C4),
  --(Game_Plan_2026[Initial Date]&lt;=AY$2+6),
  --(Game_Plan_2026[End Date]&gt;=AY$2)
)&gt;0, 1, 0)</f>
        <v>0</v>
      </c>
      <c r="AZ4" cm="1">
        <f t="array" ref="AZ4">IF(SUMPRODUCT(
  --(Game_Plan_2026[Campaign]=$C4),
  --(Game_Plan_2026[Initial Date]&lt;=AZ$2+6),
  --(Game_Plan_2026[End Date]&gt;=AZ$2)
)&gt;0, 1, 0)</f>
        <v>0</v>
      </c>
      <c r="BA4" cm="1">
        <f t="array" ref="BA4">IF(SUMPRODUCT(
  --(Game_Plan_2026[Campaign]=$C4),
  --(Game_Plan_2026[Initial Date]&lt;=BA$2+6),
  --(Game_Plan_2026[End Date]&gt;=BA$2)
)&gt;0, 1, 0)</f>
        <v>0</v>
      </c>
      <c r="BB4" cm="1">
        <f t="array" ref="BB4">IF(SUMPRODUCT(
  --(Game_Plan_2026[Campaign]=$C4),
  --(Game_Plan_2026[Initial Date]&lt;=BB$2+6),
  --(Game_Plan_2026[End Date]&gt;=BB$2)
)&gt;0, 1, 0)</f>
        <v>0</v>
      </c>
      <c r="BC4" cm="1">
        <f t="array" ref="BC4">IF(SUMPRODUCT(
  --(Game_Plan_2026[Campaign]=$C4),
  --(Game_Plan_2026[Initial Date]&lt;=BC$2+6),
  --(Game_Plan_2026[End Date]&gt;=BC$2)
)&gt;0, 1, 0)</f>
        <v>0</v>
      </c>
      <c r="BD4">
        <f t="shared" ref="BD4:BD67" si="0">SUM(D4:BC4)</f>
        <v>0</v>
      </c>
    </row>
    <row r="5" spans="1:56" ht="28" customHeight="1">
      <c r="A5" t="str">
        <v/>
      </c>
      <c r="B5" t="str">
        <v/>
      </c>
      <c r="C5">
        <v>0</v>
      </c>
      <c r="D5" cm="1">
        <f t="array" ref="D5">IF(SUMPRODUCT(
  --(Game_Plan_2026[Campaign]=$C5),
  --(Game_Plan_2026[Initial Date]&lt;=D$2+6),
  --(Game_Plan_2026[End Date]&gt;=D$2)
)&gt;0, 1, 0)</f>
        <v>0</v>
      </c>
      <c r="E5" cm="1">
        <f t="array" ref="E5">IF(SUMPRODUCT(
  --(Game_Plan_2026[Campaign]=$C5),
  --(Game_Plan_2026[Initial Date]&lt;=E$2+6),
  --(Game_Plan_2026[End Date]&gt;=E$2)
)&gt;0, 1, 0)</f>
        <v>0</v>
      </c>
      <c r="F5" cm="1">
        <f t="array" ref="F5">IF(SUMPRODUCT(
  --(Game_Plan_2026[Campaign]=$C5),
  --(Game_Plan_2026[Initial Date]&lt;=F$2+6),
  --(Game_Plan_2026[End Date]&gt;=F$2)
)&gt;0, 1, 0)</f>
        <v>0</v>
      </c>
      <c r="G5" cm="1">
        <f t="array" ref="G5">IF(SUMPRODUCT(
  --(Game_Plan_2026[Campaign]=$C5),
  --(Game_Plan_2026[Initial Date]&lt;=G$2+6),
  --(Game_Plan_2026[End Date]&gt;=G$2)
)&gt;0, 1, 0)</f>
        <v>0</v>
      </c>
      <c r="H5" cm="1">
        <f t="array" ref="H5">IF(SUMPRODUCT(
  --(Game_Plan_2026[Campaign]=$C5),
  --(Game_Plan_2026[Initial Date]&lt;=H$2+6),
  --(Game_Plan_2026[End Date]&gt;=H$2)
)&gt;0, 1, 0)</f>
        <v>0</v>
      </c>
      <c r="I5" cm="1">
        <f t="array" ref="I5">IF(SUMPRODUCT(
  --(Game_Plan_2026[Campaign]=$C5),
  --(Game_Plan_2026[Initial Date]&lt;=I$2+6),
  --(Game_Plan_2026[End Date]&gt;=I$2)
)&gt;0, 1, 0)</f>
        <v>0</v>
      </c>
      <c r="J5" cm="1">
        <f t="array" ref="J5">IF(SUMPRODUCT(
  --(Game_Plan_2026[Campaign]=$C5),
  --(Game_Plan_2026[Initial Date]&lt;=J$2+6),
  --(Game_Plan_2026[End Date]&gt;=J$2)
)&gt;0, 1, 0)</f>
        <v>0</v>
      </c>
      <c r="K5" cm="1">
        <f t="array" ref="K5">IF(SUMPRODUCT(
  --(Game_Plan_2026[Campaign]=$C5),
  --(Game_Plan_2026[Initial Date]&lt;=K$2+6),
  --(Game_Plan_2026[End Date]&gt;=K$2)
)&gt;0, 1, 0)</f>
        <v>0</v>
      </c>
      <c r="L5" cm="1">
        <f t="array" ref="L5">IF(SUMPRODUCT(
  --(Game_Plan_2026[Campaign]=$C5),
  --(Game_Plan_2026[Initial Date]&lt;=L$2+6),
  --(Game_Plan_2026[End Date]&gt;=L$2)
)&gt;0, 1, 0)</f>
        <v>0</v>
      </c>
      <c r="M5" cm="1">
        <f t="array" ref="M5">IF(SUMPRODUCT(
  --(Game_Plan_2026[Campaign]=$C5),
  --(Game_Plan_2026[Initial Date]&lt;=M$2+6),
  --(Game_Plan_2026[End Date]&gt;=M$2)
)&gt;0, 1, 0)</f>
        <v>0</v>
      </c>
      <c r="N5" cm="1">
        <f t="array" ref="N5">IF(SUMPRODUCT(
  --(Game_Plan_2026[Campaign]=$C5),
  --(Game_Plan_2026[Initial Date]&lt;=N$2+6),
  --(Game_Plan_2026[End Date]&gt;=N$2)
)&gt;0, 1, 0)</f>
        <v>0</v>
      </c>
      <c r="O5" cm="1">
        <f t="array" ref="O5">IF(SUMPRODUCT(
  --(Game_Plan_2026[Campaign]=$C5),
  --(Game_Plan_2026[Initial Date]&lt;=O$2+6),
  --(Game_Plan_2026[End Date]&gt;=O$2)
)&gt;0, 1, 0)</f>
        <v>0</v>
      </c>
      <c r="P5" cm="1">
        <f t="array" ref="P5">IF(SUMPRODUCT(
  --(Game_Plan_2026[Campaign]=$C5),
  --(Game_Plan_2026[Initial Date]&lt;=P$2+6),
  --(Game_Plan_2026[End Date]&gt;=P$2)
)&gt;0, 1, 0)</f>
        <v>0</v>
      </c>
      <c r="Q5" cm="1">
        <f t="array" ref="Q5">IF(SUMPRODUCT(
  --(Game_Plan_2026[Campaign]=$C5),
  --(Game_Plan_2026[Initial Date]&lt;=Q$2+6),
  --(Game_Plan_2026[End Date]&gt;=Q$2)
)&gt;0, 1, 0)</f>
        <v>0</v>
      </c>
      <c r="R5" cm="1">
        <f t="array" ref="R5">IF(SUMPRODUCT(
  --(Game_Plan_2026[Campaign]=$C5),
  --(Game_Plan_2026[Initial Date]&lt;=R$2+6),
  --(Game_Plan_2026[End Date]&gt;=R$2)
)&gt;0, 1, 0)</f>
        <v>0</v>
      </c>
      <c r="S5" cm="1">
        <f t="array" ref="S5">IF(SUMPRODUCT(
  --(Game_Plan_2026[Campaign]=$C5),
  --(Game_Plan_2026[Initial Date]&lt;=S$2+6),
  --(Game_Plan_2026[End Date]&gt;=S$2)
)&gt;0, 1, 0)</f>
        <v>0</v>
      </c>
      <c r="T5" cm="1">
        <f t="array" ref="T5">IF(SUMPRODUCT(
  --(Game_Plan_2026[Campaign]=$C5),
  --(Game_Plan_2026[Initial Date]&lt;=T$2+6),
  --(Game_Plan_2026[End Date]&gt;=T$2)
)&gt;0, 1, 0)</f>
        <v>0</v>
      </c>
      <c r="U5" cm="1">
        <f t="array" ref="U5">IF(SUMPRODUCT(
  --(Game_Plan_2026[Campaign]=$C5),
  --(Game_Plan_2026[Initial Date]&lt;=U$2+6),
  --(Game_Plan_2026[End Date]&gt;=U$2)
)&gt;0, 1, 0)</f>
        <v>0</v>
      </c>
      <c r="V5" cm="1">
        <f t="array" ref="V5">IF(SUMPRODUCT(
  --(Game_Plan_2026[Campaign]=$C5),
  --(Game_Plan_2026[Initial Date]&lt;=V$2+6),
  --(Game_Plan_2026[End Date]&gt;=V$2)
)&gt;0, 1, 0)</f>
        <v>0</v>
      </c>
      <c r="W5" cm="1">
        <f t="array" ref="W5">IF(SUMPRODUCT(
  --(Game_Plan_2026[Campaign]=$C5),
  --(Game_Plan_2026[Initial Date]&lt;=W$2+6),
  --(Game_Plan_2026[End Date]&gt;=W$2)
)&gt;0, 1, 0)</f>
        <v>0</v>
      </c>
      <c r="X5" cm="1">
        <f t="array" ref="X5">IF(SUMPRODUCT(
  --(Game_Plan_2026[Campaign]=$C5),
  --(Game_Plan_2026[Initial Date]&lt;=X$2+6),
  --(Game_Plan_2026[End Date]&gt;=X$2)
)&gt;0, 1, 0)</f>
        <v>0</v>
      </c>
      <c r="Y5" cm="1">
        <f t="array" ref="Y5">IF(SUMPRODUCT(
  --(Game_Plan_2026[Campaign]=$C5),
  --(Game_Plan_2026[Initial Date]&lt;=Y$2+6),
  --(Game_Plan_2026[End Date]&gt;=Y$2)
)&gt;0, 1, 0)</f>
        <v>0</v>
      </c>
      <c r="Z5" cm="1">
        <f t="array" ref="Z5">IF(SUMPRODUCT(
  --(Game_Plan_2026[Campaign]=$C5),
  --(Game_Plan_2026[Initial Date]&lt;=Z$2+6),
  --(Game_Plan_2026[End Date]&gt;=Z$2)
)&gt;0, 1, 0)</f>
        <v>0</v>
      </c>
      <c r="AA5" cm="1">
        <f t="array" ref="AA5">IF(SUMPRODUCT(
  --(Game_Plan_2026[Campaign]=$C5),
  --(Game_Plan_2026[Initial Date]&lt;=AA$2+6),
  --(Game_Plan_2026[End Date]&gt;=AA$2)
)&gt;0, 1, 0)</f>
        <v>0</v>
      </c>
      <c r="AB5" cm="1">
        <f t="array" ref="AB5">IF(SUMPRODUCT(
  --(Game_Plan_2026[Campaign]=$C5),
  --(Game_Plan_2026[Initial Date]&lt;=AB$2+6),
  --(Game_Plan_2026[End Date]&gt;=AB$2)
)&gt;0, 1, 0)</f>
        <v>0</v>
      </c>
      <c r="AC5" cm="1">
        <f t="array" ref="AC5">IF(SUMPRODUCT(
  --(Game_Plan_2026[Campaign]=$C5),
  --(Game_Plan_2026[Initial Date]&lt;=AC$2+6),
  --(Game_Plan_2026[End Date]&gt;=AC$2)
)&gt;0, 1, 0)</f>
        <v>0</v>
      </c>
      <c r="AD5" cm="1">
        <f t="array" ref="AD5">IF(SUMPRODUCT(
  --(Game_Plan_2026[Campaign]=$C5),
  --(Game_Plan_2026[Initial Date]&lt;=AD$2+6),
  --(Game_Plan_2026[End Date]&gt;=AD$2)
)&gt;0, 1, 0)</f>
        <v>0</v>
      </c>
      <c r="AE5" cm="1">
        <f t="array" ref="AE5">IF(SUMPRODUCT(
  --(Game_Plan_2026[Campaign]=$C5),
  --(Game_Plan_2026[Initial Date]&lt;=AE$2+6),
  --(Game_Plan_2026[End Date]&gt;=AE$2)
)&gt;0, 1, 0)</f>
        <v>0</v>
      </c>
      <c r="AF5" cm="1">
        <f t="array" ref="AF5">IF(SUMPRODUCT(
  --(Game_Plan_2026[Campaign]=$C5),
  --(Game_Plan_2026[Initial Date]&lt;=AF$2+6),
  --(Game_Plan_2026[End Date]&gt;=AF$2)
)&gt;0, 1, 0)</f>
        <v>0</v>
      </c>
      <c r="AG5" cm="1">
        <f t="array" ref="AG5">IF(SUMPRODUCT(
  --(Game_Plan_2026[Campaign]=$C5),
  --(Game_Plan_2026[Initial Date]&lt;=AG$2+6),
  --(Game_Plan_2026[End Date]&gt;=AG$2)
)&gt;0, 1, 0)</f>
        <v>0</v>
      </c>
      <c r="AH5" cm="1">
        <f t="array" ref="AH5">IF(SUMPRODUCT(
  --(Game_Plan_2026[Campaign]=$C5),
  --(Game_Plan_2026[Initial Date]&lt;=AH$2+6),
  --(Game_Plan_2026[End Date]&gt;=AH$2)
)&gt;0, 1, 0)</f>
        <v>0</v>
      </c>
      <c r="AI5" cm="1">
        <f t="array" ref="AI5">IF(SUMPRODUCT(
  --(Game_Plan_2026[Campaign]=$C5),
  --(Game_Plan_2026[Initial Date]&lt;=AI$2+6),
  --(Game_Plan_2026[End Date]&gt;=AI$2)
)&gt;0, 1, 0)</f>
        <v>0</v>
      </c>
      <c r="AJ5" cm="1">
        <f t="array" ref="AJ5">IF(SUMPRODUCT(
  --(Game_Plan_2026[Campaign]=$C5),
  --(Game_Plan_2026[Initial Date]&lt;=AJ$2+6),
  --(Game_Plan_2026[End Date]&gt;=AJ$2)
)&gt;0, 1, 0)</f>
        <v>0</v>
      </c>
      <c r="AK5" cm="1">
        <f t="array" ref="AK5">IF(SUMPRODUCT(
  --(Game_Plan_2026[Campaign]=$C5),
  --(Game_Plan_2026[Initial Date]&lt;=AK$2+6),
  --(Game_Plan_2026[End Date]&gt;=AK$2)
)&gt;0, 1, 0)</f>
        <v>0</v>
      </c>
      <c r="AL5" cm="1">
        <f t="array" ref="AL5">IF(SUMPRODUCT(
  --(Game_Plan_2026[Campaign]=$C5),
  --(Game_Plan_2026[Initial Date]&lt;=AL$2+6),
  --(Game_Plan_2026[End Date]&gt;=AL$2)
)&gt;0, 1, 0)</f>
        <v>0</v>
      </c>
      <c r="AM5" cm="1">
        <f t="array" ref="AM5">IF(SUMPRODUCT(
  --(Game_Plan_2026[Campaign]=$C5),
  --(Game_Plan_2026[Initial Date]&lt;=AM$2+6),
  --(Game_Plan_2026[End Date]&gt;=AM$2)
)&gt;0, 1, 0)</f>
        <v>0</v>
      </c>
      <c r="AN5" cm="1">
        <f t="array" ref="AN5">IF(SUMPRODUCT(
  --(Game_Plan_2026[Campaign]=$C5),
  --(Game_Plan_2026[Initial Date]&lt;=AN$2+6),
  --(Game_Plan_2026[End Date]&gt;=AN$2)
)&gt;0, 1, 0)</f>
        <v>0</v>
      </c>
      <c r="AO5" cm="1">
        <f t="array" ref="AO5">IF(SUMPRODUCT(
  --(Game_Plan_2026[Campaign]=$C5),
  --(Game_Plan_2026[Initial Date]&lt;=AO$2+6),
  --(Game_Plan_2026[End Date]&gt;=AO$2)
)&gt;0, 1, 0)</f>
        <v>0</v>
      </c>
      <c r="AP5" cm="1">
        <f t="array" ref="AP5">IF(SUMPRODUCT(
  --(Game_Plan_2026[Campaign]=$C5),
  --(Game_Plan_2026[Initial Date]&lt;=AP$2+6),
  --(Game_Plan_2026[End Date]&gt;=AP$2)
)&gt;0, 1, 0)</f>
        <v>0</v>
      </c>
      <c r="AQ5" cm="1">
        <f t="array" ref="AQ5">IF(SUMPRODUCT(
  --(Game_Plan_2026[Campaign]=$C5),
  --(Game_Plan_2026[Initial Date]&lt;=AQ$2+6),
  --(Game_Plan_2026[End Date]&gt;=AQ$2)
)&gt;0, 1, 0)</f>
        <v>0</v>
      </c>
      <c r="AR5" cm="1">
        <f t="array" ref="AR5">IF(SUMPRODUCT(
  --(Game_Plan_2026[Campaign]=$C5),
  --(Game_Plan_2026[Initial Date]&lt;=AR$2+6),
  --(Game_Plan_2026[End Date]&gt;=AR$2)
)&gt;0, 1, 0)</f>
        <v>0</v>
      </c>
      <c r="AS5" cm="1">
        <f t="array" ref="AS5">IF(SUMPRODUCT(
  --(Game_Plan_2026[Campaign]=$C5),
  --(Game_Plan_2026[Initial Date]&lt;=AS$2+6),
  --(Game_Plan_2026[End Date]&gt;=AS$2)
)&gt;0, 1, 0)</f>
        <v>0</v>
      </c>
      <c r="AT5" cm="1">
        <f t="array" ref="AT5">IF(SUMPRODUCT(
  --(Game_Plan_2026[Campaign]=$C5),
  --(Game_Plan_2026[Initial Date]&lt;=AT$2+6),
  --(Game_Plan_2026[End Date]&gt;=AT$2)
)&gt;0, 1, 0)</f>
        <v>0</v>
      </c>
      <c r="AU5" cm="1">
        <f t="array" ref="AU5">IF(SUMPRODUCT(
  --(Game_Plan_2026[Campaign]=$C5),
  --(Game_Plan_2026[Initial Date]&lt;=AU$2+6),
  --(Game_Plan_2026[End Date]&gt;=AU$2)
)&gt;0, 1, 0)</f>
        <v>0</v>
      </c>
      <c r="AV5" cm="1">
        <f t="array" ref="AV5">IF(SUMPRODUCT(
  --(Game_Plan_2026[Campaign]=$C5),
  --(Game_Plan_2026[Initial Date]&lt;=AV$2+6),
  --(Game_Plan_2026[End Date]&gt;=AV$2)
)&gt;0, 1, 0)</f>
        <v>0</v>
      </c>
      <c r="AW5" cm="1">
        <f t="array" ref="AW5">IF(SUMPRODUCT(
  --(Game_Plan_2026[Campaign]=$C5),
  --(Game_Plan_2026[Initial Date]&lt;=AW$2+6),
  --(Game_Plan_2026[End Date]&gt;=AW$2)
)&gt;0, 1, 0)</f>
        <v>0</v>
      </c>
      <c r="AX5" cm="1">
        <f t="array" ref="AX5">IF(SUMPRODUCT(
  --(Game_Plan_2026[Campaign]=$C5),
  --(Game_Plan_2026[Initial Date]&lt;=AX$2+6),
  --(Game_Plan_2026[End Date]&gt;=AX$2)
)&gt;0, 1, 0)</f>
        <v>0</v>
      </c>
      <c r="AY5" cm="1">
        <f t="array" ref="AY5">IF(SUMPRODUCT(
  --(Game_Plan_2026[Campaign]=$C5),
  --(Game_Plan_2026[Initial Date]&lt;=AY$2+6),
  --(Game_Plan_2026[End Date]&gt;=AY$2)
)&gt;0, 1, 0)</f>
        <v>0</v>
      </c>
      <c r="AZ5" cm="1">
        <f t="array" ref="AZ5">IF(SUMPRODUCT(
  --(Game_Plan_2026[Campaign]=$C5),
  --(Game_Plan_2026[Initial Date]&lt;=AZ$2+6),
  --(Game_Plan_2026[End Date]&gt;=AZ$2)
)&gt;0, 1, 0)</f>
        <v>0</v>
      </c>
      <c r="BA5" cm="1">
        <f t="array" ref="BA5">IF(SUMPRODUCT(
  --(Game_Plan_2026[Campaign]=$C5),
  --(Game_Plan_2026[Initial Date]&lt;=BA$2+6),
  --(Game_Plan_2026[End Date]&gt;=BA$2)
)&gt;0, 1, 0)</f>
        <v>0</v>
      </c>
      <c r="BB5" cm="1">
        <f t="array" ref="BB5">IF(SUMPRODUCT(
  --(Game_Plan_2026[Campaign]=$C5),
  --(Game_Plan_2026[Initial Date]&lt;=BB$2+6),
  --(Game_Plan_2026[End Date]&gt;=BB$2)
)&gt;0, 1, 0)</f>
        <v>0</v>
      </c>
      <c r="BC5" cm="1">
        <f t="array" ref="BC5">IF(SUMPRODUCT(
  --(Game_Plan_2026[Campaign]=$C5),
  --(Game_Plan_2026[Initial Date]&lt;=BC$2+6),
  --(Game_Plan_2026[End Date]&gt;=BC$2)
)&gt;0, 1, 0)</f>
        <v>0</v>
      </c>
      <c r="BD5">
        <f t="shared" si="0"/>
        <v>0</v>
      </c>
    </row>
    <row r="6" spans="1:56" ht="28" customHeight="1">
      <c r="A6" t="str">
        <v/>
      </c>
      <c r="B6" t="str">
        <v/>
      </c>
      <c r="C6">
        <v>0</v>
      </c>
      <c r="D6" cm="1">
        <f t="array" ref="D6">IF(SUMPRODUCT(
  --(Game_Plan_2026[Campaign]=$C6),
  --(Game_Plan_2026[Initial Date]&lt;=D$2+6),
  --(Game_Plan_2026[End Date]&gt;=D$2)
)&gt;0, 1, 0)</f>
        <v>0</v>
      </c>
      <c r="E6" cm="1">
        <f t="array" ref="E6">IF(SUMPRODUCT(
  --(Game_Plan_2026[Campaign]=$C6),
  --(Game_Plan_2026[Initial Date]&lt;=E$2+6),
  --(Game_Plan_2026[End Date]&gt;=E$2)
)&gt;0, 1, 0)</f>
        <v>0</v>
      </c>
      <c r="F6" cm="1">
        <f t="array" ref="F6">IF(SUMPRODUCT(
  --(Game_Plan_2026[Campaign]=$C6),
  --(Game_Plan_2026[Initial Date]&lt;=F$2+6),
  --(Game_Plan_2026[End Date]&gt;=F$2)
)&gt;0, 1, 0)</f>
        <v>0</v>
      </c>
      <c r="G6" cm="1">
        <f t="array" ref="G6">IF(SUMPRODUCT(
  --(Game_Plan_2026[Campaign]=$C6),
  --(Game_Plan_2026[Initial Date]&lt;=G$2+6),
  --(Game_Plan_2026[End Date]&gt;=G$2)
)&gt;0, 1, 0)</f>
        <v>0</v>
      </c>
      <c r="H6" cm="1">
        <f t="array" ref="H6">IF(SUMPRODUCT(
  --(Game_Plan_2026[Campaign]=$C6),
  --(Game_Plan_2026[Initial Date]&lt;=H$2+6),
  --(Game_Plan_2026[End Date]&gt;=H$2)
)&gt;0, 1, 0)</f>
        <v>0</v>
      </c>
      <c r="I6" cm="1">
        <f t="array" ref="I6">IF(SUMPRODUCT(
  --(Game_Plan_2026[Campaign]=$C6),
  --(Game_Plan_2026[Initial Date]&lt;=I$2+6),
  --(Game_Plan_2026[End Date]&gt;=I$2)
)&gt;0, 1, 0)</f>
        <v>0</v>
      </c>
      <c r="J6" cm="1">
        <f t="array" ref="J6">IF(SUMPRODUCT(
  --(Game_Plan_2026[Campaign]=$C6),
  --(Game_Plan_2026[Initial Date]&lt;=J$2+6),
  --(Game_Plan_2026[End Date]&gt;=J$2)
)&gt;0, 1, 0)</f>
        <v>0</v>
      </c>
      <c r="K6" cm="1">
        <f t="array" ref="K6">IF(SUMPRODUCT(
  --(Game_Plan_2026[Campaign]=$C6),
  --(Game_Plan_2026[Initial Date]&lt;=K$2+6),
  --(Game_Plan_2026[End Date]&gt;=K$2)
)&gt;0, 1, 0)</f>
        <v>0</v>
      </c>
      <c r="L6" cm="1">
        <f t="array" ref="L6">IF(SUMPRODUCT(
  --(Game_Plan_2026[Campaign]=$C6),
  --(Game_Plan_2026[Initial Date]&lt;=L$2+6),
  --(Game_Plan_2026[End Date]&gt;=L$2)
)&gt;0, 1, 0)</f>
        <v>0</v>
      </c>
      <c r="M6" cm="1">
        <f t="array" ref="M6">IF(SUMPRODUCT(
  --(Game_Plan_2026[Campaign]=$C6),
  --(Game_Plan_2026[Initial Date]&lt;=M$2+6),
  --(Game_Plan_2026[End Date]&gt;=M$2)
)&gt;0, 1, 0)</f>
        <v>0</v>
      </c>
      <c r="N6" cm="1">
        <f t="array" ref="N6">IF(SUMPRODUCT(
  --(Game_Plan_2026[Campaign]=$C6),
  --(Game_Plan_2026[Initial Date]&lt;=N$2+6),
  --(Game_Plan_2026[End Date]&gt;=N$2)
)&gt;0, 1, 0)</f>
        <v>0</v>
      </c>
      <c r="O6" cm="1">
        <f t="array" ref="O6">IF(SUMPRODUCT(
  --(Game_Plan_2026[Campaign]=$C6),
  --(Game_Plan_2026[Initial Date]&lt;=O$2+6),
  --(Game_Plan_2026[End Date]&gt;=O$2)
)&gt;0, 1, 0)</f>
        <v>0</v>
      </c>
      <c r="P6" cm="1">
        <f t="array" ref="P6">IF(SUMPRODUCT(
  --(Game_Plan_2026[Campaign]=$C6),
  --(Game_Plan_2026[Initial Date]&lt;=P$2+6),
  --(Game_Plan_2026[End Date]&gt;=P$2)
)&gt;0, 1, 0)</f>
        <v>0</v>
      </c>
      <c r="Q6" cm="1">
        <f t="array" ref="Q6">IF(SUMPRODUCT(
  --(Game_Plan_2026[Campaign]=$C6),
  --(Game_Plan_2026[Initial Date]&lt;=Q$2+6),
  --(Game_Plan_2026[End Date]&gt;=Q$2)
)&gt;0, 1, 0)</f>
        <v>0</v>
      </c>
      <c r="R6" cm="1">
        <f t="array" ref="R6">IF(SUMPRODUCT(
  --(Game_Plan_2026[Campaign]=$C6),
  --(Game_Plan_2026[Initial Date]&lt;=R$2+6),
  --(Game_Plan_2026[End Date]&gt;=R$2)
)&gt;0, 1, 0)</f>
        <v>0</v>
      </c>
      <c r="S6" cm="1">
        <f t="array" ref="S6">IF(SUMPRODUCT(
  --(Game_Plan_2026[Campaign]=$C6),
  --(Game_Plan_2026[Initial Date]&lt;=S$2+6),
  --(Game_Plan_2026[End Date]&gt;=S$2)
)&gt;0, 1, 0)</f>
        <v>0</v>
      </c>
      <c r="T6" cm="1">
        <f t="array" ref="T6">IF(SUMPRODUCT(
  --(Game_Plan_2026[Campaign]=$C6),
  --(Game_Plan_2026[Initial Date]&lt;=T$2+6),
  --(Game_Plan_2026[End Date]&gt;=T$2)
)&gt;0, 1, 0)</f>
        <v>0</v>
      </c>
      <c r="U6" cm="1">
        <f t="array" ref="U6">IF(SUMPRODUCT(
  --(Game_Plan_2026[Campaign]=$C6),
  --(Game_Plan_2026[Initial Date]&lt;=U$2+6),
  --(Game_Plan_2026[End Date]&gt;=U$2)
)&gt;0, 1, 0)</f>
        <v>0</v>
      </c>
      <c r="V6" cm="1">
        <f t="array" ref="V6">IF(SUMPRODUCT(
  --(Game_Plan_2026[Campaign]=$C6),
  --(Game_Plan_2026[Initial Date]&lt;=V$2+6),
  --(Game_Plan_2026[End Date]&gt;=V$2)
)&gt;0, 1, 0)</f>
        <v>0</v>
      </c>
      <c r="W6" cm="1">
        <f t="array" ref="W6">IF(SUMPRODUCT(
  --(Game_Plan_2026[Campaign]=$C6),
  --(Game_Plan_2026[Initial Date]&lt;=W$2+6),
  --(Game_Plan_2026[End Date]&gt;=W$2)
)&gt;0, 1, 0)</f>
        <v>0</v>
      </c>
      <c r="X6" cm="1">
        <f t="array" ref="X6">IF(SUMPRODUCT(
  --(Game_Plan_2026[Campaign]=$C6),
  --(Game_Plan_2026[Initial Date]&lt;=X$2+6),
  --(Game_Plan_2026[End Date]&gt;=X$2)
)&gt;0, 1, 0)</f>
        <v>0</v>
      </c>
      <c r="Y6" cm="1">
        <f t="array" ref="Y6">IF(SUMPRODUCT(
  --(Game_Plan_2026[Campaign]=$C6),
  --(Game_Plan_2026[Initial Date]&lt;=Y$2+6),
  --(Game_Plan_2026[End Date]&gt;=Y$2)
)&gt;0, 1, 0)</f>
        <v>0</v>
      </c>
      <c r="Z6" cm="1">
        <f t="array" ref="Z6">IF(SUMPRODUCT(
  --(Game_Plan_2026[Campaign]=$C6),
  --(Game_Plan_2026[Initial Date]&lt;=Z$2+6),
  --(Game_Plan_2026[End Date]&gt;=Z$2)
)&gt;0, 1, 0)</f>
        <v>0</v>
      </c>
      <c r="AA6" cm="1">
        <f t="array" ref="AA6">IF(SUMPRODUCT(
  --(Game_Plan_2026[Campaign]=$C6),
  --(Game_Plan_2026[Initial Date]&lt;=AA$2+6),
  --(Game_Plan_2026[End Date]&gt;=AA$2)
)&gt;0, 1, 0)</f>
        <v>0</v>
      </c>
      <c r="AB6" cm="1">
        <f t="array" ref="AB6">IF(SUMPRODUCT(
  --(Game_Plan_2026[Campaign]=$C6),
  --(Game_Plan_2026[Initial Date]&lt;=AB$2+6),
  --(Game_Plan_2026[End Date]&gt;=AB$2)
)&gt;0, 1, 0)</f>
        <v>0</v>
      </c>
      <c r="AC6" cm="1">
        <f t="array" ref="AC6">IF(SUMPRODUCT(
  --(Game_Plan_2026[Campaign]=$C6),
  --(Game_Plan_2026[Initial Date]&lt;=AC$2+6),
  --(Game_Plan_2026[End Date]&gt;=AC$2)
)&gt;0, 1, 0)</f>
        <v>0</v>
      </c>
      <c r="AD6" cm="1">
        <f t="array" ref="AD6">IF(SUMPRODUCT(
  --(Game_Plan_2026[Campaign]=$C6),
  --(Game_Plan_2026[Initial Date]&lt;=AD$2+6),
  --(Game_Plan_2026[End Date]&gt;=AD$2)
)&gt;0, 1, 0)</f>
        <v>0</v>
      </c>
      <c r="AE6" cm="1">
        <f t="array" ref="AE6">IF(SUMPRODUCT(
  --(Game_Plan_2026[Campaign]=$C6),
  --(Game_Plan_2026[Initial Date]&lt;=AE$2+6),
  --(Game_Plan_2026[End Date]&gt;=AE$2)
)&gt;0, 1, 0)</f>
        <v>0</v>
      </c>
      <c r="AF6" cm="1">
        <f t="array" ref="AF6">IF(SUMPRODUCT(
  --(Game_Plan_2026[Campaign]=$C6),
  --(Game_Plan_2026[Initial Date]&lt;=AF$2+6),
  --(Game_Plan_2026[End Date]&gt;=AF$2)
)&gt;0, 1, 0)</f>
        <v>0</v>
      </c>
      <c r="AG6" cm="1">
        <f t="array" ref="AG6">IF(SUMPRODUCT(
  --(Game_Plan_2026[Campaign]=$C6),
  --(Game_Plan_2026[Initial Date]&lt;=AG$2+6),
  --(Game_Plan_2026[End Date]&gt;=AG$2)
)&gt;0, 1, 0)</f>
        <v>0</v>
      </c>
      <c r="AH6" cm="1">
        <f t="array" ref="AH6">IF(SUMPRODUCT(
  --(Game_Plan_2026[Campaign]=$C6),
  --(Game_Plan_2026[Initial Date]&lt;=AH$2+6),
  --(Game_Plan_2026[End Date]&gt;=AH$2)
)&gt;0, 1, 0)</f>
        <v>0</v>
      </c>
      <c r="AI6" cm="1">
        <f t="array" ref="AI6">IF(SUMPRODUCT(
  --(Game_Plan_2026[Campaign]=$C6),
  --(Game_Plan_2026[Initial Date]&lt;=AI$2+6),
  --(Game_Plan_2026[End Date]&gt;=AI$2)
)&gt;0, 1, 0)</f>
        <v>0</v>
      </c>
      <c r="AJ6" cm="1">
        <f t="array" ref="AJ6">IF(SUMPRODUCT(
  --(Game_Plan_2026[Campaign]=$C6),
  --(Game_Plan_2026[Initial Date]&lt;=AJ$2+6),
  --(Game_Plan_2026[End Date]&gt;=AJ$2)
)&gt;0, 1, 0)</f>
        <v>0</v>
      </c>
      <c r="AK6" cm="1">
        <f t="array" ref="AK6">IF(SUMPRODUCT(
  --(Game_Plan_2026[Campaign]=$C6),
  --(Game_Plan_2026[Initial Date]&lt;=AK$2+6),
  --(Game_Plan_2026[End Date]&gt;=AK$2)
)&gt;0, 1, 0)</f>
        <v>0</v>
      </c>
      <c r="AL6" cm="1">
        <f t="array" ref="AL6">IF(SUMPRODUCT(
  --(Game_Plan_2026[Campaign]=$C6),
  --(Game_Plan_2026[Initial Date]&lt;=AL$2+6),
  --(Game_Plan_2026[End Date]&gt;=AL$2)
)&gt;0, 1, 0)</f>
        <v>0</v>
      </c>
      <c r="AM6" cm="1">
        <f t="array" ref="AM6">IF(SUMPRODUCT(
  --(Game_Plan_2026[Campaign]=$C6),
  --(Game_Plan_2026[Initial Date]&lt;=AM$2+6),
  --(Game_Plan_2026[End Date]&gt;=AM$2)
)&gt;0, 1, 0)</f>
        <v>0</v>
      </c>
      <c r="AN6" cm="1">
        <f t="array" ref="AN6">IF(SUMPRODUCT(
  --(Game_Plan_2026[Campaign]=$C6),
  --(Game_Plan_2026[Initial Date]&lt;=AN$2+6),
  --(Game_Plan_2026[End Date]&gt;=AN$2)
)&gt;0, 1, 0)</f>
        <v>0</v>
      </c>
      <c r="AO6" cm="1">
        <f t="array" ref="AO6">IF(SUMPRODUCT(
  --(Game_Plan_2026[Campaign]=$C6),
  --(Game_Plan_2026[Initial Date]&lt;=AO$2+6),
  --(Game_Plan_2026[End Date]&gt;=AO$2)
)&gt;0, 1, 0)</f>
        <v>0</v>
      </c>
      <c r="AP6" cm="1">
        <f t="array" ref="AP6">IF(SUMPRODUCT(
  --(Game_Plan_2026[Campaign]=$C6),
  --(Game_Plan_2026[Initial Date]&lt;=AP$2+6),
  --(Game_Plan_2026[End Date]&gt;=AP$2)
)&gt;0, 1, 0)</f>
        <v>0</v>
      </c>
      <c r="AQ6" cm="1">
        <f t="array" ref="AQ6">IF(SUMPRODUCT(
  --(Game_Plan_2026[Campaign]=$C6),
  --(Game_Plan_2026[Initial Date]&lt;=AQ$2+6),
  --(Game_Plan_2026[End Date]&gt;=AQ$2)
)&gt;0, 1, 0)</f>
        <v>0</v>
      </c>
      <c r="AR6" cm="1">
        <f t="array" ref="AR6">IF(SUMPRODUCT(
  --(Game_Plan_2026[Campaign]=$C6),
  --(Game_Plan_2026[Initial Date]&lt;=AR$2+6),
  --(Game_Plan_2026[End Date]&gt;=AR$2)
)&gt;0, 1, 0)</f>
        <v>0</v>
      </c>
      <c r="AS6" cm="1">
        <f t="array" ref="AS6">IF(SUMPRODUCT(
  --(Game_Plan_2026[Campaign]=$C6),
  --(Game_Plan_2026[Initial Date]&lt;=AS$2+6),
  --(Game_Plan_2026[End Date]&gt;=AS$2)
)&gt;0, 1, 0)</f>
        <v>0</v>
      </c>
      <c r="AT6" cm="1">
        <f t="array" ref="AT6">IF(SUMPRODUCT(
  --(Game_Plan_2026[Campaign]=$C6),
  --(Game_Plan_2026[Initial Date]&lt;=AT$2+6),
  --(Game_Plan_2026[End Date]&gt;=AT$2)
)&gt;0, 1, 0)</f>
        <v>0</v>
      </c>
      <c r="AU6" cm="1">
        <f t="array" ref="AU6">IF(SUMPRODUCT(
  --(Game_Plan_2026[Campaign]=$C6),
  --(Game_Plan_2026[Initial Date]&lt;=AU$2+6),
  --(Game_Plan_2026[End Date]&gt;=AU$2)
)&gt;0, 1, 0)</f>
        <v>0</v>
      </c>
      <c r="AV6" cm="1">
        <f t="array" ref="AV6">IF(SUMPRODUCT(
  --(Game_Plan_2026[Campaign]=$C6),
  --(Game_Plan_2026[Initial Date]&lt;=AV$2+6),
  --(Game_Plan_2026[End Date]&gt;=AV$2)
)&gt;0, 1, 0)</f>
        <v>0</v>
      </c>
      <c r="AW6" cm="1">
        <f t="array" ref="AW6">IF(SUMPRODUCT(
  --(Game_Plan_2026[Campaign]=$C6),
  --(Game_Plan_2026[Initial Date]&lt;=AW$2+6),
  --(Game_Plan_2026[End Date]&gt;=AW$2)
)&gt;0, 1, 0)</f>
        <v>0</v>
      </c>
      <c r="AX6" cm="1">
        <f t="array" ref="AX6">IF(SUMPRODUCT(
  --(Game_Plan_2026[Campaign]=$C6),
  --(Game_Plan_2026[Initial Date]&lt;=AX$2+6),
  --(Game_Plan_2026[End Date]&gt;=AX$2)
)&gt;0, 1, 0)</f>
        <v>0</v>
      </c>
      <c r="AY6" cm="1">
        <f t="array" ref="AY6">IF(SUMPRODUCT(
  --(Game_Plan_2026[Campaign]=$C6),
  --(Game_Plan_2026[Initial Date]&lt;=AY$2+6),
  --(Game_Plan_2026[End Date]&gt;=AY$2)
)&gt;0, 1, 0)</f>
        <v>0</v>
      </c>
      <c r="AZ6" cm="1">
        <f t="array" ref="AZ6">IF(SUMPRODUCT(
  --(Game_Plan_2026[Campaign]=$C6),
  --(Game_Plan_2026[Initial Date]&lt;=AZ$2+6),
  --(Game_Plan_2026[End Date]&gt;=AZ$2)
)&gt;0, 1, 0)</f>
        <v>0</v>
      </c>
      <c r="BA6" cm="1">
        <f t="array" ref="BA6">IF(SUMPRODUCT(
  --(Game_Plan_2026[Campaign]=$C6),
  --(Game_Plan_2026[Initial Date]&lt;=BA$2+6),
  --(Game_Plan_2026[End Date]&gt;=BA$2)
)&gt;0, 1, 0)</f>
        <v>0</v>
      </c>
      <c r="BB6" cm="1">
        <f t="array" ref="BB6">IF(SUMPRODUCT(
  --(Game_Plan_2026[Campaign]=$C6),
  --(Game_Plan_2026[Initial Date]&lt;=BB$2+6),
  --(Game_Plan_2026[End Date]&gt;=BB$2)
)&gt;0, 1, 0)</f>
        <v>0</v>
      </c>
      <c r="BC6" cm="1">
        <f t="array" ref="BC6">IF(SUMPRODUCT(
  --(Game_Plan_2026[Campaign]=$C6),
  --(Game_Plan_2026[Initial Date]&lt;=BC$2+6),
  --(Game_Plan_2026[End Date]&gt;=BC$2)
)&gt;0, 1, 0)</f>
        <v>0</v>
      </c>
      <c r="BD6">
        <f t="shared" si="0"/>
        <v>0</v>
      </c>
    </row>
    <row r="7" spans="1:56" ht="28" customHeight="1">
      <c r="A7" t="str">
        <v/>
      </c>
      <c r="B7" t="str">
        <v/>
      </c>
      <c r="C7">
        <v>0</v>
      </c>
      <c r="D7" cm="1">
        <f t="array" ref="D7">IF(SUMPRODUCT(
  --(Game_Plan_2026[Campaign]=$C7),
  --(Game_Plan_2026[Initial Date]&lt;=D$2+6),
  --(Game_Plan_2026[End Date]&gt;=D$2)
)&gt;0, 1, 0)</f>
        <v>0</v>
      </c>
      <c r="E7" cm="1">
        <f t="array" ref="E7">IF(SUMPRODUCT(
  --(Game_Plan_2026[Campaign]=$C7),
  --(Game_Plan_2026[Initial Date]&lt;=E$2+6),
  --(Game_Plan_2026[End Date]&gt;=E$2)
)&gt;0, 1, 0)</f>
        <v>0</v>
      </c>
      <c r="F7" cm="1">
        <f t="array" ref="F7">IF(SUMPRODUCT(
  --(Game_Plan_2026[Campaign]=$C7),
  --(Game_Plan_2026[Initial Date]&lt;=F$2+6),
  --(Game_Plan_2026[End Date]&gt;=F$2)
)&gt;0, 1, 0)</f>
        <v>0</v>
      </c>
      <c r="G7" cm="1">
        <f t="array" ref="G7">IF(SUMPRODUCT(
  --(Game_Plan_2026[Campaign]=$C7),
  --(Game_Plan_2026[Initial Date]&lt;=G$2+6),
  --(Game_Plan_2026[End Date]&gt;=G$2)
)&gt;0, 1, 0)</f>
        <v>0</v>
      </c>
      <c r="H7" cm="1">
        <f t="array" ref="H7">IF(SUMPRODUCT(
  --(Game_Plan_2026[Campaign]=$C7),
  --(Game_Plan_2026[Initial Date]&lt;=H$2+6),
  --(Game_Plan_2026[End Date]&gt;=H$2)
)&gt;0, 1, 0)</f>
        <v>0</v>
      </c>
      <c r="I7" cm="1">
        <f t="array" ref="I7">IF(SUMPRODUCT(
  --(Game_Plan_2026[Campaign]=$C7),
  --(Game_Plan_2026[Initial Date]&lt;=I$2+6),
  --(Game_Plan_2026[End Date]&gt;=I$2)
)&gt;0, 1, 0)</f>
        <v>0</v>
      </c>
      <c r="J7" cm="1">
        <f t="array" ref="J7">IF(SUMPRODUCT(
  --(Game_Plan_2026[Campaign]=$C7),
  --(Game_Plan_2026[Initial Date]&lt;=J$2+6),
  --(Game_Plan_2026[End Date]&gt;=J$2)
)&gt;0, 1, 0)</f>
        <v>0</v>
      </c>
      <c r="K7" cm="1">
        <f t="array" ref="K7">IF(SUMPRODUCT(
  --(Game_Plan_2026[Campaign]=$C7),
  --(Game_Plan_2026[Initial Date]&lt;=K$2+6),
  --(Game_Plan_2026[End Date]&gt;=K$2)
)&gt;0, 1, 0)</f>
        <v>0</v>
      </c>
      <c r="L7" cm="1">
        <f t="array" ref="L7">IF(SUMPRODUCT(
  --(Game_Plan_2026[Campaign]=$C7),
  --(Game_Plan_2026[Initial Date]&lt;=L$2+6),
  --(Game_Plan_2026[End Date]&gt;=L$2)
)&gt;0, 1, 0)</f>
        <v>0</v>
      </c>
      <c r="M7" cm="1">
        <f t="array" ref="M7">IF(SUMPRODUCT(
  --(Game_Plan_2026[Campaign]=$C7),
  --(Game_Plan_2026[Initial Date]&lt;=M$2+6),
  --(Game_Plan_2026[End Date]&gt;=M$2)
)&gt;0, 1, 0)</f>
        <v>0</v>
      </c>
      <c r="N7" cm="1">
        <f t="array" ref="N7">IF(SUMPRODUCT(
  --(Game_Plan_2026[Campaign]=$C7),
  --(Game_Plan_2026[Initial Date]&lt;=N$2+6),
  --(Game_Plan_2026[End Date]&gt;=N$2)
)&gt;0, 1, 0)</f>
        <v>0</v>
      </c>
      <c r="O7" cm="1">
        <f t="array" ref="O7">IF(SUMPRODUCT(
  --(Game_Plan_2026[Campaign]=$C7),
  --(Game_Plan_2026[Initial Date]&lt;=O$2+6),
  --(Game_Plan_2026[End Date]&gt;=O$2)
)&gt;0, 1, 0)</f>
        <v>0</v>
      </c>
      <c r="P7" cm="1">
        <f t="array" ref="P7">IF(SUMPRODUCT(
  --(Game_Plan_2026[Campaign]=$C7),
  --(Game_Plan_2026[Initial Date]&lt;=P$2+6),
  --(Game_Plan_2026[End Date]&gt;=P$2)
)&gt;0, 1, 0)</f>
        <v>0</v>
      </c>
      <c r="Q7" cm="1">
        <f t="array" ref="Q7">IF(SUMPRODUCT(
  --(Game_Plan_2026[Campaign]=$C7),
  --(Game_Plan_2026[Initial Date]&lt;=Q$2+6),
  --(Game_Plan_2026[End Date]&gt;=Q$2)
)&gt;0, 1, 0)</f>
        <v>0</v>
      </c>
      <c r="R7" cm="1">
        <f t="array" ref="R7">IF(SUMPRODUCT(
  --(Game_Plan_2026[Campaign]=$C7),
  --(Game_Plan_2026[Initial Date]&lt;=R$2+6),
  --(Game_Plan_2026[End Date]&gt;=R$2)
)&gt;0, 1, 0)</f>
        <v>0</v>
      </c>
      <c r="S7" cm="1">
        <f t="array" ref="S7">IF(SUMPRODUCT(
  --(Game_Plan_2026[Campaign]=$C7),
  --(Game_Plan_2026[Initial Date]&lt;=S$2+6),
  --(Game_Plan_2026[End Date]&gt;=S$2)
)&gt;0, 1, 0)</f>
        <v>0</v>
      </c>
      <c r="T7" cm="1">
        <f t="array" ref="T7">IF(SUMPRODUCT(
  --(Game_Plan_2026[Campaign]=$C7),
  --(Game_Plan_2026[Initial Date]&lt;=T$2+6),
  --(Game_Plan_2026[End Date]&gt;=T$2)
)&gt;0, 1, 0)</f>
        <v>0</v>
      </c>
      <c r="U7" cm="1">
        <f t="array" ref="U7">IF(SUMPRODUCT(
  --(Game_Plan_2026[Campaign]=$C7),
  --(Game_Plan_2026[Initial Date]&lt;=U$2+6),
  --(Game_Plan_2026[End Date]&gt;=U$2)
)&gt;0, 1, 0)</f>
        <v>0</v>
      </c>
      <c r="V7" cm="1">
        <f t="array" ref="V7">IF(SUMPRODUCT(
  --(Game_Plan_2026[Campaign]=$C7),
  --(Game_Plan_2026[Initial Date]&lt;=V$2+6),
  --(Game_Plan_2026[End Date]&gt;=V$2)
)&gt;0, 1, 0)</f>
        <v>0</v>
      </c>
      <c r="W7" cm="1">
        <f t="array" ref="W7">IF(SUMPRODUCT(
  --(Game_Plan_2026[Campaign]=$C7),
  --(Game_Plan_2026[Initial Date]&lt;=W$2+6),
  --(Game_Plan_2026[End Date]&gt;=W$2)
)&gt;0, 1, 0)</f>
        <v>0</v>
      </c>
      <c r="X7" cm="1">
        <f t="array" ref="X7">IF(SUMPRODUCT(
  --(Game_Plan_2026[Campaign]=$C7),
  --(Game_Plan_2026[Initial Date]&lt;=X$2+6),
  --(Game_Plan_2026[End Date]&gt;=X$2)
)&gt;0, 1, 0)</f>
        <v>0</v>
      </c>
      <c r="Y7" cm="1">
        <f t="array" ref="Y7">IF(SUMPRODUCT(
  --(Game_Plan_2026[Campaign]=$C7),
  --(Game_Plan_2026[Initial Date]&lt;=Y$2+6),
  --(Game_Plan_2026[End Date]&gt;=Y$2)
)&gt;0, 1, 0)</f>
        <v>0</v>
      </c>
      <c r="Z7" cm="1">
        <f t="array" ref="Z7">IF(SUMPRODUCT(
  --(Game_Plan_2026[Campaign]=$C7),
  --(Game_Plan_2026[Initial Date]&lt;=Z$2+6),
  --(Game_Plan_2026[End Date]&gt;=Z$2)
)&gt;0, 1, 0)</f>
        <v>0</v>
      </c>
      <c r="AA7" cm="1">
        <f t="array" ref="AA7">IF(SUMPRODUCT(
  --(Game_Plan_2026[Campaign]=$C7),
  --(Game_Plan_2026[Initial Date]&lt;=AA$2+6),
  --(Game_Plan_2026[End Date]&gt;=AA$2)
)&gt;0, 1, 0)</f>
        <v>0</v>
      </c>
      <c r="AB7" cm="1">
        <f t="array" ref="AB7">IF(SUMPRODUCT(
  --(Game_Plan_2026[Campaign]=$C7),
  --(Game_Plan_2026[Initial Date]&lt;=AB$2+6),
  --(Game_Plan_2026[End Date]&gt;=AB$2)
)&gt;0, 1, 0)</f>
        <v>0</v>
      </c>
      <c r="AC7" cm="1">
        <f t="array" ref="AC7">IF(SUMPRODUCT(
  --(Game_Plan_2026[Campaign]=$C7),
  --(Game_Plan_2026[Initial Date]&lt;=AC$2+6),
  --(Game_Plan_2026[End Date]&gt;=AC$2)
)&gt;0, 1, 0)</f>
        <v>0</v>
      </c>
      <c r="AD7" cm="1">
        <f t="array" ref="AD7">IF(SUMPRODUCT(
  --(Game_Plan_2026[Campaign]=$C7),
  --(Game_Plan_2026[Initial Date]&lt;=AD$2+6),
  --(Game_Plan_2026[End Date]&gt;=AD$2)
)&gt;0, 1, 0)</f>
        <v>0</v>
      </c>
      <c r="AE7" cm="1">
        <f t="array" ref="AE7">IF(SUMPRODUCT(
  --(Game_Plan_2026[Campaign]=$C7),
  --(Game_Plan_2026[Initial Date]&lt;=AE$2+6),
  --(Game_Plan_2026[End Date]&gt;=AE$2)
)&gt;0, 1, 0)</f>
        <v>0</v>
      </c>
      <c r="AF7" cm="1">
        <f t="array" ref="AF7">IF(SUMPRODUCT(
  --(Game_Plan_2026[Campaign]=$C7),
  --(Game_Plan_2026[Initial Date]&lt;=AF$2+6),
  --(Game_Plan_2026[End Date]&gt;=AF$2)
)&gt;0, 1, 0)</f>
        <v>0</v>
      </c>
      <c r="AG7" cm="1">
        <f t="array" ref="AG7">IF(SUMPRODUCT(
  --(Game_Plan_2026[Campaign]=$C7),
  --(Game_Plan_2026[Initial Date]&lt;=AG$2+6),
  --(Game_Plan_2026[End Date]&gt;=AG$2)
)&gt;0, 1, 0)</f>
        <v>0</v>
      </c>
      <c r="AH7" cm="1">
        <f t="array" ref="AH7">IF(SUMPRODUCT(
  --(Game_Plan_2026[Campaign]=$C7),
  --(Game_Plan_2026[Initial Date]&lt;=AH$2+6),
  --(Game_Plan_2026[End Date]&gt;=AH$2)
)&gt;0, 1, 0)</f>
        <v>0</v>
      </c>
      <c r="AI7" cm="1">
        <f t="array" ref="AI7">IF(SUMPRODUCT(
  --(Game_Plan_2026[Campaign]=$C7),
  --(Game_Plan_2026[Initial Date]&lt;=AI$2+6),
  --(Game_Plan_2026[End Date]&gt;=AI$2)
)&gt;0, 1, 0)</f>
        <v>0</v>
      </c>
      <c r="AJ7" cm="1">
        <f t="array" ref="AJ7">IF(SUMPRODUCT(
  --(Game_Plan_2026[Campaign]=$C7),
  --(Game_Plan_2026[Initial Date]&lt;=AJ$2+6),
  --(Game_Plan_2026[End Date]&gt;=AJ$2)
)&gt;0, 1, 0)</f>
        <v>0</v>
      </c>
      <c r="AK7" cm="1">
        <f t="array" ref="AK7">IF(SUMPRODUCT(
  --(Game_Plan_2026[Campaign]=$C7),
  --(Game_Plan_2026[Initial Date]&lt;=AK$2+6),
  --(Game_Plan_2026[End Date]&gt;=AK$2)
)&gt;0, 1, 0)</f>
        <v>0</v>
      </c>
      <c r="AL7" cm="1">
        <f t="array" ref="AL7">IF(SUMPRODUCT(
  --(Game_Plan_2026[Campaign]=$C7),
  --(Game_Plan_2026[Initial Date]&lt;=AL$2+6),
  --(Game_Plan_2026[End Date]&gt;=AL$2)
)&gt;0, 1, 0)</f>
        <v>0</v>
      </c>
      <c r="AM7" cm="1">
        <f t="array" ref="AM7">IF(SUMPRODUCT(
  --(Game_Plan_2026[Campaign]=$C7),
  --(Game_Plan_2026[Initial Date]&lt;=AM$2+6),
  --(Game_Plan_2026[End Date]&gt;=AM$2)
)&gt;0, 1, 0)</f>
        <v>0</v>
      </c>
      <c r="AN7" cm="1">
        <f t="array" ref="AN7">IF(SUMPRODUCT(
  --(Game_Plan_2026[Campaign]=$C7),
  --(Game_Plan_2026[Initial Date]&lt;=AN$2+6),
  --(Game_Plan_2026[End Date]&gt;=AN$2)
)&gt;0, 1, 0)</f>
        <v>0</v>
      </c>
      <c r="AO7" cm="1">
        <f t="array" ref="AO7">IF(SUMPRODUCT(
  --(Game_Plan_2026[Campaign]=$C7),
  --(Game_Plan_2026[Initial Date]&lt;=AO$2+6),
  --(Game_Plan_2026[End Date]&gt;=AO$2)
)&gt;0, 1, 0)</f>
        <v>0</v>
      </c>
      <c r="AP7" cm="1">
        <f t="array" ref="AP7">IF(SUMPRODUCT(
  --(Game_Plan_2026[Campaign]=$C7),
  --(Game_Plan_2026[Initial Date]&lt;=AP$2+6),
  --(Game_Plan_2026[End Date]&gt;=AP$2)
)&gt;0, 1, 0)</f>
        <v>0</v>
      </c>
      <c r="AQ7" cm="1">
        <f t="array" ref="AQ7">IF(SUMPRODUCT(
  --(Game_Plan_2026[Campaign]=$C7),
  --(Game_Plan_2026[Initial Date]&lt;=AQ$2+6),
  --(Game_Plan_2026[End Date]&gt;=AQ$2)
)&gt;0, 1, 0)</f>
        <v>0</v>
      </c>
      <c r="AR7" cm="1">
        <f t="array" ref="AR7">IF(SUMPRODUCT(
  --(Game_Plan_2026[Campaign]=$C7),
  --(Game_Plan_2026[Initial Date]&lt;=AR$2+6),
  --(Game_Plan_2026[End Date]&gt;=AR$2)
)&gt;0, 1, 0)</f>
        <v>0</v>
      </c>
      <c r="AS7" cm="1">
        <f t="array" ref="AS7">IF(SUMPRODUCT(
  --(Game_Plan_2026[Campaign]=$C7),
  --(Game_Plan_2026[Initial Date]&lt;=AS$2+6),
  --(Game_Plan_2026[End Date]&gt;=AS$2)
)&gt;0, 1, 0)</f>
        <v>0</v>
      </c>
      <c r="AT7" cm="1">
        <f t="array" ref="AT7">IF(SUMPRODUCT(
  --(Game_Plan_2026[Campaign]=$C7),
  --(Game_Plan_2026[Initial Date]&lt;=AT$2+6),
  --(Game_Plan_2026[End Date]&gt;=AT$2)
)&gt;0, 1, 0)</f>
        <v>0</v>
      </c>
      <c r="AU7" cm="1">
        <f t="array" ref="AU7">IF(SUMPRODUCT(
  --(Game_Plan_2026[Campaign]=$C7),
  --(Game_Plan_2026[Initial Date]&lt;=AU$2+6),
  --(Game_Plan_2026[End Date]&gt;=AU$2)
)&gt;0, 1, 0)</f>
        <v>0</v>
      </c>
      <c r="AV7" cm="1">
        <f t="array" ref="AV7">IF(SUMPRODUCT(
  --(Game_Plan_2026[Campaign]=$C7),
  --(Game_Plan_2026[Initial Date]&lt;=AV$2+6),
  --(Game_Plan_2026[End Date]&gt;=AV$2)
)&gt;0, 1, 0)</f>
        <v>0</v>
      </c>
      <c r="AW7" cm="1">
        <f t="array" ref="AW7">IF(SUMPRODUCT(
  --(Game_Plan_2026[Campaign]=$C7),
  --(Game_Plan_2026[Initial Date]&lt;=AW$2+6),
  --(Game_Plan_2026[End Date]&gt;=AW$2)
)&gt;0, 1, 0)</f>
        <v>0</v>
      </c>
      <c r="AX7" cm="1">
        <f t="array" ref="AX7">IF(SUMPRODUCT(
  --(Game_Plan_2026[Campaign]=$C7),
  --(Game_Plan_2026[Initial Date]&lt;=AX$2+6),
  --(Game_Plan_2026[End Date]&gt;=AX$2)
)&gt;0, 1, 0)</f>
        <v>0</v>
      </c>
      <c r="AY7" cm="1">
        <f t="array" ref="AY7">IF(SUMPRODUCT(
  --(Game_Plan_2026[Campaign]=$C7),
  --(Game_Plan_2026[Initial Date]&lt;=AY$2+6),
  --(Game_Plan_2026[End Date]&gt;=AY$2)
)&gt;0, 1, 0)</f>
        <v>0</v>
      </c>
      <c r="AZ7" cm="1">
        <f t="array" ref="AZ7">IF(SUMPRODUCT(
  --(Game_Plan_2026[Campaign]=$C7),
  --(Game_Plan_2026[Initial Date]&lt;=AZ$2+6),
  --(Game_Plan_2026[End Date]&gt;=AZ$2)
)&gt;0, 1, 0)</f>
        <v>0</v>
      </c>
      <c r="BA7" cm="1">
        <f t="array" ref="BA7">IF(SUMPRODUCT(
  --(Game_Plan_2026[Campaign]=$C7),
  --(Game_Plan_2026[Initial Date]&lt;=BA$2+6),
  --(Game_Plan_2026[End Date]&gt;=BA$2)
)&gt;0, 1, 0)</f>
        <v>0</v>
      </c>
      <c r="BB7" cm="1">
        <f t="array" ref="BB7">IF(SUMPRODUCT(
  --(Game_Plan_2026[Campaign]=$C7),
  --(Game_Plan_2026[Initial Date]&lt;=BB$2+6),
  --(Game_Plan_2026[End Date]&gt;=BB$2)
)&gt;0, 1, 0)</f>
        <v>0</v>
      </c>
      <c r="BC7" cm="1">
        <f t="array" ref="BC7">IF(SUMPRODUCT(
  --(Game_Plan_2026[Campaign]=$C7),
  --(Game_Plan_2026[Initial Date]&lt;=BC$2+6),
  --(Game_Plan_2026[End Date]&gt;=BC$2)
)&gt;0, 1, 0)</f>
        <v>0</v>
      </c>
      <c r="BD7">
        <f t="shared" si="0"/>
        <v>0</v>
      </c>
    </row>
    <row r="8" spans="1:56" ht="28" customHeight="1">
      <c r="A8" t="str">
        <v/>
      </c>
      <c r="B8" t="str">
        <v/>
      </c>
      <c r="C8">
        <v>0</v>
      </c>
      <c r="D8" cm="1">
        <f t="array" ref="D8">IF(SUMPRODUCT(
  --(Game_Plan_2026[Campaign]=$C8),
  --(Game_Plan_2026[Initial Date]&lt;=D$2+6),
  --(Game_Plan_2026[End Date]&gt;=D$2)
)&gt;0, 1, 0)</f>
        <v>0</v>
      </c>
      <c r="E8" cm="1">
        <f t="array" ref="E8">IF(SUMPRODUCT(
  --(Game_Plan_2026[Campaign]=$C8),
  --(Game_Plan_2026[Initial Date]&lt;=E$2+6),
  --(Game_Plan_2026[End Date]&gt;=E$2)
)&gt;0, 1, 0)</f>
        <v>0</v>
      </c>
      <c r="F8" cm="1">
        <f t="array" ref="F8">IF(SUMPRODUCT(
  --(Game_Plan_2026[Campaign]=$C8),
  --(Game_Plan_2026[Initial Date]&lt;=F$2+6),
  --(Game_Plan_2026[End Date]&gt;=F$2)
)&gt;0, 1, 0)</f>
        <v>0</v>
      </c>
      <c r="G8" cm="1">
        <f t="array" ref="G8">IF(SUMPRODUCT(
  --(Game_Plan_2026[Campaign]=$C8),
  --(Game_Plan_2026[Initial Date]&lt;=G$2+6),
  --(Game_Plan_2026[End Date]&gt;=G$2)
)&gt;0, 1, 0)</f>
        <v>0</v>
      </c>
      <c r="H8" cm="1">
        <f t="array" ref="H8">IF(SUMPRODUCT(
  --(Game_Plan_2026[Campaign]=$C8),
  --(Game_Plan_2026[Initial Date]&lt;=H$2+6),
  --(Game_Plan_2026[End Date]&gt;=H$2)
)&gt;0, 1, 0)</f>
        <v>0</v>
      </c>
      <c r="I8" cm="1">
        <f t="array" ref="I8">IF(SUMPRODUCT(
  --(Game_Plan_2026[Campaign]=$C8),
  --(Game_Plan_2026[Initial Date]&lt;=I$2+6),
  --(Game_Plan_2026[End Date]&gt;=I$2)
)&gt;0, 1, 0)</f>
        <v>0</v>
      </c>
      <c r="J8" cm="1">
        <f t="array" ref="J8">IF(SUMPRODUCT(
  --(Game_Plan_2026[Campaign]=$C8),
  --(Game_Plan_2026[Initial Date]&lt;=J$2+6),
  --(Game_Plan_2026[End Date]&gt;=J$2)
)&gt;0, 1, 0)</f>
        <v>0</v>
      </c>
      <c r="K8" cm="1">
        <f t="array" ref="K8">IF(SUMPRODUCT(
  --(Game_Plan_2026[Campaign]=$C8),
  --(Game_Plan_2026[Initial Date]&lt;=K$2+6),
  --(Game_Plan_2026[End Date]&gt;=K$2)
)&gt;0, 1, 0)</f>
        <v>0</v>
      </c>
      <c r="L8" cm="1">
        <f t="array" ref="L8">IF(SUMPRODUCT(
  --(Game_Plan_2026[Campaign]=$C8),
  --(Game_Plan_2026[Initial Date]&lt;=L$2+6),
  --(Game_Plan_2026[End Date]&gt;=L$2)
)&gt;0, 1, 0)</f>
        <v>0</v>
      </c>
      <c r="M8" cm="1">
        <f t="array" ref="M8">IF(SUMPRODUCT(
  --(Game_Plan_2026[Campaign]=$C8),
  --(Game_Plan_2026[Initial Date]&lt;=M$2+6),
  --(Game_Plan_2026[End Date]&gt;=M$2)
)&gt;0, 1, 0)</f>
        <v>0</v>
      </c>
      <c r="N8" cm="1">
        <f t="array" ref="N8">IF(SUMPRODUCT(
  --(Game_Plan_2026[Campaign]=$C8),
  --(Game_Plan_2026[Initial Date]&lt;=N$2+6),
  --(Game_Plan_2026[End Date]&gt;=N$2)
)&gt;0, 1, 0)</f>
        <v>0</v>
      </c>
      <c r="O8" cm="1">
        <f t="array" ref="O8">IF(SUMPRODUCT(
  --(Game_Plan_2026[Campaign]=$C8),
  --(Game_Plan_2026[Initial Date]&lt;=O$2+6),
  --(Game_Plan_2026[End Date]&gt;=O$2)
)&gt;0, 1, 0)</f>
        <v>0</v>
      </c>
      <c r="P8" cm="1">
        <f t="array" ref="P8">IF(SUMPRODUCT(
  --(Game_Plan_2026[Campaign]=$C8),
  --(Game_Plan_2026[Initial Date]&lt;=P$2+6),
  --(Game_Plan_2026[End Date]&gt;=P$2)
)&gt;0, 1, 0)</f>
        <v>0</v>
      </c>
      <c r="Q8" cm="1">
        <f t="array" ref="Q8">IF(SUMPRODUCT(
  --(Game_Plan_2026[Campaign]=$C8),
  --(Game_Plan_2026[Initial Date]&lt;=Q$2+6),
  --(Game_Plan_2026[End Date]&gt;=Q$2)
)&gt;0, 1, 0)</f>
        <v>0</v>
      </c>
      <c r="R8" cm="1">
        <f t="array" ref="R8">IF(SUMPRODUCT(
  --(Game_Plan_2026[Campaign]=$C8),
  --(Game_Plan_2026[Initial Date]&lt;=R$2+6),
  --(Game_Plan_2026[End Date]&gt;=R$2)
)&gt;0, 1, 0)</f>
        <v>0</v>
      </c>
      <c r="S8" cm="1">
        <f t="array" ref="S8">IF(SUMPRODUCT(
  --(Game_Plan_2026[Campaign]=$C8),
  --(Game_Plan_2026[Initial Date]&lt;=S$2+6),
  --(Game_Plan_2026[End Date]&gt;=S$2)
)&gt;0, 1, 0)</f>
        <v>0</v>
      </c>
      <c r="T8" cm="1">
        <f t="array" ref="T8">IF(SUMPRODUCT(
  --(Game_Plan_2026[Campaign]=$C8),
  --(Game_Plan_2026[Initial Date]&lt;=T$2+6),
  --(Game_Plan_2026[End Date]&gt;=T$2)
)&gt;0, 1, 0)</f>
        <v>0</v>
      </c>
      <c r="U8" cm="1">
        <f t="array" ref="U8">IF(SUMPRODUCT(
  --(Game_Plan_2026[Campaign]=$C8),
  --(Game_Plan_2026[Initial Date]&lt;=U$2+6),
  --(Game_Plan_2026[End Date]&gt;=U$2)
)&gt;0, 1, 0)</f>
        <v>0</v>
      </c>
      <c r="V8" cm="1">
        <f t="array" ref="V8">IF(SUMPRODUCT(
  --(Game_Plan_2026[Campaign]=$C8),
  --(Game_Plan_2026[Initial Date]&lt;=V$2+6),
  --(Game_Plan_2026[End Date]&gt;=V$2)
)&gt;0, 1, 0)</f>
        <v>0</v>
      </c>
      <c r="W8" cm="1">
        <f t="array" ref="W8">IF(SUMPRODUCT(
  --(Game_Plan_2026[Campaign]=$C8),
  --(Game_Plan_2026[Initial Date]&lt;=W$2+6),
  --(Game_Plan_2026[End Date]&gt;=W$2)
)&gt;0, 1, 0)</f>
        <v>0</v>
      </c>
      <c r="X8" cm="1">
        <f t="array" ref="X8">IF(SUMPRODUCT(
  --(Game_Plan_2026[Campaign]=$C8),
  --(Game_Plan_2026[Initial Date]&lt;=X$2+6),
  --(Game_Plan_2026[End Date]&gt;=X$2)
)&gt;0, 1, 0)</f>
        <v>0</v>
      </c>
      <c r="Y8" cm="1">
        <f t="array" ref="Y8">IF(SUMPRODUCT(
  --(Game_Plan_2026[Campaign]=$C8),
  --(Game_Plan_2026[Initial Date]&lt;=Y$2+6),
  --(Game_Plan_2026[End Date]&gt;=Y$2)
)&gt;0, 1, 0)</f>
        <v>0</v>
      </c>
      <c r="Z8" cm="1">
        <f t="array" ref="Z8">IF(SUMPRODUCT(
  --(Game_Plan_2026[Campaign]=$C8),
  --(Game_Plan_2026[Initial Date]&lt;=Z$2+6),
  --(Game_Plan_2026[End Date]&gt;=Z$2)
)&gt;0, 1, 0)</f>
        <v>0</v>
      </c>
      <c r="AA8" cm="1">
        <f t="array" ref="AA8">IF(SUMPRODUCT(
  --(Game_Plan_2026[Campaign]=$C8),
  --(Game_Plan_2026[Initial Date]&lt;=AA$2+6),
  --(Game_Plan_2026[End Date]&gt;=AA$2)
)&gt;0, 1, 0)</f>
        <v>0</v>
      </c>
      <c r="AB8" cm="1">
        <f t="array" ref="AB8">IF(SUMPRODUCT(
  --(Game_Plan_2026[Campaign]=$C8),
  --(Game_Plan_2026[Initial Date]&lt;=AB$2+6),
  --(Game_Plan_2026[End Date]&gt;=AB$2)
)&gt;0, 1, 0)</f>
        <v>0</v>
      </c>
      <c r="AC8" cm="1">
        <f t="array" ref="AC8">IF(SUMPRODUCT(
  --(Game_Plan_2026[Campaign]=$C8),
  --(Game_Plan_2026[Initial Date]&lt;=AC$2+6),
  --(Game_Plan_2026[End Date]&gt;=AC$2)
)&gt;0, 1, 0)</f>
        <v>0</v>
      </c>
      <c r="AD8" cm="1">
        <f t="array" ref="AD8">IF(SUMPRODUCT(
  --(Game_Plan_2026[Campaign]=$C8),
  --(Game_Plan_2026[Initial Date]&lt;=AD$2+6),
  --(Game_Plan_2026[End Date]&gt;=AD$2)
)&gt;0, 1, 0)</f>
        <v>0</v>
      </c>
      <c r="AE8" cm="1">
        <f t="array" ref="AE8">IF(SUMPRODUCT(
  --(Game_Plan_2026[Campaign]=$C8),
  --(Game_Plan_2026[Initial Date]&lt;=AE$2+6),
  --(Game_Plan_2026[End Date]&gt;=AE$2)
)&gt;0, 1, 0)</f>
        <v>0</v>
      </c>
      <c r="AF8" cm="1">
        <f t="array" ref="AF8">IF(SUMPRODUCT(
  --(Game_Plan_2026[Campaign]=$C8),
  --(Game_Plan_2026[Initial Date]&lt;=AF$2+6),
  --(Game_Plan_2026[End Date]&gt;=AF$2)
)&gt;0, 1, 0)</f>
        <v>0</v>
      </c>
      <c r="AG8" cm="1">
        <f t="array" ref="AG8">IF(SUMPRODUCT(
  --(Game_Plan_2026[Campaign]=$C8),
  --(Game_Plan_2026[Initial Date]&lt;=AG$2+6),
  --(Game_Plan_2026[End Date]&gt;=AG$2)
)&gt;0, 1, 0)</f>
        <v>0</v>
      </c>
      <c r="AH8" cm="1">
        <f t="array" ref="AH8">IF(SUMPRODUCT(
  --(Game_Plan_2026[Campaign]=$C8),
  --(Game_Plan_2026[Initial Date]&lt;=AH$2+6),
  --(Game_Plan_2026[End Date]&gt;=AH$2)
)&gt;0, 1, 0)</f>
        <v>0</v>
      </c>
      <c r="AI8" cm="1">
        <f t="array" ref="AI8">IF(SUMPRODUCT(
  --(Game_Plan_2026[Campaign]=$C8),
  --(Game_Plan_2026[Initial Date]&lt;=AI$2+6),
  --(Game_Plan_2026[End Date]&gt;=AI$2)
)&gt;0, 1, 0)</f>
        <v>0</v>
      </c>
      <c r="AJ8" cm="1">
        <f t="array" ref="AJ8">IF(SUMPRODUCT(
  --(Game_Plan_2026[Campaign]=$C8),
  --(Game_Plan_2026[Initial Date]&lt;=AJ$2+6),
  --(Game_Plan_2026[End Date]&gt;=AJ$2)
)&gt;0, 1, 0)</f>
        <v>0</v>
      </c>
      <c r="AK8" cm="1">
        <f t="array" ref="AK8">IF(SUMPRODUCT(
  --(Game_Plan_2026[Campaign]=$C8),
  --(Game_Plan_2026[Initial Date]&lt;=AK$2+6),
  --(Game_Plan_2026[End Date]&gt;=AK$2)
)&gt;0, 1, 0)</f>
        <v>0</v>
      </c>
      <c r="AL8" cm="1">
        <f t="array" ref="AL8">IF(SUMPRODUCT(
  --(Game_Plan_2026[Campaign]=$C8),
  --(Game_Plan_2026[Initial Date]&lt;=AL$2+6),
  --(Game_Plan_2026[End Date]&gt;=AL$2)
)&gt;0, 1, 0)</f>
        <v>0</v>
      </c>
      <c r="AM8" cm="1">
        <f t="array" ref="AM8">IF(SUMPRODUCT(
  --(Game_Plan_2026[Campaign]=$C8),
  --(Game_Plan_2026[Initial Date]&lt;=AM$2+6),
  --(Game_Plan_2026[End Date]&gt;=AM$2)
)&gt;0, 1, 0)</f>
        <v>0</v>
      </c>
      <c r="AN8" cm="1">
        <f t="array" ref="AN8">IF(SUMPRODUCT(
  --(Game_Plan_2026[Campaign]=$C8),
  --(Game_Plan_2026[Initial Date]&lt;=AN$2+6),
  --(Game_Plan_2026[End Date]&gt;=AN$2)
)&gt;0, 1, 0)</f>
        <v>0</v>
      </c>
      <c r="AO8" cm="1">
        <f t="array" ref="AO8">IF(SUMPRODUCT(
  --(Game_Plan_2026[Campaign]=$C8),
  --(Game_Plan_2026[Initial Date]&lt;=AO$2+6),
  --(Game_Plan_2026[End Date]&gt;=AO$2)
)&gt;0, 1, 0)</f>
        <v>0</v>
      </c>
      <c r="AP8" cm="1">
        <f t="array" ref="AP8">IF(SUMPRODUCT(
  --(Game_Plan_2026[Campaign]=$C8),
  --(Game_Plan_2026[Initial Date]&lt;=AP$2+6),
  --(Game_Plan_2026[End Date]&gt;=AP$2)
)&gt;0, 1, 0)</f>
        <v>0</v>
      </c>
      <c r="AQ8" cm="1">
        <f t="array" ref="AQ8">IF(SUMPRODUCT(
  --(Game_Plan_2026[Campaign]=$C8),
  --(Game_Plan_2026[Initial Date]&lt;=AQ$2+6),
  --(Game_Plan_2026[End Date]&gt;=AQ$2)
)&gt;0, 1, 0)</f>
        <v>0</v>
      </c>
      <c r="AR8" cm="1">
        <f t="array" ref="AR8">IF(SUMPRODUCT(
  --(Game_Plan_2026[Campaign]=$C8),
  --(Game_Plan_2026[Initial Date]&lt;=AR$2+6),
  --(Game_Plan_2026[End Date]&gt;=AR$2)
)&gt;0, 1, 0)</f>
        <v>0</v>
      </c>
      <c r="AS8" cm="1">
        <f t="array" ref="AS8">IF(SUMPRODUCT(
  --(Game_Plan_2026[Campaign]=$C8),
  --(Game_Plan_2026[Initial Date]&lt;=AS$2+6),
  --(Game_Plan_2026[End Date]&gt;=AS$2)
)&gt;0, 1, 0)</f>
        <v>0</v>
      </c>
      <c r="AT8" cm="1">
        <f t="array" ref="AT8">IF(SUMPRODUCT(
  --(Game_Plan_2026[Campaign]=$C8),
  --(Game_Plan_2026[Initial Date]&lt;=AT$2+6),
  --(Game_Plan_2026[End Date]&gt;=AT$2)
)&gt;0, 1, 0)</f>
        <v>0</v>
      </c>
      <c r="AU8" cm="1">
        <f t="array" ref="AU8">IF(SUMPRODUCT(
  --(Game_Plan_2026[Campaign]=$C8),
  --(Game_Plan_2026[Initial Date]&lt;=AU$2+6),
  --(Game_Plan_2026[End Date]&gt;=AU$2)
)&gt;0, 1, 0)</f>
        <v>0</v>
      </c>
      <c r="AV8" cm="1">
        <f t="array" ref="AV8">IF(SUMPRODUCT(
  --(Game_Plan_2026[Campaign]=$C8),
  --(Game_Plan_2026[Initial Date]&lt;=AV$2+6),
  --(Game_Plan_2026[End Date]&gt;=AV$2)
)&gt;0, 1, 0)</f>
        <v>0</v>
      </c>
      <c r="AW8" cm="1">
        <f t="array" ref="AW8">IF(SUMPRODUCT(
  --(Game_Plan_2026[Campaign]=$C8),
  --(Game_Plan_2026[Initial Date]&lt;=AW$2+6),
  --(Game_Plan_2026[End Date]&gt;=AW$2)
)&gt;0, 1, 0)</f>
        <v>0</v>
      </c>
      <c r="AX8" cm="1">
        <f t="array" ref="AX8">IF(SUMPRODUCT(
  --(Game_Plan_2026[Campaign]=$C8),
  --(Game_Plan_2026[Initial Date]&lt;=AX$2+6),
  --(Game_Plan_2026[End Date]&gt;=AX$2)
)&gt;0, 1, 0)</f>
        <v>0</v>
      </c>
      <c r="AY8" cm="1">
        <f t="array" ref="AY8">IF(SUMPRODUCT(
  --(Game_Plan_2026[Campaign]=$C8),
  --(Game_Plan_2026[Initial Date]&lt;=AY$2+6),
  --(Game_Plan_2026[End Date]&gt;=AY$2)
)&gt;0, 1, 0)</f>
        <v>0</v>
      </c>
      <c r="AZ8" cm="1">
        <f t="array" ref="AZ8">IF(SUMPRODUCT(
  --(Game_Plan_2026[Campaign]=$C8),
  --(Game_Plan_2026[Initial Date]&lt;=AZ$2+6),
  --(Game_Plan_2026[End Date]&gt;=AZ$2)
)&gt;0, 1, 0)</f>
        <v>0</v>
      </c>
      <c r="BA8" cm="1">
        <f t="array" ref="BA8">IF(SUMPRODUCT(
  --(Game_Plan_2026[Campaign]=$C8),
  --(Game_Plan_2026[Initial Date]&lt;=BA$2+6),
  --(Game_Plan_2026[End Date]&gt;=BA$2)
)&gt;0, 1, 0)</f>
        <v>0</v>
      </c>
      <c r="BB8" cm="1">
        <f t="array" ref="BB8">IF(SUMPRODUCT(
  --(Game_Plan_2026[Campaign]=$C8),
  --(Game_Plan_2026[Initial Date]&lt;=BB$2+6),
  --(Game_Plan_2026[End Date]&gt;=BB$2)
)&gt;0, 1, 0)</f>
        <v>0</v>
      </c>
      <c r="BC8" cm="1">
        <f t="array" ref="BC8">IF(SUMPRODUCT(
  --(Game_Plan_2026[Campaign]=$C8),
  --(Game_Plan_2026[Initial Date]&lt;=BC$2+6),
  --(Game_Plan_2026[End Date]&gt;=BC$2)
)&gt;0, 1, 0)</f>
        <v>0</v>
      </c>
      <c r="BD8">
        <f t="shared" si="0"/>
        <v>0</v>
      </c>
    </row>
    <row r="9" spans="1:56" ht="28" customHeight="1">
      <c r="A9" t="str">
        <v/>
      </c>
      <c r="B9" t="str">
        <v/>
      </c>
      <c r="C9">
        <v>0</v>
      </c>
      <c r="D9" cm="1">
        <f t="array" ref="D9">IF(SUMPRODUCT(
  --(Game_Plan_2026[Campaign]=$C9),
  --(Game_Plan_2026[Initial Date]&lt;=D$2+6),
  --(Game_Plan_2026[End Date]&gt;=D$2)
)&gt;0, 1, 0)</f>
        <v>0</v>
      </c>
      <c r="E9" cm="1">
        <f t="array" ref="E9">IF(SUMPRODUCT(
  --(Game_Plan_2026[Campaign]=$C9),
  --(Game_Plan_2026[Initial Date]&lt;=E$2+6),
  --(Game_Plan_2026[End Date]&gt;=E$2)
)&gt;0, 1, 0)</f>
        <v>0</v>
      </c>
      <c r="F9" cm="1">
        <f t="array" ref="F9">IF(SUMPRODUCT(
  --(Game_Plan_2026[Campaign]=$C9),
  --(Game_Plan_2026[Initial Date]&lt;=F$2+6),
  --(Game_Plan_2026[End Date]&gt;=F$2)
)&gt;0, 1, 0)</f>
        <v>0</v>
      </c>
      <c r="G9" cm="1">
        <f t="array" ref="G9">IF(SUMPRODUCT(
  --(Game_Plan_2026[Campaign]=$C9),
  --(Game_Plan_2026[Initial Date]&lt;=G$2+6),
  --(Game_Plan_2026[End Date]&gt;=G$2)
)&gt;0, 1, 0)</f>
        <v>0</v>
      </c>
      <c r="H9" cm="1">
        <f t="array" ref="H9">IF(SUMPRODUCT(
  --(Game_Plan_2026[Campaign]=$C9),
  --(Game_Plan_2026[Initial Date]&lt;=H$2+6),
  --(Game_Plan_2026[End Date]&gt;=H$2)
)&gt;0, 1, 0)</f>
        <v>0</v>
      </c>
      <c r="I9" cm="1">
        <f t="array" ref="I9">IF(SUMPRODUCT(
  --(Game_Plan_2026[Campaign]=$C9),
  --(Game_Plan_2026[Initial Date]&lt;=I$2+6),
  --(Game_Plan_2026[End Date]&gt;=I$2)
)&gt;0, 1, 0)</f>
        <v>0</v>
      </c>
      <c r="J9" cm="1">
        <f t="array" ref="J9">IF(SUMPRODUCT(
  --(Game_Plan_2026[Campaign]=$C9),
  --(Game_Plan_2026[Initial Date]&lt;=J$2+6),
  --(Game_Plan_2026[End Date]&gt;=J$2)
)&gt;0, 1, 0)</f>
        <v>0</v>
      </c>
      <c r="K9" cm="1">
        <f t="array" ref="K9">IF(SUMPRODUCT(
  --(Game_Plan_2026[Campaign]=$C9),
  --(Game_Plan_2026[Initial Date]&lt;=K$2+6),
  --(Game_Plan_2026[End Date]&gt;=K$2)
)&gt;0, 1, 0)</f>
        <v>0</v>
      </c>
      <c r="L9" cm="1">
        <f t="array" ref="L9">IF(SUMPRODUCT(
  --(Game_Plan_2026[Campaign]=$C9),
  --(Game_Plan_2026[Initial Date]&lt;=L$2+6),
  --(Game_Plan_2026[End Date]&gt;=L$2)
)&gt;0, 1, 0)</f>
        <v>0</v>
      </c>
      <c r="M9" cm="1">
        <f t="array" ref="M9">IF(SUMPRODUCT(
  --(Game_Plan_2026[Campaign]=$C9),
  --(Game_Plan_2026[Initial Date]&lt;=M$2+6),
  --(Game_Plan_2026[End Date]&gt;=M$2)
)&gt;0, 1, 0)</f>
        <v>0</v>
      </c>
      <c r="N9" cm="1">
        <f t="array" ref="N9">IF(SUMPRODUCT(
  --(Game_Plan_2026[Campaign]=$C9),
  --(Game_Plan_2026[Initial Date]&lt;=N$2+6),
  --(Game_Plan_2026[End Date]&gt;=N$2)
)&gt;0, 1, 0)</f>
        <v>0</v>
      </c>
      <c r="O9" cm="1">
        <f t="array" ref="O9">IF(SUMPRODUCT(
  --(Game_Plan_2026[Campaign]=$C9),
  --(Game_Plan_2026[Initial Date]&lt;=O$2+6),
  --(Game_Plan_2026[End Date]&gt;=O$2)
)&gt;0, 1, 0)</f>
        <v>0</v>
      </c>
      <c r="P9" cm="1">
        <f t="array" ref="P9">IF(SUMPRODUCT(
  --(Game_Plan_2026[Campaign]=$C9),
  --(Game_Plan_2026[Initial Date]&lt;=P$2+6),
  --(Game_Plan_2026[End Date]&gt;=P$2)
)&gt;0, 1, 0)</f>
        <v>0</v>
      </c>
      <c r="Q9" cm="1">
        <f t="array" ref="Q9">IF(SUMPRODUCT(
  --(Game_Plan_2026[Campaign]=$C9),
  --(Game_Plan_2026[Initial Date]&lt;=Q$2+6),
  --(Game_Plan_2026[End Date]&gt;=Q$2)
)&gt;0, 1, 0)</f>
        <v>0</v>
      </c>
      <c r="R9" cm="1">
        <f t="array" ref="R9">IF(SUMPRODUCT(
  --(Game_Plan_2026[Campaign]=$C9),
  --(Game_Plan_2026[Initial Date]&lt;=R$2+6),
  --(Game_Plan_2026[End Date]&gt;=R$2)
)&gt;0, 1, 0)</f>
        <v>0</v>
      </c>
      <c r="S9" cm="1">
        <f t="array" ref="S9">IF(SUMPRODUCT(
  --(Game_Plan_2026[Campaign]=$C9),
  --(Game_Plan_2026[Initial Date]&lt;=S$2+6),
  --(Game_Plan_2026[End Date]&gt;=S$2)
)&gt;0, 1, 0)</f>
        <v>0</v>
      </c>
      <c r="T9" cm="1">
        <f t="array" ref="T9">IF(SUMPRODUCT(
  --(Game_Plan_2026[Campaign]=$C9),
  --(Game_Plan_2026[Initial Date]&lt;=T$2+6),
  --(Game_Plan_2026[End Date]&gt;=T$2)
)&gt;0, 1, 0)</f>
        <v>0</v>
      </c>
      <c r="U9" cm="1">
        <f t="array" ref="U9">IF(SUMPRODUCT(
  --(Game_Plan_2026[Campaign]=$C9),
  --(Game_Plan_2026[Initial Date]&lt;=U$2+6),
  --(Game_Plan_2026[End Date]&gt;=U$2)
)&gt;0, 1, 0)</f>
        <v>0</v>
      </c>
      <c r="V9" cm="1">
        <f t="array" ref="V9">IF(SUMPRODUCT(
  --(Game_Plan_2026[Campaign]=$C9),
  --(Game_Plan_2026[Initial Date]&lt;=V$2+6),
  --(Game_Plan_2026[End Date]&gt;=V$2)
)&gt;0, 1, 0)</f>
        <v>0</v>
      </c>
      <c r="W9" cm="1">
        <f t="array" ref="W9">IF(SUMPRODUCT(
  --(Game_Plan_2026[Campaign]=$C9),
  --(Game_Plan_2026[Initial Date]&lt;=W$2+6),
  --(Game_Plan_2026[End Date]&gt;=W$2)
)&gt;0, 1, 0)</f>
        <v>0</v>
      </c>
      <c r="X9" cm="1">
        <f t="array" ref="X9">IF(SUMPRODUCT(
  --(Game_Plan_2026[Campaign]=$C9),
  --(Game_Plan_2026[Initial Date]&lt;=X$2+6),
  --(Game_Plan_2026[End Date]&gt;=X$2)
)&gt;0, 1, 0)</f>
        <v>0</v>
      </c>
      <c r="Y9" cm="1">
        <f t="array" ref="Y9">IF(SUMPRODUCT(
  --(Game_Plan_2026[Campaign]=$C9),
  --(Game_Plan_2026[Initial Date]&lt;=Y$2+6),
  --(Game_Plan_2026[End Date]&gt;=Y$2)
)&gt;0, 1, 0)</f>
        <v>0</v>
      </c>
      <c r="Z9" cm="1">
        <f t="array" ref="Z9">IF(SUMPRODUCT(
  --(Game_Plan_2026[Campaign]=$C9),
  --(Game_Plan_2026[Initial Date]&lt;=Z$2+6),
  --(Game_Plan_2026[End Date]&gt;=Z$2)
)&gt;0, 1, 0)</f>
        <v>0</v>
      </c>
      <c r="AA9" cm="1">
        <f t="array" ref="AA9">IF(SUMPRODUCT(
  --(Game_Plan_2026[Campaign]=$C9),
  --(Game_Plan_2026[Initial Date]&lt;=AA$2+6),
  --(Game_Plan_2026[End Date]&gt;=AA$2)
)&gt;0, 1, 0)</f>
        <v>0</v>
      </c>
      <c r="AB9" cm="1">
        <f t="array" ref="AB9">IF(SUMPRODUCT(
  --(Game_Plan_2026[Campaign]=$C9),
  --(Game_Plan_2026[Initial Date]&lt;=AB$2+6),
  --(Game_Plan_2026[End Date]&gt;=AB$2)
)&gt;0, 1, 0)</f>
        <v>0</v>
      </c>
      <c r="AC9" cm="1">
        <f t="array" ref="AC9">IF(SUMPRODUCT(
  --(Game_Plan_2026[Campaign]=$C9),
  --(Game_Plan_2026[Initial Date]&lt;=AC$2+6),
  --(Game_Plan_2026[End Date]&gt;=AC$2)
)&gt;0, 1, 0)</f>
        <v>0</v>
      </c>
      <c r="AD9" cm="1">
        <f t="array" ref="AD9">IF(SUMPRODUCT(
  --(Game_Plan_2026[Campaign]=$C9),
  --(Game_Plan_2026[Initial Date]&lt;=AD$2+6),
  --(Game_Plan_2026[End Date]&gt;=AD$2)
)&gt;0, 1, 0)</f>
        <v>0</v>
      </c>
      <c r="AE9" cm="1">
        <f t="array" ref="AE9">IF(SUMPRODUCT(
  --(Game_Plan_2026[Campaign]=$C9),
  --(Game_Plan_2026[Initial Date]&lt;=AE$2+6),
  --(Game_Plan_2026[End Date]&gt;=AE$2)
)&gt;0, 1, 0)</f>
        <v>0</v>
      </c>
      <c r="AF9" cm="1">
        <f t="array" ref="AF9">IF(SUMPRODUCT(
  --(Game_Plan_2026[Campaign]=$C9),
  --(Game_Plan_2026[Initial Date]&lt;=AF$2+6),
  --(Game_Plan_2026[End Date]&gt;=AF$2)
)&gt;0, 1, 0)</f>
        <v>0</v>
      </c>
      <c r="AG9" cm="1">
        <f t="array" ref="AG9">IF(SUMPRODUCT(
  --(Game_Plan_2026[Campaign]=$C9),
  --(Game_Plan_2026[Initial Date]&lt;=AG$2+6),
  --(Game_Plan_2026[End Date]&gt;=AG$2)
)&gt;0, 1, 0)</f>
        <v>0</v>
      </c>
      <c r="AH9" cm="1">
        <f t="array" ref="AH9">IF(SUMPRODUCT(
  --(Game_Plan_2026[Campaign]=$C9),
  --(Game_Plan_2026[Initial Date]&lt;=AH$2+6),
  --(Game_Plan_2026[End Date]&gt;=AH$2)
)&gt;0, 1, 0)</f>
        <v>0</v>
      </c>
      <c r="AI9" cm="1">
        <f t="array" ref="AI9">IF(SUMPRODUCT(
  --(Game_Plan_2026[Campaign]=$C9),
  --(Game_Plan_2026[Initial Date]&lt;=AI$2+6),
  --(Game_Plan_2026[End Date]&gt;=AI$2)
)&gt;0, 1, 0)</f>
        <v>0</v>
      </c>
      <c r="AJ9" cm="1">
        <f t="array" ref="AJ9">IF(SUMPRODUCT(
  --(Game_Plan_2026[Campaign]=$C9),
  --(Game_Plan_2026[Initial Date]&lt;=AJ$2+6),
  --(Game_Plan_2026[End Date]&gt;=AJ$2)
)&gt;0, 1, 0)</f>
        <v>0</v>
      </c>
      <c r="AK9" cm="1">
        <f t="array" ref="AK9">IF(SUMPRODUCT(
  --(Game_Plan_2026[Campaign]=$C9),
  --(Game_Plan_2026[Initial Date]&lt;=AK$2+6),
  --(Game_Plan_2026[End Date]&gt;=AK$2)
)&gt;0, 1, 0)</f>
        <v>0</v>
      </c>
      <c r="AL9" cm="1">
        <f t="array" ref="AL9">IF(SUMPRODUCT(
  --(Game_Plan_2026[Campaign]=$C9),
  --(Game_Plan_2026[Initial Date]&lt;=AL$2+6),
  --(Game_Plan_2026[End Date]&gt;=AL$2)
)&gt;0, 1, 0)</f>
        <v>0</v>
      </c>
      <c r="AM9" cm="1">
        <f t="array" ref="AM9">IF(SUMPRODUCT(
  --(Game_Plan_2026[Campaign]=$C9),
  --(Game_Plan_2026[Initial Date]&lt;=AM$2+6),
  --(Game_Plan_2026[End Date]&gt;=AM$2)
)&gt;0, 1, 0)</f>
        <v>0</v>
      </c>
      <c r="AN9" cm="1">
        <f t="array" ref="AN9">IF(SUMPRODUCT(
  --(Game_Plan_2026[Campaign]=$C9),
  --(Game_Plan_2026[Initial Date]&lt;=AN$2+6),
  --(Game_Plan_2026[End Date]&gt;=AN$2)
)&gt;0, 1, 0)</f>
        <v>0</v>
      </c>
      <c r="AO9" cm="1">
        <f t="array" ref="AO9">IF(SUMPRODUCT(
  --(Game_Plan_2026[Campaign]=$C9),
  --(Game_Plan_2026[Initial Date]&lt;=AO$2+6),
  --(Game_Plan_2026[End Date]&gt;=AO$2)
)&gt;0, 1, 0)</f>
        <v>0</v>
      </c>
      <c r="AP9" cm="1">
        <f t="array" ref="AP9">IF(SUMPRODUCT(
  --(Game_Plan_2026[Campaign]=$C9),
  --(Game_Plan_2026[Initial Date]&lt;=AP$2+6),
  --(Game_Plan_2026[End Date]&gt;=AP$2)
)&gt;0, 1, 0)</f>
        <v>0</v>
      </c>
      <c r="AQ9" cm="1">
        <f t="array" ref="AQ9">IF(SUMPRODUCT(
  --(Game_Plan_2026[Campaign]=$C9),
  --(Game_Plan_2026[Initial Date]&lt;=AQ$2+6),
  --(Game_Plan_2026[End Date]&gt;=AQ$2)
)&gt;0, 1, 0)</f>
        <v>0</v>
      </c>
      <c r="AR9" cm="1">
        <f t="array" ref="AR9">IF(SUMPRODUCT(
  --(Game_Plan_2026[Campaign]=$C9),
  --(Game_Plan_2026[Initial Date]&lt;=AR$2+6),
  --(Game_Plan_2026[End Date]&gt;=AR$2)
)&gt;0, 1, 0)</f>
        <v>0</v>
      </c>
      <c r="AS9" cm="1">
        <f t="array" ref="AS9">IF(SUMPRODUCT(
  --(Game_Plan_2026[Campaign]=$C9),
  --(Game_Plan_2026[Initial Date]&lt;=AS$2+6),
  --(Game_Plan_2026[End Date]&gt;=AS$2)
)&gt;0, 1, 0)</f>
        <v>0</v>
      </c>
      <c r="AT9" cm="1">
        <f t="array" ref="AT9">IF(SUMPRODUCT(
  --(Game_Plan_2026[Campaign]=$C9),
  --(Game_Plan_2026[Initial Date]&lt;=AT$2+6),
  --(Game_Plan_2026[End Date]&gt;=AT$2)
)&gt;0, 1, 0)</f>
        <v>0</v>
      </c>
      <c r="AU9" cm="1">
        <f t="array" ref="AU9">IF(SUMPRODUCT(
  --(Game_Plan_2026[Campaign]=$C9),
  --(Game_Plan_2026[Initial Date]&lt;=AU$2+6),
  --(Game_Plan_2026[End Date]&gt;=AU$2)
)&gt;0, 1, 0)</f>
        <v>0</v>
      </c>
      <c r="AV9" cm="1">
        <f t="array" ref="AV9">IF(SUMPRODUCT(
  --(Game_Plan_2026[Campaign]=$C9),
  --(Game_Plan_2026[Initial Date]&lt;=AV$2+6),
  --(Game_Plan_2026[End Date]&gt;=AV$2)
)&gt;0, 1, 0)</f>
        <v>0</v>
      </c>
      <c r="AW9" cm="1">
        <f t="array" ref="AW9">IF(SUMPRODUCT(
  --(Game_Plan_2026[Campaign]=$C9),
  --(Game_Plan_2026[Initial Date]&lt;=AW$2+6),
  --(Game_Plan_2026[End Date]&gt;=AW$2)
)&gt;0, 1, 0)</f>
        <v>0</v>
      </c>
      <c r="AX9" cm="1">
        <f t="array" ref="AX9">IF(SUMPRODUCT(
  --(Game_Plan_2026[Campaign]=$C9),
  --(Game_Plan_2026[Initial Date]&lt;=AX$2+6),
  --(Game_Plan_2026[End Date]&gt;=AX$2)
)&gt;0, 1, 0)</f>
        <v>0</v>
      </c>
      <c r="AY9" cm="1">
        <f t="array" ref="AY9">IF(SUMPRODUCT(
  --(Game_Plan_2026[Campaign]=$C9),
  --(Game_Plan_2026[Initial Date]&lt;=AY$2+6),
  --(Game_Plan_2026[End Date]&gt;=AY$2)
)&gt;0, 1, 0)</f>
        <v>0</v>
      </c>
      <c r="AZ9" cm="1">
        <f t="array" ref="AZ9">IF(SUMPRODUCT(
  --(Game_Plan_2026[Campaign]=$C9),
  --(Game_Plan_2026[Initial Date]&lt;=AZ$2+6),
  --(Game_Plan_2026[End Date]&gt;=AZ$2)
)&gt;0, 1, 0)</f>
        <v>0</v>
      </c>
      <c r="BA9" cm="1">
        <f t="array" ref="BA9">IF(SUMPRODUCT(
  --(Game_Plan_2026[Campaign]=$C9),
  --(Game_Plan_2026[Initial Date]&lt;=BA$2+6),
  --(Game_Plan_2026[End Date]&gt;=BA$2)
)&gt;0, 1, 0)</f>
        <v>0</v>
      </c>
      <c r="BB9" cm="1">
        <f t="array" ref="BB9">IF(SUMPRODUCT(
  --(Game_Plan_2026[Campaign]=$C9),
  --(Game_Plan_2026[Initial Date]&lt;=BB$2+6),
  --(Game_Plan_2026[End Date]&gt;=BB$2)
)&gt;0, 1, 0)</f>
        <v>0</v>
      </c>
      <c r="BC9" cm="1">
        <f t="array" ref="BC9">IF(SUMPRODUCT(
  --(Game_Plan_2026[Campaign]=$C9),
  --(Game_Plan_2026[Initial Date]&lt;=BC$2+6),
  --(Game_Plan_2026[End Date]&gt;=BC$2)
)&gt;0, 1, 0)</f>
        <v>0</v>
      </c>
      <c r="BD9">
        <f t="shared" si="0"/>
        <v>0</v>
      </c>
    </row>
    <row r="10" spans="1:56" ht="28" customHeight="1">
      <c r="A10" t="str">
        <v/>
      </c>
      <c r="B10" t="str">
        <v/>
      </c>
      <c r="C10">
        <v>0</v>
      </c>
      <c r="D10" cm="1">
        <f t="array" ref="D10">IF(SUMPRODUCT(
  --(Game_Plan_2026[Campaign]=$C10),
  --(Game_Plan_2026[Initial Date]&lt;=D$2+6),
  --(Game_Plan_2026[End Date]&gt;=D$2)
)&gt;0, 1, 0)</f>
        <v>0</v>
      </c>
      <c r="E10" cm="1">
        <f t="array" ref="E10">IF(SUMPRODUCT(
  --(Game_Plan_2026[Campaign]=$C10),
  --(Game_Plan_2026[Initial Date]&lt;=E$2+6),
  --(Game_Plan_2026[End Date]&gt;=E$2)
)&gt;0, 1, 0)</f>
        <v>0</v>
      </c>
      <c r="F10" cm="1">
        <f t="array" ref="F10">IF(SUMPRODUCT(
  --(Game_Plan_2026[Campaign]=$C10),
  --(Game_Plan_2026[Initial Date]&lt;=F$2+6),
  --(Game_Plan_2026[End Date]&gt;=F$2)
)&gt;0, 1, 0)</f>
        <v>0</v>
      </c>
      <c r="G10" cm="1">
        <f t="array" ref="G10">IF(SUMPRODUCT(
  --(Game_Plan_2026[Campaign]=$C10),
  --(Game_Plan_2026[Initial Date]&lt;=G$2+6),
  --(Game_Plan_2026[End Date]&gt;=G$2)
)&gt;0, 1, 0)</f>
        <v>0</v>
      </c>
      <c r="H10" cm="1">
        <f t="array" ref="H10">IF(SUMPRODUCT(
  --(Game_Plan_2026[Campaign]=$C10),
  --(Game_Plan_2026[Initial Date]&lt;=H$2+6),
  --(Game_Plan_2026[End Date]&gt;=H$2)
)&gt;0, 1, 0)</f>
        <v>0</v>
      </c>
      <c r="I10" cm="1">
        <f t="array" ref="I10">IF(SUMPRODUCT(
  --(Game_Plan_2026[Campaign]=$C10),
  --(Game_Plan_2026[Initial Date]&lt;=I$2+6),
  --(Game_Plan_2026[End Date]&gt;=I$2)
)&gt;0, 1, 0)</f>
        <v>0</v>
      </c>
      <c r="J10" cm="1">
        <f t="array" ref="J10">IF(SUMPRODUCT(
  --(Game_Plan_2026[Campaign]=$C10),
  --(Game_Plan_2026[Initial Date]&lt;=J$2+6),
  --(Game_Plan_2026[End Date]&gt;=J$2)
)&gt;0, 1, 0)</f>
        <v>0</v>
      </c>
      <c r="K10" cm="1">
        <f t="array" ref="K10">IF(SUMPRODUCT(
  --(Game_Plan_2026[Campaign]=$C10),
  --(Game_Plan_2026[Initial Date]&lt;=K$2+6),
  --(Game_Plan_2026[End Date]&gt;=K$2)
)&gt;0, 1, 0)</f>
        <v>0</v>
      </c>
      <c r="L10" cm="1">
        <f t="array" ref="L10">IF(SUMPRODUCT(
  --(Game_Plan_2026[Campaign]=$C10),
  --(Game_Plan_2026[Initial Date]&lt;=L$2+6),
  --(Game_Plan_2026[End Date]&gt;=L$2)
)&gt;0, 1, 0)</f>
        <v>0</v>
      </c>
      <c r="M10" cm="1">
        <f t="array" ref="M10">IF(SUMPRODUCT(
  --(Game_Plan_2026[Campaign]=$C10),
  --(Game_Plan_2026[Initial Date]&lt;=M$2+6),
  --(Game_Plan_2026[End Date]&gt;=M$2)
)&gt;0, 1, 0)</f>
        <v>0</v>
      </c>
      <c r="N10" cm="1">
        <f t="array" ref="N10">IF(SUMPRODUCT(
  --(Game_Plan_2026[Campaign]=$C10),
  --(Game_Plan_2026[Initial Date]&lt;=N$2+6),
  --(Game_Plan_2026[End Date]&gt;=N$2)
)&gt;0, 1, 0)</f>
        <v>0</v>
      </c>
      <c r="O10" cm="1">
        <f t="array" ref="O10">IF(SUMPRODUCT(
  --(Game_Plan_2026[Campaign]=$C10),
  --(Game_Plan_2026[Initial Date]&lt;=O$2+6),
  --(Game_Plan_2026[End Date]&gt;=O$2)
)&gt;0, 1, 0)</f>
        <v>0</v>
      </c>
      <c r="P10" cm="1">
        <f t="array" ref="P10">IF(SUMPRODUCT(
  --(Game_Plan_2026[Campaign]=$C10),
  --(Game_Plan_2026[Initial Date]&lt;=P$2+6),
  --(Game_Plan_2026[End Date]&gt;=P$2)
)&gt;0, 1, 0)</f>
        <v>0</v>
      </c>
      <c r="Q10" cm="1">
        <f t="array" ref="Q10">IF(SUMPRODUCT(
  --(Game_Plan_2026[Campaign]=$C10),
  --(Game_Plan_2026[Initial Date]&lt;=Q$2+6),
  --(Game_Plan_2026[End Date]&gt;=Q$2)
)&gt;0, 1, 0)</f>
        <v>0</v>
      </c>
      <c r="R10" cm="1">
        <f t="array" ref="R10">IF(SUMPRODUCT(
  --(Game_Plan_2026[Campaign]=$C10),
  --(Game_Plan_2026[Initial Date]&lt;=R$2+6),
  --(Game_Plan_2026[End Date]&gt;=R$2)
)&gt;0, 1, 0)</f>
        <v>0</v>
      </c>
      <c r="S10" cm="1">
        <f t="array" ref="S10">IF(SUMPRODUCT(
  --(Game_Plan_2026[Campaign]=$C10),
  --(Game_Plan_2026[Initial Date]&lt;=S$2+6),
  --(Game_Plan_2026[End Date]&gt;=S$2)
)&gt;0, 1, 0)</f>
        <v>0</v>
      </c>
      <c r="T10" cm="1">
        <f t="array" ref="T10">IF(SUMPRODUCT(
  --(Game_Plan_2026[Campaign]=$C10),
  --(Game_Plan_2026[Initial Date]&lt;=T$2+6),
  --(Game_Plan_2026[End Date]&gt;=T$2)
)&gt;0, 1, 0)</f>
        <v>0</v>
      </c>
      <c r="U10" cm="1">
        <f t="array" ref="U10">IF(SUMPRODUCT(
  --(Game_Plan_2026[Campaign]=$C10),
  --(Game_Plan_2026[Initial Date]&lt;=U$2+6),
  --(Game_Plan_2026[End Date]&gt;=U$2)
)&gt;0, 1, 0)</f>
        <v>0</v>
      </c>
      <c r="V10" cm="1">
        <f t="array" ref="V10">IF(SUMPRODUCT(
  --(Game_Plan_2026[Campaign]=$C10),
  --(Game_Plan_2026[Initial Date]&lt;=V$2+6),
  --(Game_Plan_2026[End Date]&gt;=V$2)
)&gt;0, 1, 0)</f>
        <v>0</v>
      </c>
      <c r="W10" cm="1">
        <f t="array" ref="W10">IF(SUMPRODUCT(
  --(Game_Plan_2026[Campaign]=$C10),
  --(Game_Plan_2026[Initial Date]&lt;=W$2+6),
  --(Game_Plan_2026[End Date]&gt;=W$2)
)&gt;0, 1, 0)</f>
        <v>0</v>
      </c>
      <c r="X10" cm="1">
        <f t="array" ref="X10">IF(SUMPRODUCT(
  --(Game_Plan_2026[Campaign]=$C10),
  --(Game_Plan_2026[Initial Date]&lt;=X$2+6),
  --(Game_Plan_2026[End Date]&gt;=X$2)
)&gt;0, 1, 0)</f>
        <v>0</v>
      </c>
      <c r="Y10" cm="1">
        <f t="array" ref="Y10">IF(SUMPRODUCT(
  --(Game_Plan_2026[Campaign]=$C10),
  --(Game_Plan_2026[Initial Date]&lt;=Y$2+6),
  --(Game_Plan_2026[End Date]&gt;=Y$2)
)&gt;0, 1, 0)</f>
        <v>0</v>
      </c>
      <c r="Z10" cm="1">
        <f t="array" ref="Z10">IF(SUMPRODUCT(
  --(Game_Plan_2026[Campaign]=$C10),
  --(Game_Plan_2026[Initial Date]&lt;=Z$2+6),
  --(Game_Plan_2026[End Date]&gt;=Z$2)
)&gt;0, 1, 0)</f>
        <v>0</v>
      </c>
      <c r="AA10" cm="1">
        <f t="array" ref="AA10">IF(SUMPRODUCT(
  --(Game_Plan_2026[Campaign]=$C10),
  --(Game_Plan_2026[Initial Date]&lt;=AA$2+6),
  --(Game_Plan_2026[End Date]&gt;=AA$2)
)&gt;0, 1, 0)</f>
        <v>0</v>
      </c>
      <c r="AB10" cm="1">
        <f t="array" ref="AB10">IF(SUMPRODUCT(
  --(Game_Plan_2026[Campaign]=$C10),
  --(Game_Plan_2026[Initial Date]&lt;=AB$2+6),
  --(Game_Plan_2026[End Date]&gt;=AB$2)
)&gt;0, 1, 0)</f>
        <v>0</v>
      </c>
      <c r="AC10" cm="1">
        <f t="array" ref="AC10">IF(SUMPRODUCT(
  --(Game_Plan_2026[Campaign]=$C10),
  --(Game_Plan_2026[Initial Date]&lt;=AC$2+6),
  --(Game_Plan_2026[End Date]&gt;=AC$2)
)&gt;0, 1, 0)</f>
        <v>0</v>
      </c>
      <c r="AD10" cm="1">
        <f t="array" ref="AD10">IF(SUMPRODUCT(
  --(Game_Plan_2026[Campaign]=$C10),
  --(Game_Plan_2026[Initial Date]&lt;=AD$2+6),
  --(Game_Plan_2026[End Date]&gt;=AD$2)
)&gt;0, 1, 0)</f>
        <v>0</v>
      </c>
      <c r="AE10" cm="1">
        <f t="array" ref="AE10">IF(SUMPRODUCT(
  --(Game_Plan_2026[Campaign]=$C10),
  --(Game_Plan_2026[Initial Date]&lt;=AE$2+6),
  --(Game_Plan_2026[End Date]&gt;=AE$2)
)&gt;0, 1, 0)</f>
        <v>0</v>
      </c>
      <c r="AF10" cm="1">
        <f t="array" ref="AF10">IF(SUMPRODUCT(
  --(Game_Plan_2026[Campaign]=$C10),
  --(Game_Plan_2026[Initial Date]&lt;=AF$2+6),
  --(Game_Plan_2026[End Date]&gt;=AF$2)
)&gt;0, 1, 0)</f>
        <v>0</v>
      </c>
      <c r="AG10" cm="1">
        <f t="array" ref="AG10">IF(SUMPRODUCT(
  --(Game_Plan_2026[Campaign]=$C10),
  --(Game_Plan_2026[Initial Date]&lt;=AG$2+6),
  --(Game_Plan_2026[End Date]&gt;=AG$2)
)&gt;0, 1, 0)</f>
        <v>0</v>
      </c>
      <c r="AH10" cm="1">
        <f t="array" ref="AH10">IF(SUMPRODUCT(
  --(Game_Plan_2026[Campaign]=$C10),
  --(Game_Plan_2026[Initial Date]&lt;=AH$2+6),
  --(Game_Plan_2026[End Date]&gt;=AH$2)
)&gt;0, 1, 0)</f>
        <v>0</v>
      </c>
      <c r="AI10" cm="1">
        <f t="array" ref="AI10">IF(SUMPRODUCT(
  --(Game_Plan_2026[Campaign]=$C10),
  --(Game_Plan_2026[Initial Date]&lt;=AI$2+6),
  --(Game_Plan_2026[End Date]&gt;=AI$2)
)&gt;0, 1, 0)</f>
        <v>0</v>
      </c>
      <c r="AJ10" cm="1">
        <f t="array" ref="AJ10">IF(SUMPRODUCT(
  --(Game_Plan_2026[Campaign]=$C10),
  --(Game_Plan_2026[Initial Date]&lt;=AJ$2+6),
  --(Game_Plan_2026[End Date]&gt;=AJ$2)
)&gt;0, 1, 0)</f>
        <v>0</v>
      </c>
      <c r="AK10" cm="1">
        <f t="array" ref="AK10">IF(SUMPRODUCT(
  --(Game_Plan_2026[Campaign]=$C10),
  --(Game_Plan_2026[Initial Date]&lt;=AK$2+6),
  --(Game_Plan_2026[End Date]&gt;=AK$2)
)&gt;0, 1, 0)</f>
        <v>0</v>
      </c>
      <c r="AL10" cm="1">
        <f t="array" ref="AL10">IF(SUMPRODUCT(
  --(Game_Plan_2026[Campaign]=$C10),
  --(Game_Plan_2026[Initial Date]&lt;=AL$2+6),
  --(Game_Plan_2026[End Date]&gt;=AL$2)
)&gt;0, 1, 0)</f>
        <v>0</v>
      </c>
      <c r="AM10" cm="1">
        <f t="array" ref="AM10">IF(SUMPRODUCT(
  --(Game_Plan_2026[Campaign]=$C10),
  --(Game_Plan_2026[Initial Date]&lt;=AM$2+6),
  --(Game_Plan_2026[End Date]&gt;=AM$2)
)&gt;0, 1, 0)</f>
        <v>0</v>
      </c>
      <c r="AN10" cm="1">
        <f t="array" ref="AN10">IF(SUMPRODUCT(
  --(Game_Plan_2026[Campaign]=$C10),
  --(Game_Plan_2026[Initial Date]&lt;=AN$2+6),
  --(Game_Plan_2026[End Date]&gt;=AN$2)
)&gt;0, 1, 0)</f>
        <v>0</v>
      </c>
      <c r="AO10" cm="1">
        <f t="array" ref="AO10">IF(SUMPRODUCT(
  --(Game_Plan_2026[Campaign]=$C10),
  --(Game_Plan_2026[Initial Date]&lt;=AO$2+6),
  --(Game_Plan_2026[End Date]&gt;=AO$2)
)&gt;0, 1, 0)</f>
        <v>0</v>
      </c>
      <c r="AP10" cm="1">
        <f t="array" ref="AP10">IF(SUMPRODUCT(
  --(Game_Plan_2026[Campaign]=$C10),
  --(Game_Plan_2026[Initial Date]&lt;=AP$2+6),
  --(Game_Plan_2026[End Date]&gt;=AP$2)
)&gt;0, 1, 0)</f>
        <v>0</v>
      </c>
      <c r="AQ10" cm="1">
        <f t="array" ref="AQ10">IF(SUMPRODUCT(
  --(Game_Plan_2026[Campaign]=$C10),
  --(Game_Plan_2026[Initial Date]&lt;=AQ$2+6),
  --(Game_Plan_2026[End Date]&gt;=AQ$2)
)&gt;0, 1, 0)</f>
        <v>0</v>
      </c>
      <c r="AR10" cm="1">
        <f t="array" ref="AR10">IF(SUMPRODUCT(
  --(Game_Plan_2026[Campaign]=$C10),
  --(Game_Plan_2026[Initial Date]&lt;=AR$2+6),
  --(Game_Plan_2026[End Date]&gt;=AR$2)
)&gt;0, 1, 0)</f>
        <v>0</v>
      </c>
      <c r="AS10" cm="1">
        <f t="array" ref="AS10">IF(SUMPRODUCT(
  --(Game_Plan_2026[Campaign]=$C10),
  --(Game_Plan_2026[Initial Date]&lt;=AS$2+6),
  --(Game_Plan_2026[End Date]&gt;=AS$2)
)&gt;0, 1, 0)</f>
        <v>0</v>
      </c>
      <c r="AT10" cm="1">
        <f t="array" ref="AT10">IF(SUMPRODUCT(
  --(Game_Plan_2026[Campaign]=$C10),
  --(Game_Plan_2026[Initial Date]&lt;=AT$2+6),
  --(Game_Plan_2026[End Date]&gt;=AT$2)
)&gt;0, 1, 0)</f>
        <v>0</v>
      </c>
      <c r="AU10" cm="1">
        <f t="array" ref="AU10">IF(SUMPRODUCT(
  --(Game_Plan_2026[Campaign]=$C10),
  --(Game_Plan_2026[Initial Date]&lt;=AU$2+6),
  --(Game_Plan_2026[End Date]&gt;=AU$2)
)&gt;0, 1, 0)</f>
        <v>0</v>
      </c>
      <c r="AV10" cm="1">
        <f t="array" ref="AV10">IF(SUMPRODUCT(
  --(Game_Plan_2026[Campaign]=$C10),
  --(Game_Plan_2026[Initial Date]&lt;=AV$2+6),
  --(Game_Plan_2026[End Date]&gt;=AV$2)
)&gt;0, 1, 0)</f>
        <v>0</v>
      </c>
      <c r="AW10" cm="1">
        <f t="array" ref="AW10">IF(SUMPRODUCT(
  --(Game_Plan_2026[Campaign]=$C10),
  --(Game_Plan_2026[Initial Date]&lt;=AW$2+6),
  --(Game_Plan_2026[End Date]&gt;=AW$2)
)&gt;0, 1, 0)</f>
        <v>0</v>
      </c>
      <c r="AX10" cm="1">
        <f t="array" ref="AX10">IF(SUMPRODUCT(
  --(Game_Plan_2026[Campaign]=$C10),
  --(Game_Plan_2026[Initial Date]&lt;=AX$2+6),
  --(Game_Plan_2026[End Date]&gt;=AX$2)
)&gt;0, 1, 0)</f>
        <v>0</v>
      </c>
      <c r="AY10" cm="1">
        <f t="array" ref="AY10">IF(SUMPRODUCT(
  --(Game_Plan_2026[Campaign]=$C10),
  --(Game_Plan_2026[Initial Date]&lt;=AY$2+6),
  --(Game_Plan_2026[End Date]&gt;=AY$2)
)&gt;0, 1, 0)</f>
        <v>0</v>
      </c>
      <c r="AZ10" cm="1">
        <f t="array" ref="AZ10">IF(SUMPRODUCT(
  --(Game_Plan_2026[Campaign]=$C10),
  --(Game_Plan_2026[Initial Date]&lt;=AZ$2+6),
  --(Game_Plan_2026[End Date]&gt;=AZ$2)
)&gt;0, 1, 0)</f>
        <v>0</v>
      </c>
      <c r="BA10" cm="1">
        <f t="array" ref="BA10">IF(SUMPRODUCT(
  --(Game_Plan_2026[Campaign]=$C10),
  --(Game_Plan_2026[Initial Date]&lt;=BA$2+6),
  --(Game_Plan_2026[End Date]&gt;=BA$2)
)&gt;0, 1, 0)</f>
        <v>0</v>
      </c>
      <c r="BB10" cm="1">
        <f t="array" ref="BB10">IF(SUMPRODUCT(
  --(Game_Plan_2026[Campaign]=$C10),
  --(Game_Plan_2026[Initial Date]&lt;=BB$2+6),
  --(Game_Plan_2026[End Date]&gt;=BB$2)
)&gt;0, 1, 0)</f>
        <v>0</v>
      </c>
      <c r="BC10" cm="1">
        <f t="array" ref="BC10">IF(SUMPRODUCT(
  --(Game_Plan_2026[Campaign]=$C10),
  --(Game_Plan_2026[Initial Date]&lt;=BC$2+6),
  --(Game_Plan_2026[End Date]&gt;=BC$2)
)&gt;0, 1, 0)</f>
        <v>0</v>
      </c>
      <c r="BD10">
        <f t="shared" si="0"/>
        <v>0</v>
      </c>
    </row>
    <row r="11" spans="1:56" ht="28" customHeight="1">
      <c r="A11" t="str">
        <v/>
      </c>
      <c r="B11" t="str">
        <v/>
      </c>
      <c r="C11">
        <v>0</v>
      </c>
      <c r="D11" cm="1">
        <f t="array" ref="D11">IF(SUMPRODUCT(
  --(Game_Plan_2026[Campaign]=$C11),
  --(Game_Plan_2026[Initial Date]&lt;=D$2+6),
  --(Game_Plan_2026[End Date]&gt;=D$2)
)&gt;0, 1, 0)</f>
        <v>0</v>
      </c>
      <c r="E11" cm="1">
        <f t="array" ref="E11">IF(SUMPRODUCT(
  --(Game_Plan_2026[Campaign]=$C11),
  --(Game_Plan_2026[Initial Date]&lt;=E$2+6),
  --(Game_Plan_2026[End Date]&gt;=E$2)
)&gt;0, 1, 0)</f>
        <v>0</v>
      </c>
      <c r="F11" cm="1">
        <f t="array" ref="F11">IF(SUMPRODUCT(
  --(Game_Plan_2026[Campaign]=$C11),
  --(Game_Plan_2026[Initial Date]&lt;=F$2+6),
  --(Game_Plan_2026[End Date]&gt;=F$2)
)&gt;0, 1, 0)</f>
        <v>0</v>
      </c>
      <c r="G11" cm="1">
        <f t="array" ref="G11">IF(SUMPRODUCT(
  --(Game_Plan_2026[Campaign]=$C11),
  --(Game_Plan_2026[Initial Date]&lt;=G$2+6),
  --(Game_Plan_2026[End Date]&gt;=G$2)
)&gt;0, 1, 0)</f>
        <v>0</v>
      </c>
      <c r="H11" cm="1">
        <f t="array" ref="H11">IF(SUMPRODUCT(
  --(Game_Plan_2026[Campaign]=$C11),
  --(Game_Plan_2026[Initial Date]&lt;=H$2+6),
  --(Game_Plan_2026[End Date]&gt;=H$2)
)&gt;0, 1, 0)</f>
        <v>0</v>
      </c>
      <c r="I11" cm="1">
        <f t="array" ref="I11">IF(SUMPRODUCT(
  --(Game_Plan_2026[Campaign]=$C11),
  --(Game_Plan_2026[Initial Date]&lt;=I$2+6),
  --(Game_Plan_2026[End Date]&gt;=I$2)
)&gt;0, 1, 0)</f>
        <v>0</v>
      </c>
      <c r="J11" cm="1">
        <f t="array" ref="J11">IF(SUMPRODUCT(
  --(Game_Plan_2026[Campaign]=$C11),
  --(Game_Plan_2026[Initial Date]&lt;=J$2+6),
  --(Game_Plan_2026[End Date]&gt;=J$2)
)&gt;0, 1, 0)</f>
        <v>0</v>
      </c>
      <c r="K11" cm="1">
        <f t="array" ref="K11">IF(SUMPRODUCT(
  --(Game_Plan_2026[Campaign]=$C11),
  --(Game_Plan_2026[Initial Date]&lt;=K$2+6),
  --(Game_Plan_2026[End Date]&gt;=K$2)
)&gt;0, 1, 0)</f>
        <v>0</v>
      </c>
      <c r="L11" cm="1">
        <f t="array" ref="L11">IF(SUMPRODUCT(
  --(Game_Plan_2026[Campaign]=$C11),
  --(Game_Plan_2026[Initial Date]&lt;=L$2+6),
  --(Game_Plan_2026[End Date]&gt;=L$2)
)&gt;0, 1, 0)</f>
        <v>0</v>
      </c>
      <c r="M11" cm="1">
        <f t="array" ref="M11">IF(SUMPRODUCT(
  --(Game_Plan_2026[Campaign]=$C11),
  --(Game_Plan_2026[Initial Date]&lt;=M$2+6),
  --(Game_Plan_2026[End Date]&gt;=M$2)
)&gt;0, 1, 0)</f>
        <v>0</v>
      </c>
      <c r="N11" cm="1">
        <f t="array" ref="N11">IF(SUMPRODUCT(
  --(Game_Plan_2026[Campaign]=$C11),
  --(Game_Plan_2026[Initial Date]&lt;=N$2+6),
  --(Game_Plan_2026[End Date]&gt;=N$2)
)&gt;0, 1, 0)</f>
        <v>0</v>
      </c>
      <c r="O11" cm="1">
        <f t="array" ref="O11">IF(SUMPRODUCT(
  --(Game_Plan_2026[Campaign]=$C11),
  --(Game_Plan_2026[Initial Date]&lt;=O$2+6),
  --(Game_Plan_2026[End Date]&gt;=O$2)
)&gt;0, 1, 0)</f>
        <v>0</v>
      </c>
      <c r="P11" cm="1">
        <f t="array" ref="P11">IF(SUMPRODUCT(
  --(Game_Plan_2026[Campaign]=$C11),
  --(Game_Plan_2026[Initial Date]&lt;=P$2+6),
  --(Game_Plan_2026[End Date]&gt;=P$2)
)&gt;0, 1, 0)</f>
        <v>0</v>
      </c>
      <c r="Q11" cm="1">
        <f t="array" ref="Q11">IF(SUMPRODUCT(
  --(Game_Plan_2026[Campaign]=$C11),
  --(Game_Plan_2026[Initial Date]&lt;=Q$2+6),
  --(Game_Plan_2026[End Date]&gt;=Q$2)
)&gt;0, 1, 0)</f>
        <v>0</v>
      </c>
      <c r="R11" cm="1">
        <f t="array" ref="R11">IF(SUMPRODUCT(
  --(Game_Plan_2026[Campaign]=$C11),
  --(Game_Plan_2026[Initial Date]&lt;=R$2+6),
  --(Game_Plan_2026[End Date]&gt;=R$2)
)&gt;0, 1, 0)</f>
        <v>0</v>
      </c>
      <c r="S11" cm="1">
        <f t="array" ref="S11">IF(SUMPRODUCT(
  --(Game_Plan_2026[Campaign]=$C11),
  --(Game_Plan_2026[Initial Date]&lt;=S$2+6),
  --(Game_Plan_2026[End Date]&gt;=S$2)
)&gt;0, 1, 0)</f>
        <v>0</v>
      </c>
      <c r="T11" cm="1">
        <f t="array" ref="T11">IF(SUMPRODUCT(
  --(Game_Plan_2026[Campaign]=$C11),
  --(Game_Plan_2026[Initial Date]&lt;=T$2+6),
  --(Game_Plan_2026[End Date]&gt;=T$2)
)&gt;0, 1, 0)</f>
        <v>0</v>
      </c>
      <c r="U11" cm="1">
        <f t="array" ref="U11">IF(SUMPRODUCT(
  --(Game_Plan_2026[Campaign]=$C11),
  --(Game_Plan_2026[Initial Date]&lt;=U$2+6),
  --(Game_Plan_2026[End Date]&gt;=U$2)
)&gt;0, 1, 0)</f>
        <v>0</v>
      </c>
      <c r="V11" cm="1">
        <f t="array" ref="V11">IF(SUMPRODUCT(
  --(Game_Plan_2026[Campaign]=$C11),
  --(Game_Plan_2026[Initial Date]&lt;=V$2+6),
  --(Game_Plan_2026[End Date]&gt;=V$2)
)&gt;0, 1, 0)</f>
        <v>0</v>
      </c>
      <c r="W11" cm="1">
        <f t="array" ref="W11">IF(SUMPRODUCT(
  --(Game_Plan_2026[Campaign]=$C11),
  --(Game_Plan_2026[Initial Date]&lt;=W$2+6),
  --(Game_Plan_2026[End Date]&gt;=W$2)
)&gt;0, 1, 0)</f>
        <v>0</v>
      </c>
      <c r="X11" cm="1">
        <f t="array" ref="X11">IF(SUMPRODUCT(
  --(Game_Plan_2026[Campaign]=$C11),
  --(Game_Plan_2026[Initial Date]&lt;=X$2+6),
  --(Game_Plan_2026[End Date]&gt;=X$2)
)&gt;0, 1, 0)</f>
        <v>0</v>
      </c>
      <c r="Y11" cm="1">
        <f t="array" ref="Y11">IF(SUMPRODUCT(
  --(Game_Plan_2026[Campaign]=$C11),
  --(Game_Plan_2026[Initial Date]&lt;=Y$2+6),
  --(Game_Plan_2026[End Date]&gt;=Y$2)
)&gt;0, 1, 0)</f>
        <v>0</v>
      </c>
      <c r="Z11" cm="1">
        <f t="array" ref="Z11">IF(SUMPRODUCT(
  --(Game_Plan_2026[Campaign]=$C11),
  --(Game_Plan_2026[Initial Date]&lt;=Z$2+6),
  --(Game_Plan_2026[End Date]&gt;=Z$2)
)&gt;0, 1, 0)</f>
        <v>0</v>
      </c>
      <c r="AA11" cm="1">
        <f t="array" ref="AA11">IF(SUMPRODUCT(
  --(Game_Plan_2026[Campaign]=$C11),
  --(Game_Plan_2026[Initial Date]&lt;=AA$2+6),
  --(Game_Plan_2026[End Date]&gt;=AA$2)
)&gt;0, 1, 0)</f>
        <v>0</v>
      </c>
      <c r="AB11" cm="1">
        <f t="array" ref="AB11">IF(SUMPRODUCT(
  --(Game_Plan_2026[Campaign]=$C11),
  --(Game_Plan_2026[Initial Date]&lt;=AB$2+6),
  --(Game_Plan_2026[End Date]&gt;=AB$2)
)&gt;0, 1, 0)</f>
        <v>0</v>
      </c>
      <c r="AC11" cm="1">
        <f t="array" ref="AC11">IF(SUMPRODUCT(
  --(Game_Plan_2026[Campaign]=$C11),
  --(Game_Plan_2026[Initial Date]&lt;=AC$2+6),
  --(Game_Plan_2026[End Date]&gt;=AC$2)
)&gt;0, 1, 0)</f>
        <v>0</v>
      </c>
      <c r="AD11" cm="1">
        <f t="array" ref="AD11">IF(SUMPRODUCT(
  --(Game_Plan_2026[Campaign]=$C11),
  --(Game_Plan_2026[Initial Date]&lt;=AD$2+6),
  --(Game_Plan_2026[End Date]&gt;=AD$2)
)&gt;0, 1, 0)</f>
        <v>0</v>
      </c>
      <c r="AE11" cm="1">
        <f t="array" ref="AE11">IF(SUMPRODUCT(
  --(Game_Plan_2026[Campaign]=$C11),
  --(Game_Plan_2026[Initial Date]&lt;=AE$2+6),
  --(Game_Plan_2026[End Date]&gt;=AE$2)
)&gt;0, 1, 0)</f>
        <v>0</v>
      </c>
      <c r="AF11" cm="1">
        <f t="array" ref="AF11">IF(SUMPRODUCT(
  --(Game_Plan_2026[Campaign]=$C11),
  --(Game_Plan_2026[Initial Date]&lt;=AF$2+6),
  --(Game_Plan_2026[End Date]&gt;=AF$2)
)&gt;0, 1, 0)</f>
        <v>0</v>
      </c>
      <c r="AG11" cm="1">
        <f t="array" ref="AG11">IF(SUMPRODUCT(
  --(Game_Plan_2026[Campaign]=$C11),
  --(Game_Plan_2026[Initial Date]&lt;=AG$2+6),
  --(Game_Plan_2026[End Date]&gt;=AG$2)
)&gt;0, 1, 0)</f>
        <v>0</v>
      </c>
      <c r="AH11" cm="1">
        <f t="array" ref="AH11">IF(SUMPRODUCT(
  --(Game_Plan_2026[Campaign]=$C11),
  --(Game_Plan_2026[Initial Date]&lt;=AH$2+6),
  --(Game_Plan_2026[End Date]&gt;=AH$2)
)&gt;0, 1, 0)</f>
        <v>0</v>
      </c>
      <c r="AI11" cm="1">
        <f t="array" ref="AI11">IF(SUMPRODUCT(
  --(Game_Plan_2026[Campaign]=$C11),
  --(Game_Plan_2026[Initial Date]&lt;=AI$2+6),
  --(Game_Plan_2026[End Date]&gt;=AI$2)
)&gt;0, 1, 0)</f>
        <v>0</v>
      </c>
      <c r="AJ11" cm="1">
        <f t="array" ref="AJ11">IF(SUMPRODUCT(
  --(Game_Plan_2026[Campaign]=$C11),
  --(Game_Plan_2026[Initial Date]&lt;=AJ$2+6),
  --(Game_Plan_2026[End Date]&gt;=AJ$2)
)&gt;0, 1, 0)</f>
        <v>0</v>
      </c>
      <c r="AK11" cm="1">
        <f t="array" ref="AK11">IF(SUMPRODUCT(
  --(Game_Plan_2026[Campaign]=$C11),
  --(Game_Plan_2026[Initial Date]&lt;=AK$2+6),
  --(Game_Plan_2026[End Date]&gt;=AK$2)
)&gt;0, 1, 0)</f>
        <v>0</v>
      </c>
      <c r="AL11" cm="1">
        <f t="array" ref="AL11">IF(SUMPRODUCT(
  --(Game_Plan_2026[Campaign]=$C11),
  --(Game_Plan_2026[Initial Date]&lt;=AL$2+6),
  --(Game_Plan_2026[End Date]&gt;=AL$2)
)&gt;0, 1, 0)</f>
        <v>0</v>
      </c>
      <c r="AM11" cm="1">
        <f t="array" ref="AM11">IF(SUMPRODUCT(
  --(Game_Plan_2026[Campaign]=$C11),
  --(Game_Plan_2026[Initial Date]&lt;=AM$2+6),
  --(Game_Plan_2026[End Date]&gt;=AM$2)
)&gt;0, 1, 0)</f>
        <v>0</v>
      </c>
      <c r="AN11" cm="1">
        <f t="array" ref="AN11">IF(SUMPRODUCT(
  --(Game_Plan_2026[Campaign]=$C11),
  --(Game_Plan_2026[Initial Date]&lt;=AN$2+6),
  --(Game_Plan_2026[End Date]&gt;=AN$2)
)&gt;0, 1, 0)</f>
        <v>0</v>
      </c>
      <c r="AO11" cm="1">
        <f t="array" ref="AO11">IF(SUMPRODUCT(
  --(Game_Plan_2026[Campaign]=$C11),
  --(Game_Plan_2026[Initial Date]&lt;=AO$2+6),
  --(Game_Plan_2026[End Date]&gt;=AO$2)
)&gt;0, 1, 0)</f>
        <v>0</v>
      </c>
      <c r="AP11" cm="1">
        <f t="array" ref="AP11">IF(SUMPRODUCT(
  --(Game_Plan_2026[Campaign]=$C11),
  --(Game_Plan_2026[Initial Date]&lt;=AP$2+6),
  --(Game_Plan_2026[End Date]&gt;=AP$2)
)&gt;0, 1, 0)</f>
        <v>0</v>
      </c>
      <c r="AQ11" cm="1">
        <f t="array" ref="AQ11">IF(SUMPRODUCT(
  --(Game_Plan_2026[Campaign]=$C11),
  --(Game_Plan_2026[Initial Date]&lt;=AQ$2+6),
  --(Game_Plan_2026[End Date]&gt;=AQ$2)
)&gt;0, 1, 0)</f>
        <v>0</v>
      </c>
      <c r="AR11" cm="1">
        <f t="array" ref="AR11">IF(SUMPRODUCT(
  --(Game_Plan_2026[Campaign]=$C11),
  --(Game_Plan_2026[Initial Date]&lt;=AR$2+6),
  --(Game_Plan_2026[End Date]&gt;=AR$2)
)&gt;0, 1, 0)</f>
        <v>0</v>
      </c>
      <c r="AS11" cm="1">
        <f t="array" ref="AS11">IF(SUMPRODUCT(
  --(Game_Plan_2026[Campaign]=$C11),
  --(Game_Plan_2026[Initial Date]&lt;=AS$2+6),
  --(Game_Plan_2026[End Date]&gt;=AS$2)
)&gt;0, 1, 0)</f>
        <v>0</v>
      </c>
      <c r="AT11" cm="1">
        <f t="array" ref="AT11">IF(SUMPRODUCT(
  --(Game_Plan_2026[Campaign]=$C11),
  --(Game_Plan_2026[Initial Date]&lt;=AT$2+6),
  --(Game_Plan_2026[End Date]&gt;=AT$2)
)&gt;0, 1, 0)</f>
        <v>0</v>
      </c>
      <c r="AU11" cm="1">
        <f t="array" ref="AU11">IF(SUMPRODUCT(
  --(Game_Plan_2026[Campaign]=$C11),
  --(Game_Plan_2026[Initial Date]&lt;=AU$2+6),
  --(Game_Plan_2026[End Date]&gt;=AU$2)
)&gt;0, 1, 0)</f>
        <v>0</v>
      </c>
      <c r="AV11" cm="1">
        <f t="array" ref="AV11">IF(SUMPRODUCT(
  --(Game_Plan_2026[Campaign]=$C11),
  --(Game_Plan_2026[Initial Date]&lt;=AV$2+6),
  --(Game_Plan_2026[End Date]&gt;=AV$2)
)&gt;0, 1, 0)</f>
        <v>0</v>
      </c>
      <c r="AW11" cm="1">
        <f t="array" ref="AW11">IF(SUMPRODUCT(
  --(Game_Plan_2026[Campaign]=$C11),
  --(Game_Plan_2026[Initial Date]&lt;=AW$2+6),
  --(Game_Plan_2026[End Date]&gt;=AW$2)
)&gt;0, 1, 0)</f>
        <v>0</v>
      </c>
      <c r="AX11" cm="1">
        <f t="array" ref="AX11">IF(SUMPRODUCT(
  --(Game_Plan_2026[Campaign]=$C11),
  --(Game_Plan_2026[Initial Date]&lt;=AX$2+6),
  --(Game_Plan_2026[End Date]&gt;=AX$2)
)&gt;0, 1, 0)</f>
        <v>0</v>
      </c>
      <c r="AY11" cm="1">
        <f t="array" ref="AY11">IF(SUMPRODUCT(
  --(Game_Plan_2026[Campaign]=$C11),
  --(Game_Plan_2026[Initial Date]&lt;=AY$2+6),
  --(Game_Plan_2026[End Date]&gt;=AY$2)
)&gt;0, 1, 0)</f>
        <v>0</v>
      </c>
      <c r="AZ11" cm="1">
        <f t="array" ref="AZ11">IF(SUMPRODUCT(
  --(Game_Plan_2026[Campaign]=$C11),
  --(Game_Plan_2026[Initial Date]&lt;=AZ$2+6),
  --(Game_Plan_2026[End Date]&gt;=AZ$2)
)&gt;0, 1, 0)</f>
        <v>0</v>
      </c>
      <c r="BA11" cm="1">
        <f t="array" ref="BA11">IF(SUMPRODUCT(
  --(Game_Plan_2026[Campaign]=$C11),
  --(Game_Plan_2026[Initial Date]&lt;=BA$2+6),
  --(Game_Plan_2026[End Date]&gt;=BA$2)
)&gt;0, 1, 0)</f>
        <v>0</v>
      </c>
      <c r="BB11" cm="1">
        <f t="array" ref="BB11">IF(SUMPRODUCT(
  --(Game_Plan_2026[Campaign]=$C11),
  --(Game_Plan_2026[Initial Date]&lt;=BB$2+6),
  --(Game_Plan_2026[End Date]&gt;=BB$2)
)&gt;0, 1, 0)</f>
        <v>0</v>
      </c>
      <c r="BC11" cm="1">
        <f t="array" ref="BC11">IF(SUMPRODUCT(
  --(Game_Plan_2026[Campaign]=$C11),
  --(Game_Plan_2026[Initial Date]&lt;=BC$2+6),
  --(Game_Plan_2026[End Date]&gt;=BC$2)
)&gt;0, 1, 0)</f>
        <v>0</v>
      </c>
      <c r="BD11">
        <f t="shared" si="0"/>
        <v>0</v>
      </c>
    </row>
    <row r="12" spans="1:56" ht="28" customHeight="1">
      <c r="A12" t="str">
        <v/>
      </c>
      <c r="B12" t="str">
        <v/>
      </c>
      <c r="C12">
        <v>0</v>
      </c>
      <c r="D12" cm="1">
        <f t="array" ref="D12">IF(SUMPRODUCT(
  --(Game_Plan_2026[Campaign]=$C12),
  --(Game_Plan_2026[Initial Date]&lt;=D$2+6),
  --(Game_Plan_2026[End Date]&gt;=D$2)
)&gt;0, 1, 0)</f>
        <v>0</v>
      </c>
      <c r="E12" cm="1">
        <f t="array" ref="E12">IF(SUMPRODUCT(
  --(Game_Plan_2026[Campaign]=$C12),
  --(Game_Plan_2026[Initial Date]&lt;=E$2+6),
  --(Game_Plan_2026[End Date]&gt;=E$2)
)&gt;0, 1, 0)</f>
        <v>0</v>
      </c>
      <c r="F12" cm="1">
        <f t="array" ref="F12">IF(SUMPRODUCT(
  --(Game_Plan_2026[Campaign]=$C12),
  --(Game_Plan_2026[Initial Date]&lt;=F$2+6),
  --(Game_Plan_2026[End Date]&gt;=F$2)
)&gt;0, 1, 0)</f>
        <v>0</v>
      </c>
      <c r="G12" cm="1">
        <f t="array" ref="G12">IF(SUMPRODUCT(
  --(Game_Plan_2026[Campaign]=$C12),
  --(Game_Plan_2026[Initial Date]&lt;=G$2+6),
  --(Game_Plan_2026[End Date]&gt;=G$2)
)&gt;0, 1, 0)</f>
        <v>0</v>
      </c>
      <c r="H12" cm="1">
        <f t="array" ref="H12">IF(SUMPRODUCT(
  --(Game_Plan_2026[Campaign]=$C12),
  --(Game_Plan_2026[Initial Date]&lt;=H$2+6),
  --(Game_Plan_2026[End Date]&gt;=H$2)
)&gt;0, 1, 0)</f>
        <v>0</v>
      </c>
      <c r="I12" cm="1">
        <f t="array" ref="I12">IF(SUMPRODUCT(
  --(Game_Plan_2026[Campaign]=$C12),
  --(Game_Plan_2026[Initial Date]&lt;=I$2+6),
  --(Game_Plan_2026[End Date]&gt;=I$2)
)&gt;0, 1, 0)</f>
        <v>0</v>
      </c>
      <c r="J12" cm="1">
        <f t="array" ref="J12">IF(SUMPRODUCT(
  --(Game_Plan_2026[Campaign]=$C12),
  --(Game_Plan_2026[Initial Date]&lt;=J$2+6),
  --(Game_Plan_2026[End Date]&gt;=J$2)
)&gt;0, 1, 0)</f>
        <v>0</v>
      </c>
      <c r="K12" cm="1">
        <f t="array" ref="K12">IF(SUMPRODUCT(
  --(Game_Plan_2026[Campaign]=$C12),
  --(Game_Plan_2026[Initial Date]&lt;=K$2+6),
  --(Game_Plan_2026[End Date]&gt;=K$2)
)&gt;0, 1, 0)</f>
        <v>0</v>
      </c>
      <c r="L12" cm="1">
        <f t="array" ref="L12">IF(SUMPRODUCT(
  --(Game_Plan_2026[Campaign]=$C12),
  --(Game_Plan_2026[Initial Date]&lt;=L$2+6),
  --(Game_Plan_2026[End Date]&gt;=L$2)
)&gt;0, 1, 0)</f>
        <v>0</v>
      </c>
      <c r="M12" cm="1">
        <f t="array" ref="M12">IF(SUMPRODUCT(
  --(Game_Plan_2026[Campaign]=$C12),
  --(Game_Plan_2026[Initial Date]&lt;=M$2+6),
  --(Game_Plan_2026[End Date]&gt;=M$2)
)&gt;0, 1, 0)</f>
        <v>0</v>
      </c>
      <c r="N12" cm="1">
        <f t="array" ref="N12">IF(SUMPRODUCT(
  --(Game_Plan_2026[Campaign]=$C12),
  --(Game_Plan_2026[Initial Date]&lt;=N$2+6),
  --(Game_Plan_2026[End Date]&gt;=N$2)
)&gt;0, 1, 0)</f>
        <v>0</v>
      </c>
      <c r="O12" cm="1">
        <f t="array" ref="O12">IF(SUMPRODUCT(
  --(Game_Plan_2026[Campaign]=$C12),
  --(Game_Plan_2026[Initial Date]&lt;=O$2+6),
  --(Game_Plan_2026[End Date]&gt;=O$2)
)&gt;0, 1, 0)</f>
        <v>0</v>
      </c>
      <c r="P12" cm="1">
        <f t="array" ref="P12">IF(SUMPRODUCT(
  --(Game_Plan_2026[Campaign]=$C12),
  --(Game_Plan_2026[Initial Date]&lt;=P$2+6),
  --(Game_Plan_2026[End Date]&gt;=P$2)
)&gt;0, 1, 0)</f>
        <v>0</v>
      </c>
      <c r="Q12" cm="1">
        <f t="array" ref="Q12">IF(SUMPRODUCT(
  --(Game_Plan_2026[Campaign]=$C12),
  --(Game_Plan_2026[Initial Date]&lt;=Q$2+6),
  --(Game_Plan_2026[End Date]&gt;=Q$2)
)&gt;0, 1, 0)</f>
        <v>0</v>
      </c>
      <c r="R12" cm="1">
        <f t="array" ref="R12">IF(SUMPRODUCT(
  --(Game_Plan_2026[Campaign]=$C12),
  --(Game_Plan_2026[Initial Date]&lt;=R$2+6),
  --(Game_Plan_2026[End Date]&gt;=R$2)
)&gt;0, 1, 0)</f>
        <v>0</v>
      </c>
      <c r="S12" cm="1">
        <f t="array" ref="S12">IF(SUMPRODUCT(
  --(Game_Plan_2026[Campaign]=$C12),
  --(Game_Plan_2026[Initial Date]&lt;=S$2+6),
  --(Game_Plan_2026[End Date]&gt;=S$2)
)&gt;0, 1, 0)</f>
        <v>0</v>
      </c>
      <c r="T12" cm="1">
        <f t="array" ref="T12">IF(SUMPRODUCT(
  --(Game_Plan_2026[Campaign]=$C12),
  --(Game_Plan_2026[Initial Date]&lt;=T$2+6),
  --(Game_Plan_2026[End Date]&gt;=T$2)
)&gt;0, 1, 0)</f>
        <v>0</v>
      </c>
      <c r="U12" cm="1">
        <f t="array" ref="U12">IF(SUMPRODUCT(
  --(Game_Plan_2026[Campaign]=$C12),
  --(Game_Plan_2026[Initial Date]&lt;=U$2+6),
  --(Game_Plan_2026[End Date]&gt;=U$2)
)&gt;0, 1, 0)</f>
        <v>0</v>
      </c>
      <c r="V12" cm="1">
        <f t="array" ref="V12">IF(SUMPRODUCT(
  --(Game_Plan_2026[Campaign]=$C12),
  --(Game_Plan_2026[Initial Date]&lt;=V$2+6),
  --(Game_Plan_2026[End Date]&gt;=V$2)
)&gt;0, 1, 0)</f>
        <v>0</v>
      </c>
      <c r="W12" cm="1">
        <f t="array" ref="W12">IF(SUMPRODUCT(
  --(Game_Plan_2026[Campaign]=$C12),
  --(Game_Plan_2026[Initial Date]&lt;=W$2+6),
  --(Game_Plan_2026[End Date]&gt;=W$2)
)&gt;0, 1, 0)</f>
        <v>0</v>
      </c>
      <c r="X12" cm="1">
        <f t="array" ref="X12">IF(SUMPRODUCT(
  --(Game_Plan_2026[Campaign]=$C12),
  --(Game_Plan_2026[Initial Date]&lt;=X$2+6),
  --(Game_Plan_2026[End Date]&gt;=X$2)
)&gt;0, 1, 0)</f>
        <v>0</v>
      </c>
      <c r="Y12" cm="1">
        <f t="array" ref="Y12">IF(SUMPRODUCT(
  --(Game_Plan_2026[Campaign]=$C12),
  --(Game_Plan_2026[Initial Date]&lt;=Y$2+6),
  --(Game_Plan_2026[End Date]&gt;=Y$2)
)&gt;0, 1, 0)</f>
        <v>0</v>
      </c>
      <c r="Z12" cm="1">
        <f t="array" ref="Z12">IF(SUMPRODUCT(
  --(Game_Plan_2026[Campaign]=$C12),
  --(Game_Plan_2026[Initial Date]&lt;=Z$2+6),
  --(Game_Plan_2026[End Date]&gt;=Z$2)
)&gt;0, 1, 0)</f>
        <v>0</v>
      </c>
      <c r="AA12" cm="1">
        <f t="array" ref="AA12">IF(SUMPRODUCT(
  --(Game_Plan_2026[Campaign]=$C12),
  --(Game_Plan_2026[Initial Date]&lt;=AA$2+6),
  --(Game_Plan_2026[End Date]&gt;=AA$2)
)&gt;0, 1, 0)</f>
        <v>0</v>
      </c>
      <c r="AB12" cm="1">
        <f t="array" ref="AB12">IF(SUMPRODUCT(
  --(Game_Plan_2026[Campaign]=$C12),
  --(Game_Plan_2026[Initial Date]&lt;=AB$2+6),
  --(Game_Plan_2026[End Date]&gt;=AB$2)
)&gt;0, 1, 0)</f>
        <v>0</v>
      </c>
      <c r="AC12" cm="1">
        <f t="array" ref="AC12">IF(SUMPRODUCT(
  --(Game_Plan_2026[Campaign]=$C12),
  --(Game_Plan_2026[Initial Date]&lt;=AC$2+6),
  --(Game_Plan_2026[End Date]&gt;=AC$2)
)&gt;0, 1, 0)</f>
        <v>0</v>
      </c>
      <c r="AD12" cm="1">
        <f t="array" ref="AD12">IF(SUMPRODUCT(
  --(Game_Plan_2026[Campaign]=$C12),
  --(Game_Plan_2026[Initial Date]&lt;=AD$2+6),
  --(Game_Plan_2026[End Date]&gt;=AD$2)
)&gt;0, 1, 0)</f>
        <v>0</v>
      </c>
      <c r="AE12" cm="1">
        <f t="array" ref="AE12">IF(SUMPRODUCT(
  --(Game_Plan_2026[Campaign]=$C12),
  --(Game_Plan_2026[Initial Date]&lt;=AE$2+6),
  --(Game_Plan_2026[End Date]&gt;=AE$2)
)&gt;0, 1, 0)</f>
        <v>0</v>
      </c>
      <c r="AF12" cm="1">
        <f t="array" ref="AF12">IF(SUMPRODUCT(
  --(Game_Plan_2026[Campaign]=$C12),
  --(Game_Plan_2026[Initial Date]&lt;=AF$2+6),
  --(Game_Plan_2026[End Date]&gt;=AF$2)
)&gt;0, 1, 0)</f>
        <v>0</v>
      </c>
      <c r="AG12" cm="1">
        <f t="array" ref="AG12">IF(SUMPRODUCT(
  --(Game_Plan_2026[Campaign]=$C12),
  --(Game_Plan_2026[Initial Date]&lt;=AG$2+6),
  --(Game_Plan_2026[End Date]&gt;=AG$2)
)&gt;0, 1, 0)</f>
        <v>0</v>
      </c>
      <c r="AH12" cm="1">
        <f t="array" ref="AH12">IF(SUMPRODUCT(
  --(Game_Plan_2026[Campaign]=$C12),
  --(Game_Plan_2026[Initial Date]&lt;=AH$2+6),
  --(Game_Plan_2026[End Date]&gt;=AH$2)
)&gt;0, 1, 0)</f>
        <v>0</v>
      </c>
      <c r="AI12" cm="1">
        <f t="array" ref="AI12">IF(SUMPRODUCT(
  --(Game_Plan_2026[Campaign]=$C12),
  --(Game_Plan_2026[Initial Date]&lt;=AI$2+6),
  --(Game_Plan_2026[End Date]&gt;=AI$2)
)&gt;0, 1, 0)</f>
        <v>0</v>
      </c>
      <c r="AJ12" cm="1">
        <f t="array" ref="AJ12">IF(SUMPRODUCT(
  --(Game_Plan_2026[Campaign]=$C12),
  --(Game_Plan_2026[Initial Date]&lt;=AJ$2+6),
  --(Game_Plan_2026[End Date]&gt;=AJ$2)
)&gt;0, 1, 0)</f>
        <v>0</v>
      </c>
      <c r="AK12" cm="1">
        <f t="array" ref="AK12">IF(SUMPRODUCT(
  --(Game_Plan_2026[Campaign]=$C12),
  --(Game_Plan_2026[Initial Date]&lt;=AK$2+6),
  --(Game_Plan_2026[End Date]&gt;=AK$2)
)&gt;0, 1, 0)</f>
        <v>0</v>
      </c>
      <c r="AL12" cm="1">
        <f t="array" ref="AL12">IF(SUMPRODUCT(
  --(Game_Plan_2026[Campaign]=$C12),
  --(Game_Plan_2026[Initial Date]&lt;=AL$2+6),
  --(Game_Plan_2026[End Date]&gt;=AL$2)
)&gt;0, 1, 0)</f>
        <v>0</v>
      </c>
      <c r="AM12" cm="1">
        <f t="array" ref="AM12">IF(SUMPRODUCT(
  --(Game_Plan_2026[Campaign]=$C12),
  --(Game_Plan_2026[Initial Date]&lt;=AM$2+6),
  --(Game_Plan_2026[End Date]&gt;=AM$2)
)&gt;0, 1, 0)</f>
        <v>0</v>
      </c>
      <c r="AN12" cm="1">
        <f t="array" ref="AN12">IF(SUMPRODUCT(
  --(Game_Plan_2026[Campaign]=$C12),
  --(Game_Plan_2026[Initial Date]&lt;=AN$2+6),
  --(Game_Plan_2026[End Date]&gt;=AN$2)
)&gt;0, 1, 0)</f>
        <v>0</v>
      </c>
      <c r="AO12" cm="1">
        <f t="array" ref="AO12">IF(SUMPRODUCT(
  --(Game_Plan_2026[Campaign]=$C12),
  --(Game_Plan_2026[Initial Date]&lt;=AO$2+6),
  --(Game_Plan_2026[End Date]&gt;=AO$2)
)&gt;0, 1, 0)</f>
        <v>0</v>
      </c>
      <c r="AP12" cm="1">
        <f t="array" ref="AP12">IF(SUMPRODUCT(
  --(Game_Plan_2026[Campaign]=$C12),
  --(Game_Plan_2026[Initial Date]&lt;=AP$2+6),
  --(Game_Plan_2026[End Date]&gt;=AP$2)
)&gt;0, 1, 0)</f>
        <v>0</v>
      </c>
      <c r="AQ12" cm="1">
        <f t="array" ref="AQ12">IF(SUMPRODUCT(
  --(Game_Plan_2026[Campaign]=$C12),
  --(Game_Plan_2026[Initial Date]&lt;=AQ$2+6),
  --(Game_Plan_2026[End Date]&gt;=AQ$2)
)&gt;0, 1, 0)</f>
        <v>0</v>
      </c>
      <c r="AR12" cm="1">
        <f t="array" ref="AR12">IF(SUMPRODUCT(
  --(Game_Plan_2026[Campaign]=$C12),
  --(Game_Plan_2026[Initial Date]&lt;=AR$2+6),
  --(Game_Plan_2026[End Date]&gt;=AR$2)
)&gt;0, 1, 0)</f>
        <v>0</v>
      </c>
      <c r="AS12" cm="1">
        <f t="array" ref="AS12">IF(SUMPRODUCT(
  --(Game_Plan_2026[Campaign]=$C12),
  --(Game_Plan_2026[Initial Date]&lt;=AS$2+6),
  --(Game_Plan_2026[End Date]&gt;=AS$2)
)&gt;0, 1, 0)</f>
        <v>0</v>
      </c>
      <c r="AT12" cm="1">
        <f t="array" ref="AT12">IF(SUMPRODUCT(
  --(Game_Plan_2026[Campaign]=$C12),
  --(Game_Plan_2026[Initial Date]&lt;=AT$2+6),
  --(Game_Plan_2026[End Date]&gt;=AT$2)
)&gt;0, 1, 0)</f>
        <v>0</v>
      </c>
      <c r="AU12" cm="1">
        <f t="array" ref="AU12">IF(SUMPRODUCT(
  --(Game_Plan_2026[Campaign]=$C12),
  --(Game_Plan_2026[Initial Date]&lt;=AU$2+6),
  --(Game_Plan_2026[End Date]&gt;=AU$2)
)&gt;0, 1, 0)</f>
        <v>0</v>
      </c>
      <c r="AV12" cm="1">
        <f t="array" ref="AV12">IF(SUMPRODUCT(
  --(Game_Plan_2026[Campaign]=$C12),
  --(Game_Plan_2026[Initial Date]&lt;=AV$2+6),
  --(Game_Plan_2026[End Date]&gt;=AV$2)
)&gt;0, 1, 0)</f>
        <v>0</v>
      </c>
      <c r="AW12" cm="1">
        <f t="array" ref="AW12">IF(SUMPRODUCT(
  --(Game_Plan_2026[Campaign]=$C12),
  --(Game_Plan_2026[Initial Date]&lt;=AW$2+6),
  --(Game_Plan_2026[End Date]&gt;=AW$2)
)&gt;0, 1, 0)</f>
        <v>0</v>
      </c>
      <c r="AX12" cm="1">
        <f t="array" ref="AX12">IF(SUMPRODUCT(
  --(Game_Plan_2026[Campaign]=$C12),
  --(Game_Plan_2026[Initial Date]&lt;=AX$2+6),
  --(Game_Plan_2026[End Date]&gt;=AX$2)
)&gt;0, 1, 0)</f>
        <v>0</v>
      </c>
      <c r="AY12" cm="1">
        <f t="array" ref="AY12">IF(SUMPRODUCT(
  --(Game_Plan_2026[Campaign]=$C12),
  --(Game_Plan_2026[Initial Date]&lt;=AY$2+6),
  --(Game_Plan_2026[End Date]&gt;=AY$2)
)&gt;0, 1, 0)</f>
        <v>0</v>
      </c>
      <c r="AZ12" cm="1">
        <f t="array" ref="AZ12">IF(SUMPRODUCT(
  --(Game_Plan_2026[Campaign]=$C12),
  --(Game_Plan_2026[Initial Date]&lt;=AZ$2+6),
  --(Game_Plan_2026[End Date]&gt;=AZ$2)
)&gt;0, 1, 0)</f>
        <v>0</v>
      </c>
      <c r="BA12" cm="1">
        <f t="array" ref="BA12">IF(SUMPRODUCT(
  --(Game_Plan_2026[Campaign]=$C12),
  --(Game_Plan_2026[Initial Date]&lt;=BA$2+6),
  --(Game_Plan_2026[End Date]&gt;=BA$2)
)&gt;0, 1, 0)</f>
        <v>0</v>
      </c>
      <c r="BB12" cm="1">
        <f t="array" ref="BB12">IF(SUMPRODUCT(
  --(Game_Plan_2026[Campaign]=$C12),
  --(Game_Plan_2026[Initial Date]&lt;=BB$2+6),
  --(Game_Plan_2026[End Date]&gt;=BB$2)
)&gt;0, 1, 0)</f>
        <v>0</v>
      </c>
      <c r="BC12" cm="1">
        <f t="array" ref="BC12">IF(SUMPRODUCT(
  --(Game_Plan_2026[Campaign]=$C12),
  --(Game_Plan_2026[Initial Date]&lt;=BC$2+6),
  --(Game_Plan_2026[End Date]&gt;=BC$2)
)&gt;0, 1, 0)</f>
        <v>0</v>
      </c>
      <c r="BD12">
        <f t="shared" si="0"/>
        <v>0</v>
      </c>
    </row>
    <row r="13" spans="1:56" ht="28" customHeight="1">
      <c r="A13" t="str">
        <v/>
      </c>
      <c r="B13" t="str">
        <v/>
      </c>
      <c r="C13">
        <v>0</v>
      </c>
      <c r="D13" cm="1">
        <f t="array" ref="D13">IF(SUMPRODUCT(
  --(Game_Plan_2026[Campaign]=$C13),
  --(Game_Plan_2026[Initial Date]&lt;=D$2+6),
  --(Game_Plan_2026[End Date]&gt;=D$2)
)&gt;0, 1, 0)</f>
        <v>0</v>
      </c>
      <c r="E13" cm="1">
        <f t="array" ref="E13">IF(SUMPRODUCT(
  --(Game_Plan_2026[Campaign]=$C13),
  --(Game_Plan_2026[Initial Date]&lt;=E$2+6),
  --(Game_Plan_2026[End Date]&gt;=E$2)
)&gt;0, 1, 0)</f>
        <v>0</v>
      </c>
      <c r="F13" cm="1">
        <f t="array" ref="F13">IF(SUMPRODUCT(
  --(Game_Plan_2026[Campaign]=$C13),
  --(Game_Plan_2026[Initial Date]&lt;=F$2+6),
  --(Game_Plan_2026[End Date]&gt;=F$2)
)&gt;0, 1, 0)</f>
        <v>0</v>
      </c>
      <c r="G13" cm="1">
        <f t="array" ref="G13">IF(SUMPRODUCT(
  --(Game_Plan_2026[Campaign]=$C13),
  --(Game_Plan_2026[Initial Date]&lt;=G$2+6),
  --(Game_Plan_2026[End Date]&gt;=G$2)
)&gt;0, 1, 0)</f>
        <v>0</v>
      </c>
      <c r="H13" cm="1">
        <f t="array" ref="H13">IF(SUMPRODUCT(
  --(Game_Plan_2026[Campaign]=$C13),
  --(Game_Plan_2026[Initial Date]&lt;=H$2+6),
  --(Game_Plan_2026[End Date]&gt;=H$2)
)&gt;0, 1, 0)</f>
        <v>0</v>
      </c>
      <c r="I13" cm="1">
        <f t="array" ref="I13">IF(SUMPRODUCT(
  --(Game_Plan_2026[Campaign]=$C13),
  --(Game_Plan_2026[Initial Date]&lt;=I$2+6),
  --(Game_Plan_2026[End Date]&gt;=I$2)
)&gt;0, 1, 0)</f>
        <v>0</v>
      </c>
      <c r="J13" cm="1">
        <f t="array" ref="J13">IF(SUMPRODUCT(
  --(Game_Plan_2026[Campaign]=$C13),
  --(Game_Plan_2026[Initial Date]&lt;=J$2+6),
  --(Game_Plan_2026[End Date]&gt;=J$2)
)&gt;0, 1, 0)</f>
        <v>0</v>
      </c>
      <c r="K13" cm="1">
        <f t="array" ref="K13">IF(SUMPRODUCT(
  --(Game_Plan_2026[Campaign]=$C13),
  --(Game_Plan_2026[Initial Date]&lt;=K$2+6),
  --(Game_Plan_2026[End Date]&gt;=K$2)
)&gt;0, 1, 0)</f>
        <v>0</v>
      </c>
      <c r="L13" cm="1">
        <f t="array" ref="L13">IF(SUMPRODUCT(
  --(Game_Plan_2026[Campaign]=$C13),
  --(Game_Plan_2026[Initial Date]&lt;=L$2+6),
  --(Game_Plan_2026[End Date]&gt;=L$2)
)&gt;0, 1, 0)</f>
        <v>0</v>
      </c>
      <c r="M13" cm="1">
        <f t="array" ref="M13">IF(SUMPRODUCT(
  --(Game_Plan_2026[Campaign]=$C13),
  --(Game_Plan_2026[Initial Date]&lt;=M$2+6),
  --(Game_Plan_2026[End Date]&gt;=M$2)
)&gt;0, 1, 0)</f>
        <v>0</v>
      </c>
      <c r="N13" cm="1">
        <f t="array" ref="N13">IF(SUMPRODUCT(
  --(Game_Plan_2026[Campaign]=$C13),
  --(Game_Plan_2026[Initial Date]&lt;=N$2+6),
  --(Game_Plan_2026[End Date]&gt;=N$2)
)&gt;0, 1, 0)</f>
        <v>0</v>
      </c>
      <c r="O13" cm="1">
        <f t="array" ref="O13">IF(SUMPRODUCT(
  --(Game_Plan_2026[Campaign]=$C13),
  --(Game_Plan_2026[Initial Date]&lt;=O$2+6),
  --(Game_Plan_2026[End Date]&gt;=O$2)
)&gt;0, 1, 0)</f>
        <v>0</v>
      </c>
      <c r="P13" cm="1">
        <f t="array" ref="P13">IF(SUMPRODUCT(
  --(Game_Plan_2026[Campaign]=$C13),
  --(Game_Plan_2026[Initial Date]&lt;=P$2+6),
  --(Game_Plan_2026[End Date]&gt;=P$2)
)&gt;0, 1, 0)</f>
        <v>0</v>
      </c>
      <c r="Q13" cm="1">
        <f t="array" ref="Q13">IF(SUMPRODUCT(
  --(Game_Plan_2026[Campaign]=$C13),
  --(Game_Plan_2026[Initial Date]&lt;=Q$2+6),
  --(Game_Plan_2026[End Date]&gt;=Q$2)
)&gt;0, 1, 0)</f>
        <v>0</v>
      </c>
      <c r="R13" cm="1">
        <f t="array" ref="R13">IF(SUMPRODUCT(
  --(Game_Plan_2026[Campaign]=$C13),
  --(Game_Plan_2026[Initial Date]&lt;=R$2+6),
  --(Game_Plan_2026[End Date]&gt;=R$2)
)&gt;0, 1, 0)</f>
        <v>0</v>
      </c>
      <c r="S13" cm="1">
        <f t="array" ref="S13">IF(SUMPRODUCT(
  --(Game_Plan_2026[Campaign]=$C13),
  --(Game_Plan_2026[Initial Date]&lt;=S$2+6),
  --(Game_Plan_2026[End Date]&gt;=S$2)
)&gt;0, 1, 0)</f>
        <v>0</v>
      </c>
      <c r="T13" cm="1">
        <f t="array" ref="T13">IF(SUMPRODUCT(
  --(Game_Plan_2026[Campaign]=$C13),
  --(Game_Plan_2026[Initial Date]&lt;=T$2+6),
  --(Game_Plan_2026[End Date]&gt;=T$2)
)&gt;0, 1, 0)</f>
        <v>0</v>
      </c>
      <c r="U13" cm="1">
        <f t="array" ref="U13">IF(SUMPRODUCT(
  --(Game_Plan_2026[Campaign]=$C13),
  --(Game_Plan_2026[Initial Date]&lt;=U$2+6),
  --(Game_Plan_2026[End Date]&gt;=U$2)
)&gt;0, 1, 0)</f>
        <v>0</v>
      </c>
      <c r="V13" cm="1">
        <f t="array" ref="V13">IF(SUMPRODUCT(
  --(Game_Plan_2026[Campaign]=$C13),
  --(Game_Plan_2026[Initial Date]&lt;=V$2+6),
  --(Game_Plan_2026[End Date]&gt;=V$2)
)&gt;0, 1, 0)</f>
        <v>0</v>
      </c>
      <c r="W13" cm="1">
        <f t="array" ref="W13">IF(SUMPRODUCT(
  --(Game_Plan_2026[Campaign]=$C13),
  --(Game_Plan_2026[Initial Date]&lt;=W$2+6),
  --(Game_Plan_2026[End Date]&gt;=W$2)
)&gt;0, 1, 0)</f>
        <v>0</v>
      </c>
      <c r="X13" cm="1">
        <f t="array" ref="X13">IF(SUMPRODUCT(
  --(Game_Plan_2026[Campaign]=$C13),
  --(Game_Plan_2026[Initial Date]&lt;=X$2+6),
  --(Game_Plan_2026[End Date]&gt;=X$2)
)&gt;0, 1, 0)</f>
        <v>0</v>
      </c>
      <c r="Y13" cm="1">
        <f t="array" ref="Y13">IF(SUMPRODUCT(
  --(Game_Plan_2026[Campaign]=$C13),
  --(Game_Plan_2026[Initial Date]&lt;=Y$2+6),
  --(Game_Plan_2026[End Date]&gt;=Y$2)
)&gt;0, 1, 0)</f>
        <v>0</v>
      </c>
      <c r="Z13" cm="1">
        <f t="array" ref="Z13">IF(SUMPRODUCT(
  --(Game_Plan_2026[Campaign]=$C13),
  --(Game_Plan_2026[Initial Date]&lt;=Z$2+6),
  --(Game_Plan_2026[End Date]&gt;=Z$2)
)&gt;0, 1, 0)</f>
        <v>0</v>
      </c>
      <c r="AA13" cm="1">
        <f t="array" ref="AA13">IF(SUMPRODUCT(
  --(Game_Plan_2026[Campaign]=$C13),
  --(Game_Plan_2026[Initial Date]&lt;=AA$2+6),
  --(Game_Plan_2026[End Date]&gt;=AA$2)
)&gt;0, 1, 0)</f>
        <v>0</v>
      </c>
      <c r="AB13" cm="1">
        <f t="array" ref="AB13">IF(SUMPRODUCT(
  --(Game_Plan_2026[Campaign]=$C13),
  --(Game_Plan_2026[Initial Date]&lt;=AB$2+6),
  --(Game_Plan_2026[End Date]&gt;=AB$2)
)&gt;0, 1, 0)</f>
        <v>0</v>
      </c>
      <c r="AC13" cm="1">
        <f t="array" ref="AC13">IF(SUMPRODUCT(
  --(Game_Plan_2026[Campaign]=$C13),
  --(Game_Plan_2026[Initial Date]&lt;=AC$2+6),
  --(Game_Plan_2026[End Date]&gt;=AC$2)
)&gt;0, 1, 0)</f>
        <v>0</v>
      </c>
      <c r="AD13" cm="1">
        <f t="array" ref="AD13">IF(SUMPRODUCT(
  --(Game_Plan_2026[Campaign]=$C13),
  --(Game_Plan_2026[Initial Date]&lt;=AD$2+6),
  --(Game_Plan_2026[End Date]&gt;=AD$2)
)&gt;0, 1, 0)</f>
        <v>0</v>
      </c>
      <c r="AE13" cm="1">
        <f t="array" ref="AE13">IF(SUMPRODUCT(
  --(Game_Plan_2026[Campaign]=$C13),
  --(Game_Plan_2026[Initial Date]&lt;=AE$2+6),
  --(Game_Plan_2026[End Date]&gt;=AE$2)
)&gt;0, 1, 0)</f>
        <v>0</v>
      </c>
      <c r="AF13" cm="1">
        <f t="array" ref="AF13">IF(SUMPRODUCT(
  --(Game_Plan_2026[Campaign]=$C13),
  --(Game_Plan_2026[Initial Date]&lt;=AF$2+6),
  --(Game_Plan_2026[End Date]&gt;=AF$2)
)&gt;0, 1, 0)</f>
        <v>0</v>
      </c>
      <c r="AG13" cm="1">
        <f t="array" ref="AG13">IF(SUMPRODUCT(
  --(Game_Plan_2026[Campaign]=$C13),
  --(Game_Plan_2026[Initial Date]&lt;=AG$2+6),
  --(Game_Plan_2026[End Date]&gt;=AG$2)
)&gt;0, 1, 0)</f>
        <v>0</v>
      </c>
      <c r="AH13" cm="1">
        <f t="array" ref="AH13">IF(SUMPRODUCT(
  --(Game_Plan_2026[Campaign]=$C13),
  --(Game_Plan_2026[Initial Date]&lt;=AH$2+6),
  --(Game_Plan_2026[End Date]&gt;=AH$2)
)&gt;0, 1, 0)</f>
        <v>0</v>
      </c>
      <c r="AI13" cm="1">
        <f t="array" ref="AI13">IF(SUMPRODUCT(
  --(Game_Plan_2026[Campaign]=$C13),
  --(Game_Plan_2026[Initial Date]&lt;=AI$2+6),
  --(Game_Plan_2026[End Date]&gt;=AI$2)
)&gt;0, 1, 0)</f>
        <v>0</v>
      </c>
      <c r="AJ13" cm="1">
        <f t="array" ref="AJ13">IF(SUMPRODUCT(
  --(Game_Plan_2026[Campaign]=$C13),
  --(Game_Plan_2026[Initial Date]&lt;=AJ$2+6),
  --(Game_Plan_2026[End Date]&gt;=AJ$2)
)&gt;0, 1, 0)</f>
        <v>0</v>
      </c>
      <c r="AK13" cm="1">
        <f t="array" ref="AK13">IF(SUMPRODUCT(
  --(Game_Plan_2026[Campaign]=$C13),
  --(Game_Plan_2026[Initial Date]&lt;=AK$2+6),
  --(Game_Plan_2026[End Date]&gt;=AK$2)
)&gt;0, 1, 0)</f>
        <v>0</v>
      </c>
      <c r="AL13" cm="1">
        <f t="array" ref="AL13">IF(SUMPRODUCT(
  --(Game_Plan_2026[Campaign]=$C13),
  --(Game_Plan_2026[Initial Date]&lt;=AL$2+6),
  --(Game_Plan_2026[End Date]&gt;=AL$2)
)&gt;0, 1, 0)</f>
        <v>0</v>
      </c>
      <c r="AM13" cm="1">
        <f t="array" ref="AM13">IF(SUMPRODUCT(
  --(Game_Plan_2026[Campaign]=$C13),
  --(Game_Plan_2026[Initial Date]&lt;=AM$2+6),
  --(Game_Plan_2026[End Date]&gt;=AM$2)
)&gt;0, 1, 0)</f>
        <v>0</v>
      </c>
      <c r="AN13" cm="1">
        <f t="array" ref="AN13">IF(SUMPRODUCT(
  --(Game_Plan_2026[Campaign]=$C13),
  --(Game_Plan_2026[Initial Date]&lt;=AN$2+6),
  --(Game_Plan_2026[End Date]&gt;=AN$2)
)&gt;0, 1, 0)</f>
        <v>0</v>
      </c>
      <c r="AO13" cm="1">
        <f t="array" ref="AO13">IF(SUMPRODUCT(
  --(Game_Plan_2026[Campaign]=$C13),
  --(Game_Plan_2026[Initial Date]&lt;=AO$2+6),
  --(Game_Plan_2026[End Date]&gt;=AO$2)
)&gt;0, 1, 0)</f>
        <v>0</v>
      </c>
      <c r="AP13" cm="1">
        <f t="array" ref="AP13">IF(SUMPRODUCT(
  --(Game_Plan_2026[Campaign]=$C13),
  --(Game_Plan_2026[Initial Date]&lt;=AP$2+6),
  --(Game_Plan_2026[End Date]&gt;=AP$2)
)&gt;0, 1, 0)</f>
        <v>0</v>
      </c>
      <c r="AQ13" cm="1">
        <f t="array" ref="AQ13">IF(SUMPRODUCT(
  --(Game_Plan_2026[Campaign]=$C13),
  --(Game_Plan_2026[Initial Date]&lt;=AQ$2+6),
  --(Game_Plan_2026[End Date]&gt;=AQ$2)
)&gt;0, 1, 0)</f>
        <v>0</v>
      </c>
      <c r="AR13" cm="1">
        <f t="array" ref="AR13">IF(SUMPRODUCT(
  --(Game_Plan_2026[Campaign]=$C13),
  --(Game_Plan_2026[Initial Date]&lt;=AR$2+6),
  --(Game_Plan_2026[End Date]&gt;=AR$2)
)&gt;0, 1, 0)</f>
        <v>0</v>
      </c>
      <c r="AS13" cm="1">
        <f t="array" ref="AS13">IF(SUMPRODUCT(
  --(Game_Plan_2026[Campaign]=$C13),
  --(Game_Plan_2026[Initial Date]&lt;=AS$2+6),
  --(Game_Plan_2026[End Date]&gt;=AS$2)
)&gt;0, 1, 0)</f>
        <v>0</v>
      </c>
      <c r="AT13" cm="1">
        <f t="array" ref="AT13">IF(SUMPRODUCT(
  --(Game_Plan_2026[Campaign]=$C13),
  --(Game_Plan_2026[Initial Date]&lt;=AT$2+6),
  --(Game_Plan_2026[End Date]&gt;=AT$2)
)&gt;0, 1, 0)</f>
        <v>0</v>
      </c>
      <c r="AU13" cm="1">
        <f t="array" ref="AU13">IF(SUMPRODUCT(
  --(Game_Plan_2026[Campaign]=$C13),
  --(Game_Plan_2026[Initial Date]&lt;=AU$2+6),
  --(Game_Plan_2026[End Date]&gt;=AU$2)
)&gt;0, 1, 0)</f>
        <v>0</v>
      </c>
      <c r="AV13" cm="1">
        <f t="array" ref="AV13">IF(SUMPRODUCT(
  --(Game_Plan_2026[Campaign]=$C13),
  --(Game_Plan_2026[Initial Date]&lt;=AV$2+6),
  --(Game_Plan_2026[End Date]&gt;=AV$2)
)&gt;0, 1, 0)</f>
        <v>0</v>
      </c>
      <c r="AW13" cm="1">
        <f t="array" ref="AW13">IF(SUMPRODUCT(
  --(Game_Plan_2026[Campaign]=$C13),
  --(Game_Plan_2026[Initial Date]&lt;=AW$2+6),
  --(Game_Plan_2026[End Date]&gt;=AW$2)
)&gt;0, 1, 0)</f>
        <v>0</v>
      </c>
      <c r="AX13" cm="1">
        <f t="array" ref="AX13">IF(SUMPRODUCT(
  --(Game_Plan_2026[Campaign]=$C13),
  --(Game_Plan_2026[Initial Date]&lt;=AX$2+6),
  --(Game_Plan_2026[End Date]&gt;=AX$2)
)&gt;0, 1, 0)</f>
        <v>0</v>
      </c>
      <c r="AY13" cm="1">
        <f t="array" ref="AY13">IF(SUMPRODUCT(
  --(Game_Plan_2026[Campaign]=$C13),
  --(Game_Plan_2026[Initial Date]&lt;=AY$2+6),
  --(Game_Plan_2026[End Date]&gt;=AY$2)
)&gt;0, 1, 0)</f>
        <v>0</v>
      </c>
      <c r="AZ13" cm="1">
        <f t="array" ref="AZ13">IF(SUMPRODUCT(
  --(Game_Plan_2026[Campaign]=$C13),
  --(Game_Plan_2026[Initial Date]&lt;=AZ$2+6),
  --(Game_Plan_2026[End Date]&gt;=AZ$2)
)&gt;0, 1, 0)</f>
        <v>0</v>
      </c>
      <c r="BA13" cm="1">
        <f t="array" ref="BA13">IF(SUMPRODUCT(
  --(Game_Plan_2026[Campaign]=$C13),
  --(Game_Plan_2026[Initial Date]&lt;=BA$2+6),
  --(Game_Plan_2026[End Date]&gt;=BA$2)
)&gt;0, 1, 0)</f>
        <v>0</v>
      </c>
      <c r="BB13" cm="1">
        <f t="array" ref="BB13">IF(SUMPRODUCT(
  --(Game_Plan_2026[Campaign]=$C13),
  --(Game_Plan_2026[Initial Date]&lt;=BB$2+6),
  --(Game_Plan_2026[End Date]&gt;=BB$2)
)&gt;0, 1, 0)</f>
        <v>0</v>
      </c>
      <c r="BC13" cm="1">
        <f t="array" ref="BC13">IF(SUMPRODUCT(
  --(Game_Plan_2026[Campaign]=$C13),
  --(Game_Plan_2026[Initial Date]&lt;=BC$2+6),
  --(Game_Plan_2026[End Date]&gt;=BC$2)
)&gt;0, 1, 0)</f>
        <v>0</v>
      </c>
      <c r="BD13">
        <f t="shared" si="0"/>
        <v>0</v>
      </c>
    </row>
    <row r="14" spans="1:56" ht="28" customHeight="1">
      <c r="A14" t="str">
        <v/>
      </c>
      <c r="B14" t="str">
        <v/>
      </c>
      <c r="C14">
        <v>0</v>
      </c>
      <c r="D14" cm="1">
        <f t="array" ref="D14">IF(SUMPRODUCT(
  --(Game_Plan_2026[Campaign]=$C14),
  --(Game_Plan_2026[Initial Date]&lt;=D$2+6),
  --(Game_Plan_2026[End Date]&gt;=D$2)
)&gt;0, 1, 0)</f>
        <v>0</v>
      </c>
      <c r="E14" cm="1">
        <f t="array" ref="E14">IF(SUMPRODUCT(
  --(Game_Plan_2026[Campaign]=$C14),
  --(Game_Plan_2026[Initial Date]&lt;=E$2+6),
  --(Game_Plan_2026[End Date]&gt;=E$2)
)&gt;0, 1, 0)</f>
        <v>0</v>
      </c>
      <c r="F14" cm="1">
        <f t="array" ref="F14">IF(SUMPRODUCT(
  --(Game_Plan_2026[Campaign]=$C14),
  --(Game_Plan_2026[Initial Date]&lt;=F$2+6),
  --(Game_Plan_2026[End Date]&gt;=F$2)
)&gt;0, 1, 0)</f>
        <v>0</v>
      </c>
      <c r="G14" cm="1">
        <f t="array" ref="G14">IF(SUMPRODUCT(
  --(Game_Plan_2026[Campaign]=$C14),
  --(Game_Plan_2026[Initial Date]&lt;=G$2+6),
  --(Game_Plan_2026[End Date]&gt;=G$2)
)&gt;0, 1, 0)</f>
        <v>0</v>
      </c>
      <c r="H14" cm="1">
        <f t="array" ref="H14">IF(SUMPRODUCT(
  --(Game_Plan_2026[Campaign]=$C14),
  --(Game_Plan_2026[Initial Date]&lt;=H$2+6),
  --(Game_Plan_2026[End Date]&gt;=H$2)
)&gt;0, 1, 0)</f>
        <v>0</v>
      </c>
      <c r="I14" cm="1">
        <f t="array" ref="I14">IF(SUMPRODUCT(
  --(Game_Plan_2026[Campaign]=$C14),
  --(Game_Plan_2026[Initial Date]&lt;=I$2+6),
  --(Game_Plan_2026[End Date]&gt;=I$2)
)&gt;0, 1, 0)</f>
        <v>0</v>
      </c>
      <c r="J14" cm="1">
        <f t="array" ref="J14">IF(SUMPRODUCT(
  --(Game_Plan_2026[Campaign]=$C14),
  --(Game_Plan_2026[Initial Date]&lt;=J$2+6),
  --(Game_Plan_2026[End Date]&gt;=J$2)
)&gt;0, 1, 0)</f>
        <v>0</v>
      </c>
      <c r="K14" cm="1">
        <f t="array" ref="K14">IF(SUMPRODUCT(
  --(Game_Plan_2026[Campaign]=$C14),
  --(Game_Plan_2026[Initial Date]&lt;=K$2+6),
  --(Game_Plan_2026[End Date]&gt;=K$2)
)&gt;0, 1, 0)</f>
        <v>0</v>
      </c>
      <c r="L14" cm="1">
        <f t="array" ref="L14">IF(SUMPRODUCT(
  --(Game_Plan_2026[Campaign]=$C14),
  --(Game_Plan_2026[Initial Date]&lt;=L$2+6),
  --(Game_Plan_2026[End Date]&gt;=L$2)
)&gt;0, 1, 0)</f>
        <v>0</v>
      </c>
      <c r="M14" cm="1">
        <f t="array" ref="M14">IF(SUMPRODUCT(
  --(Game_Plan_2026[Campaign]=$C14),
  --(Game_Plan_2026[Initial Date]&lt;=M$2+6),
  --(Game_Plan_2026[End Date]&gt;=M$2)
)&gt;0, 1, 0)</f>
        <v>0</v>
      </c>
      <c r="N14" cm="1">
        <f t="array" ref="N14">IF(SUMPRODUCT(
  --(Game_Plan_2026[Campaign]=$C14),
  --(Game_Plan_2026[Initial Date]&lt;=N$2+6),
  --(Game_Plan_2026[End Date]&gt;=N$2)
)&gt;0, 1, 0)</f>
        <v>0</v>
      </c>
      <c r="O14" cm="1">
        <f t="array" ref="O14">IF(SUMPRODUCT(
  --(Game_Plan_2026[Campaign]=$C14),
  --(Game_Plan_2026[Initial Date]&lt;=O$2+6),
  --(Game_Plan_2026[End Date]&gt;=O$2)
)&gt;0, 1, 0)</f>
        <v>0</v>
      </c>
      <c r="P14" cm="1">
        <f t="array" ref="P14">IF(SUMPRODUCT(
  --(Game_Plan_2026[Campaign]=$C14),
  --(Game_Plan_2026[Initial Date]&lt;=P$2+6),
  --(Game_Plan_2026[End Date]&gt;=P$2)
)&gt;0, 1, 0)</f>
        <v>0</v>
      </c>
      <c r="Q14" cm="1">
        <f t="array" ref="Q14">IF(SUMPRODUCT(
  --(Game_Plan_2026[Campaign]=$C14),
  --(Game_Plan_2026[Initial Date]&lt;=Q$2+6),
  --(Game_Plan_2026[End Date]&gt;=Q$2)
)&gt;0, 1, 0)</f>
        <v>0</v>
      </c>
      <c r="R14" cm="1">
        <f t="array" ref="R14">IF(SUMPRODUCT(
  --(Game_Plan_2026[Campaign]=$C14),
  --(Game_Plan_2026[Initial Date]&lt;=R$2+6),
  --(Game_Plan_2026[End Date]&gt;=R$2)
)&gt;0, 1, 0)</f>
        <v>0</v>
      </c>
      <c r="S14" cm="1">
        <f t="array" ref="S14">IF(SUMPRODUCT(
  --(Game_Plan_2026[Campaign]=$C14),
  --(Game_Plan_2026[Initial Date]&lt;=S$2+6),
  --(Game_Plan_2026[End Date]&gt;=S$2)
)&gt;0, 1, 0)</f>
        <v>0</v>
      </c>
      <c r="T14" cm="1">
        <f t="array" ref="T14">IF(SUMPRODUCT(
  --(Game_Plan_2026[Campaign]=$C14),
  --(Game_Plan_2026[Initial Date]&lt;=T$2+6),
  --(Game_Plan_2026[End Date]&gt;=T$2)
)&gt;0, 1, 0)</f>
        <v>0</v>
      </c>
      <c r="U14" cm="1">
        <f t="array" ref="U14">IF(SUMPRODUCT(
  --(Game_Plan_2026[Campaign]=$C14),
  --(Game_Plan_2026[Initial Date]&lt;=U$2+6),
  --(Game_Plan_2026[End Date]&gt;=U$2)
)&gt;0, 1, 0)</f>
        <v>0</v>
      </c>
      <c r="V14" cm="1">
        <f t="array" ref="V14">IF(SUMPRODUCT(
  --(Game_Plan_2026[Campaign]=$C14),
  --(Game_Plan_2026[Initial Date]&lt;=V$2+6),
  --(Game_Plan_2026[End Date]&gt;=V$2)
)&gt;0, 1, 0)</f>
        <v>0</v>
      </c>
      <c r="W14" cm="1">
        <f t="array" ref="W14">IF(SUMPRODUCT(
  --(Game_Plan_2026[Campaign]=$C14),
  --(Game_Plan_2026[Initial Date]&lt;=W$2+6),
  --(Game_Plan_2026[End Date]&gt;=W$2)
)&gt;0, 1, 0)</f>
        <v>0</v>
      </c>
      <c r="X14" cm="1">
        <f t="array" ref="X14">IF(SUMPRODUCT(
  --(Game_Plan_2026[Campaign]=$C14),
  --(Game_Plan_2026[Initial Date]&lt;=X$2+6),
  --(Game_Plan_2026[End Date]&gt;=X$2)
)&gt;0, 1, 0)</f>
        <v>0</v>
      </c>
      <c r="Y14" cm="1">
        <f t="array" ref="Y14">IF(SUMPRODUCT(
  --(Game_Plan_2026[Campaign]=$C14),
  --(Game_Plan_2026[Initial Date]&lt;=Y$2+6),
  --(Game_Plan_2026[End Date]&gt;=Y$2)
)&gt;0, 1, 0)</f>
        <v>0</v>
      </c>
      <c r="Z14" cm="1">
        <f t="array" ref="Z14">IF(SUMPRODUCT(
  --(Game_Plan_2026[Campaign]=$C14),
  --(Game_Plan_2026[Initial Date]&lt;=Z$2+6),
  --(Game_Plan_2026[End Date]&gt;=Z$2)
)&gt;0, 1, 0)</f>
        <v>0</v>
      </c>
      <c r="AA14" cm="1">
        <f t="array" ref="AA14">IF(SUMPRODUCT(
  --(Game_Plan_2026[Campaign]=$C14),
  --(Game_Plan_2026[Initial Date]&lt;=AA$2+6),
  --(Game_Plan_2026[End Date]&gt;=AA$2)
)&gt;0, 1, 0)</f>
        <v>0</v>
      </c>
      <c r="AB14" cm="1">
        <f t="array" ref="AB14">IF(SUMPRODUCT(
  --(Game_Plan_2026[Campaign]=$C14),
  --(Game_Plan_2026[Initial Date]&lt;=AB$2+6),
  --(Game_Plan_2026[End Date]&gt;=AB$2)
)&gt;0, 1, 0)</f>
        <v>0</v>
      </c>
      <c r="AC14" cm="1">
        <f t="array" ref="AC14">IF(SUMPRODUCT(
  --(Game_Plan_2026[Campaign]=$C14),
  --(Game_Plan_2026[Initial Date]&lt;=AC$2+6),
  --(Game_Plan_2026[End Date]&gt;=AC$2)
)&gt;0, 1, 0)</f>
        <v>0</v>
      </c>
      <c r="AD14" cm="1">
        <f t="array" ref="AD14">IF(SUMPRODUCT(
  --(Game_Plan_2026[Campaign]=$C14),
  --(Game_Plan_2026[Initial Date]&lt;=AD$2+6),
  --(Game_Plan_2026[End Date]&gt;=AD$2)
)&gt;0, 1, 0)</f>
        <v>0</v>
      </c>
      <c r="AE14" cm="1">
        <f t="array" ref="AE14">IF(SUMPRODUCT(
  --(Game_Plan_2026[Campaign]=$C14),
  --(Game_Plan_2026[Initial Date]&lt;=AE$2+6),
  --(Game_Plan_2026[End Date]&gt;=AE$2)
)&gt;0, 1, 0)</f>
        <v>0</v>
      </c>
      <c r="AF14" cm="1">
        <f t="array" ref="AF14">IF(SUMPRODUCT(
  --(Game_Plan_2026[Campaign]=$C14),
  --(Game_Plan_2026[Initial Date]&lt;=AF$2+6),
  --(Game_Plan_2026[End Date]&gt;=AF$2)
)&gt;0, 1, 0)</f>
        <v>0</v>
      </c>
      <c r="AG14" cm="1">
        <f t="array" ref="AG14">IF(SUMPRODUCT(
  --(Game_Plan_2026[Campaign]=$C14),
  --(Game_Plan_2026[Initial Date]&lt;=AG$2+6),
  --(Game_Plan_2026[End Date]&gt;=AG$2)
)&gt;0, 1, 0)</f>
        <v>0</v>
      </c>
      <c r="AH14" cm="1">
        <f t="array" ref="AH14">IF(SUMPRODUCT(
  --(Game_Plan_2026[Campaign]=$C14),
  --(Game_Plan_2026[Initial Date]&lt;=AH$2+6),
  --(Game_Plan_2026[End Date]&gt;=AH$2)
)&gt;0, 1, 0)</f>
        <v>0</v>
      </c>
      <c r="AI14" cm="1">
        <f t="array" ref="AI14">IF(SUMPRODUCT(
  --(Game_Plan_2026[Campaign]=$C14),
  --(Game_Plan_2026[Initial Date]&lt;=AI$2+6),
  --(Game_Plan_2026[End Date]&gt;=AI$2)
)&gt;0, 1, 0)</f>
        <v>0</v>
      </c>
      <c r="AJ14" cm="1">
        <f t="array" ref="AJ14">IF(SUMPRODUCT(
  --(Game_Plan_2026[Campaign]=$C14),
  --(Game_Plan_2026[Initial Date]&lt;=AJ$2+6),
  --(Game_Plan_2026[End Date]&gt;=AJ$2)
)&gt;0, 1, 0)</f>
        <v>0</v>
      </c>
      <c r="AK14" cm="1">
        <f t="array" ref="AK14">IF(SUMPRODUCT(
  --(Game_Plan_2026[Campaign]=$C14),
  --(Game_Plan_2026[Initial Date]&lt;=AK$2+6),
  --(Game_Plan_2026[End Date]&gt;=AK$2)
)&gt;0, 1, 0)</f>
        <v>0</v>
      </c>
      <c r="AL14" cm="1">
        <f t="array" ref="AL14">IF(SUMPRODUCT(
  --(Game_Plan_2026[Campaign]=$C14),
  --(Game_Plan_2026[Initial Date]&lt;=AL$2+6),
  --(Game_Plan_2026[End Date]&gt;=AL$2)
)&gt;0, 1, 0)</f>
        <v>0</v>
      </c>
      <c r="AM14" cm="1">
        <f t="array" ref="AM14">IF(SUMPRODUCT(
  --(Game_Plan_2026[Campaign]=$C14),
  --(Game_Plan_2026[Initial Date]&lt;=AM$2+6),
  --(Game_Plan_2026[End Date]&gt;=AM$2)
)&gt;0, 1, 0)</f>
        <v>0</v>
      </c>
      <c r="AN14" cm="1">
        <f t="array" ref="AN14">IF(SUMPRODUCT(
  --(Game_Plan_2026[Campaign]=$C14),
  --(Game_Plan_2026[Initial Date]&lt;=AN$2+6),
  --(Game_Plan_2026[End Date]&gt;=AN$2)
)&gt;0, 1, 0)</f>
        <v>0</v>
      </c>
      <c r="AO14" cm="1">
        <f t="array" ref="AO14">IF(SUMPRODUCT(
  --(Game_Plan_2026[Campaign]=$C14),
  --(Game_Plan_2026[Initial Date]&lt;=AO$2+6),
  --(Game_Plan_2026[End Date]&gt;=AO$2)
)&gt;0, 1, 0)</f>
        <v>0</v>
      </c>
      <c r="AP14" cm="1">
        <f t="array" ref="AP14">IF(SUMPRODUCT(
  --(Game_Plan_2026[Campaign]=$C14),
  --(Game_Plan_2026[Initial Date]&lt;=AP$2+6),
  --(Game_Plan_2026[End Date]&gt;=AP$2)
)&gt;0, 1, 0)</f>
        <v>0</v>
      </c>
      <c r="AQ14" cm="1">
        <f t="array" ref="AQ14">IF(SUMPRODUCT(
  --(Game_Plan_2026[Campaign]=$C14),
  --(Game_Plan_2026[Initial Date]&lt;=AQ$2+6),
  --(Game_Plan_2026[End Date]&gt;=AQ$2)
)&gt;0, 1, 0)</f>
        <v>0</v>
      </c>
      <c r="AR14" cm="1">
        <f t="array" ref="AR14">IF(SUMPRODUCT(
  --(Game_Plan_2026[Campaign]=$C14),
  --(Game_Plan_2026[Initial Date]&lt;=AR$2+6),
  --(Game_Plan_2026[End Date]&gt;=AR$2)
)&gt;0, 1, 0)</f>
        <v>0</v>
      </c>
      <c r="AS14" cm="1">
        <f t="array" ref="AS14">IF(SUMPRODUCT(
  --(Game_Plan_2026[Campaign]=$C14),
  --(Game_Plan_2026[Initial Date]&lt;=AS$2+6),
  --(Game_Plan_2026[End Date]&gt;=AS$2)
)&gt;0, 1, 0)</f>
        <v>0</v>
      </c>
      <c r="AT14" cm="1">
        <f t="array" ref="AT14">IF(SUMPRODUCT(
  --(Game_Plan_2026[Campaign]=$C14),
  --(Game_Plan_2026[Initial Date]&lt;=AT$2+6),
  --(Game_Plan_2026[End Date]&gt;=AT$2)
)&gt;0, 1, 0)</f>
        <v>0</v>
      </c>
      <c r="AU14" cm="1">
        <f t="array" ref="AU14">IF(SUMPRODUCT(
  --(Game_Plan_2026[Campaign]=$C14),
  --(Game_Plan_2026[Initial Date]&lt;=AU$2+6),
  --(Game_Plan_2026[End Date]&gt;=AU$2)
)&gt;0, 1, 0)</f>
        <v>0</v>
      </c>
      <c r="AV14" cm="1">
        <f t="array" ref="AV14">IF(SUMPRODUCT(
  --(Game_Plan_2026[Campaign]=$C14),
  --(Game_Plan_2026[Initial Date]&lt;=AV$2+6),
  --(Game_Plan_2026[End Date]&gt;=AV$2)
)&gt;0, 1, 0)</f>
        <v>0</v>
      </c>
      <c r="AW14" cm="1">
        <f t="array" ref="AW14">IF(SUMPRODUCT(
  --(Game_Plan_2026[Campaign]=$C14),
  --(Game_Plan_2026[Initial Date]&lt;=AW$2+6),
  --(Game_Plan_2026[End Date]&gt;=AW$2)
)&gt;0, 1, 0)</f>
        <v>0</v>
      </c>
      <c r="AX14" cm="1">
        <f t="array" ref="AX14">IF(SUMPRODUCT(
  --(Game_Plan_2026[Campaign]=$C14),
  --(Game_Plan_2026[Initial Date]&lt;=AX$2+6),
  --(Game_Plan_2026[End Date]&gt;=AX$2)
)&gt;0, 1, 0)</f>
        <v>0</v>
      </c>
      <c r="AY14" cm="1">
        <f t="array" ref="AY14">IF(SUMPRODUCT(
  --(Game_Plan_2026[Campaign]=$C14),
  --(Game_Plan_2026[Initial Date]&lt;=AY$2+6),
  --(Game_Plan_2026[End Date]&gt;=AY$2)
)&gt;0, 1, 0)</f>
        <v>0</v>
      </c>
      <c r="AZ14" cm="1">
        <f t="array" ref="AZ14">IF(SUMPRODUCT(
  --(Game_Plan_2026[Campaign]=$C14),
  --(Game_Plan_2026[Initial Date]&lt;=AZ$2+6),
  --(Game_Plan_2026[End Date]&gt;=AZ$2)
)&gt;0, 1, 0)</f>
        <v>0</v>
      </c>
      <c r="BA14" cm="1">
        <f t="array" ref="BA14">IF(SUMPRODUCT(
  --(Game_Plan_2026[Campaign]=$C14),
  --(Game_Plan_2026[Initial Date]&lt;=BA$2+6),
  --(Game_Plan_2026[End Date]&gt;=BA$2)
)&gt;0, 1, 0)</f>
        <v>0</v>
      </c>
      <c r="BB14" cm="1">
        <f t="array" ref="BB14">IF(SUMPRODUCT(
  --(Game_Plan_2026[Campaign]=$C14),
  --(Game_Plan_2026[Initial Date]&lt;=BB$2+6),
  --(Game_Plan_2026[End Date]&gt;=BB$2)
)&gt;0, 1, 0)</f>
        <v>0</v>
      </c>
      <c r="BC14" cm="1">
        <f t="array" ref="BC14">IF(SUMPRODUCT(
  --(Game_Plan_2026[Campaign]=$C14),
  --(Game_Plan_2026[Initial Date]&lt;=BC$2+6),
  --(Game_Plan_2026[End Date]&gt;=BC$2)
)&gt;0, 1, 0)</f>
        <v>0</v>
      </c>
      <c r="BD14">
        <f t="shared" si="0"/>
        <v>0</v>
      </c>
    </row>
    <row r="15" spans="1:56" ht="28" customHeight="1">
      <c r="A15" t="str">
        <v/>
      </c>
      <c r="B15" t="str">
        <v/>
      </c>
      <c r="C15">
        <v>0</v>
      </c>
      <c r="D15" cm="1">
        <f t="array" ref="D15">IF(SUMPRODUCT(
  --(Game_Plan_2026[Campaign]=$C15),
  --(Game_Plan_2026[Initial Date]&lt;=D$2+6),
  --(Game_Plan_2026[End Date]&gt;=D$2)
)&gt;0, 1, 0)</f>
        <v>0</v>
      </c>
      <c r="E15" cm="1">
        <f t="array" ref="E15">IF(SUMPRODUCT(
  --(Game_Plan_2026[Campaign]=$C15),
  --(Game_Plan_2026[Initial Date]&lt;=E$2+6),
  --(Game_Plan_2026[End Date]&gt;=E$2)
)&gt;0, 1, 0)</f>
        <v>0</v>
      </c>
      <c r="F15" cm="1">
        <f t="array" ref="F15">IF(SUMPRODUCT(
  --(Game_Plan_2026[Campaign]=$C15),
  --(Game_Plan_2026[Initial Date]&lt;=F$2+6),
  --(Game_Plan_2026[End Date]&gt;=F$2)
)&gt;0, 1, 0)</f>
        <v>0</v>
      </c>
      <c r="G15" cm="1">
        <f t="array" ref="G15">IF(SUMPRODUCT(
  --(Game_Plan_2026[Campaign]=$C15),
  --(Game_Plan_2026[Initial Date]&lt;=G$2+6),
  --(Game_Plan_2026[End Date]&gt;=G$2)
)&gt;0, 1, 0)</f>
        <v>0</v>
      </c>
      <c r="H15" cm="1">
        <f t="array" ref="H15">IF(SUMPRODUCT(
  --(Game_Plan_2026[Campaign]=$C15),
  --(Game_Plan_2026[Initial Date]&lt;=H$2+6),
  --(Game_Plan_2026[End Date]&gt;=H$2)
)&gt;0, 1, 0)</f>
        <v>0</v>
      </c>
      <c r="I15" cm="1">
        <f t="array" ref="I15">IF(SUMPRODUCT(
  --(Game_Plan_2026[Campaign]=$C15),
  --(Game_Plan_2026[Initial Date]&lt;=I$2+6),
  --(Game_Plan_2026[End Date]&gt;=I$2)
)&gt;0, 1, 0)</f>
        <v>0</v>
      </c>
      <c r="J15" cm="1">
        <f t="array" ref="J15">IF(SUMPRODUCT(
  --(Game_Plan_2026[Campaign]=$C15),
  --(Game_Plan_2026[Initial Date]&lt;=J$2+6),
  --(Game_Plan_2026[End Date]&gt;=J$2)
)&gt;0, 1, 0)</f>
        <v>0</v>
      </c>
      <c r="K15" cm="1">
        <f t="array" ref="K15">IF(SUMPRODUCT(
  --(Game_Plan_2026[Campaign]=$C15),
  --(Game_Plan_2026[Initial Date]&lt;=K$2+6),
  --(Game_Plan_2026[End Date]&gt;=K$2)
)&gt;0, 1, 0)</f>
        <v>0</v>
      </c>
      <c r="L15" cm="1">
        <f t="array" ref="L15">IF(SUMPRODUCT(
  --(Game_Plan_2026[Campaign]=$C15),
  --(Game_Plan_2026[Initial Date]&lt;=L$2+6),
  --(Game_Plan_2026[End Date]&gt;=L$2)
)&gt;0, 1, 0)</f>
        <v>0</v>
      </c>
      <c r="M15" cm="1">
        <f t="array" ref="M15">IF(SUMPRODUCT(
  --(Game_Plan_2026[Campaign]=$C15),
  --(Game_Plan_2026[Initial Date]&lt;=M$2+6),
  --(Game_Plan_2026[End Date]&gt;=M$2)
)&gt;0, 1, 0)</f>
        <v>0</v>
      </c>
      <c r="N15" cm="1">
        <f t="array" ref="N15">IF(SUMPRODUCT(
  --(Game_Plan_2026[Campaign]=$C15),
  --(Game_Plan_2026[Initial Date]&lt;=N$2+6),
  --(Game_Plan_2026[End Date]&gt;=N$2)
)&gt;0, 1, 0)</f>
        <v>0</v>
      </c>
      <c r="O15" cm="1">
        <f t="array" ref="O15">IF(SUMPRODUCT(
  --(Game_Plan_2026[Campaign]=$C15),
  --(Game_Plan_2026[Initial Date]&lt;=O$2+6),
  --(Game_Plan_2026[End Date]&gt;=O$2)
)&gt;0, 1, 0)</f>
        <v>0</v>
      </c>
      <c r="P15" cm="1">
        <f t="array" ref="P15">IF(SUMPRODUCT(
  --(Game_Plan_2026[Campaign]=$C15),
  --(Game_Plan_2026[Initial Date]&lt;=P$2+6),
  --(Game_Plan_2026[End Date]&gt;=P$2)
)&gt;0, 1, 0)</f>
        <v>0</v>
      </c>
      <c r="Q15" cm="1">
        <f t="array" ref="Q15">IF(SUMPRODUCT(
  --(Game_Plan_2026[Campaign]=$C15),
  --(Game_Plan_2026[Initial Date]&lt;=Q$2+6),
  --(Game_Plan_2026[End Date]&gt;=Q$2)
)&gt;0, 1, 0)</f>
        <v>0</v>
      </c>
      <c r="R15" cm="1">
        <f t="array" ref="R15">IF(SUMPRODUCT(
  --(Game_Plan_2026[Campaign]=$C15),
  --(Game_Plan_2026[Initial Date]&lt;=R$2+6),
  --(Game_Plan_2026[End Date]&gt;=R$2)
)&gt;0, 1, 0)</f>
        <v>0</v>
      </c>
      <c r="S15" cm="1">
        <f t="array" ref="S15">IF(SUMPRODUCT(
  --(Game_Plan_2026[Campaign]=$C15),
  --(Game_Plan_2026[Initial Date]&lt;=S$2+6),
  --(Game_Plan_2026[End Date]&gt;=S$2)
)&gt;0, 1, 0)</f>
        <v>0</v>
      </c>
      <c r="T15" cm="1">
        <f t="array" ref="T15">IF(SUMPRODUCT(
  --(Game_Plan_2026[Campaign]=$C15),
  --(Game_Plan_2026[Initial Date]&lt;=T$2+6),
  --(Game_Plan_2026[End Date]&gt;=T$2)
)&gt;0, 1, 0)</f>
        <v>0</v>
      </c>
      <c r="U15" cm="1">
        <f t="array" ref="U15">IF(SUMPRODUCT(
  --(Game_Plan_2026[Campaign]=$C15),
  --(Game_Plan_2026[Initial Date]&lt;=U$2+6),
  --(Game_Plan_2026[End Date]&gt;=U$2)
)&gt;0, 1, 0)</f>
        <v>0</v>
      </c>
      <c r="V15" cm="1">
        <f t="array" ref="V15">IF(SUMPRODUCT(
  --(Game_Plan_2026[Campaign]=$C15),
  --(Game_Plan_2026[Initial Date]&lt;=V$2+6),
  --(Game_Plan_2026[End Date]&gt;=V$2)
)&gt;0, 1, 0)</f>
        <v>0</v>
      </c>
      <c r="W15" cm="1">
        <f t="array" ref="W15">IF(SUMPRODUCT(
  --(Game_Plan_2026[Campaign]=$C15),
  --(Game_Plan_2026[Initial Date]&lt;=W$2+6),
  --(Game_Plan_2026[End Date]&gt;=W$2)
)&gt;0, 1, 0)</f>
        <v>0</v>
      </c>
      <c r="X15" cm="1">
        <f t="array" ref="X15">IF(SUMPRODUCT(
  --(Game_Plan_2026[Campaign]=$C15),
  --(Game_Plan_2026[Initial Date]&lt;=X$2+6),
  --(Game_Plan_2026[End Date]&gt;=X$2)
)&gt;0, 1, 0)</f>
        <v>0</v>
      </c>
      <c r="Y15" cm="1">
        <f t="array" ref="Y15">IF(SUMPRODUCT(
  --(Game_Plan_2026[Campaign]=$C15),
  --(Game_Plan_2026[Initial Date]&lt;=Y$2+6),
  --(Game_Plan_2026[End Date]&gt;=Y$2)
)&gt;0, 1, 0)</f>
        <v>0</v>
      </c>
      <c r="Z15" cm="1">
        <f t="array" ref="Z15">IF(SUMPRODUCT(
  --(Game_Plan_2026[Campaign]=$C15),
  --(Game_Plan_2026[Initial Date]&lt;=Z$2+6),
  --(Game_Plan_2026[End Date]&gt;=Z$2)
)&gt;0, 1, 0)</f>
        <v>0</v>
      </c>
      <c r="AA15" cm="1">
        <f t="array" ref="AA15">IF(SUMPRODUCT(
  --(Game_Plan_2026[Campaign]=$C15),
  --(Game_Plan_2026[Initial Date]&lt;=AA$2+6),
  --(Game_Plan_2026[End Date]&gt;=AA$2)
)&gt;0, 1, 0)</f>
        <v>0</v>
      </c>
      <c r="AB15" cm="1">
        <f t="array" ref="AB15">IF(SUMPRODUCT(
  --(Game_Plan_2026[Campaign]=$C15),
  --(Game_Plan_2026[Initial Date]&lt;=AB$2+6),
  --(Game_Plan_2026[End Date]&gt;=AB$2)
)&gt;0, 1, 0)</f>
        <v>0</v>
      </c>
      <c r="AC15" cm="1">
        <f t="array" ref="AC15">IF(SUMPRODUCT(
  --(Game_Plan_2026[Campaign]=$C15),
  --(Game_Plan_2026[Initial Date]&lt;=AC$2+6),
  --(Game_Plan_2026[End Date]&gt;=AC$2)
)&gt;0, 1, 0)</f>
        <v>0</v>
      </c>
      <c r="AD15" cm="1">
        <f t="array" ref="AD15">IF(SUMPRODUCT(
  --(Game_Plan_2026[Campaign]=$C15),
  --(Game_Plan_2026[Initial Date]&lt;=AD$2+6),
  --(Game_Plan_2026[End Date]&gt;=AD$2)
)&gt;0, 1, 0)</f>
        <v>0</v>
      </c>
      <c r="AE15" cm="1">
        <f t="array" ref="AE15">IF(SUMPRODUCT(
  --(Game_Plan_2026[Campaign]=$C15),
  --(Game_Plan_2026[Initial Date]&lt;=AE$2+6),
  --(Game_Plan_2026[End Date]&gt;=AE$2)
)&gt;0, 1, 0)</f>
        <v>0</v>
      </c>
      <c r="AF15" cm="1">
        <f t="array" ref="AF15">IF(SUMPRODUCT(
  --(Game_Plan_2026[Campaign]=$C15),
  --(Game_Plan_2026[Initial Date]&lt;=AF$2+6),
  --(Game_Plan_2026[End Date]&gt;=AF$2)
)&gt;0, 1, 0)</f>
        <v>0</v>
      </c>
      <c r="AG15" cm="1">
        <f t="array" ref="AG15">IF(SUMPRODUCT(
  --(Game_Plan_2026[Campaign]=$C15),
  --(Game_Plan_2026[Initial Date]&lt;=AG$2+6),
  --(Game_Plan_2026[End Date]&gt;=AG$2)
)&gt;0, 1, 0)</f>
        <v>0</v>
      </c>
      <c r="AH15" cm="1">
        <f t="array" ref="AH15">IF(SUMPRODUCT(
  --(Game_Plan_2026[Campaign]=$C15),
  --(Game_Plan_2026[Initial Date]&lt;=AH$2+6),
  --(Game_Plan_2026[End Date]&gt;=AH$2)
)&gt;0, 1, 0)</f>
        <v>0</v>
      </c>
      <c r="AI15" cm="1">
        <f t="array" ref="AI15">IF(SUMPRODUCT(
  --(Game_Plan_2026[Campaign]=$C15),
  --(Game_Plan_2026[Initial Date]&lt;=AI$2+6),
  --(Game_Plan_2026[End Date]&gt;=AI$2)
)&gt;0, 1, 0)</f>
        <v>0</v>
      </c>
      <c r="AJ15" cm="1">
        <f t="array" ref="AJ15">IF(SUMPRODUCT(
  --(Game_Plan_2026[Campaign]=$C15),
  --(Game_Plan_2026[Initial Date]&lt;=AJ$2+6),
  --(Game_Plan_2026[End Date]&gt;=AJ$2)
)&gt;0, 1, 0)</f>
        <v>0</v>
      </c>
      <c r="AK15" cm="1">
        <f t="array" ref="AK15">IF(SUMPRODUCT(
  --(Game_Plan_2026[Campaign]=$C15),
  --(Game_Plan_2026[Initial Date]&lt;=AK$2+6),
  --(Game_Plan_2026[End Date]&gt;=AK$2)
)&gt;0, 1, 0)</f>
        <v>0</v>
      </c>
      <c r="AL15" cm="1">
        <f t="array" ref="AL15">IF(SUMPRODUCT(
  --(Game_Plan_2026[Campaign]=$C15),
  --(Game_Plan_2026[Initial Date]&lt;=AL$2+6),
  --(Game_Plan_2026[End Date]&gt;=AL$2)
)&gt;0, 1, 0)</f>
        <v>0</v>
      </c>
      <c r="AM15" cm="1">
        <f t="array" ref="AM15">IF(SUMPRODUCT(
  --(Game_Plan_2026[Campaign]=$C15),
  --(Game_Plan_2026[Initial Date]&lt;=AM$2+6),
  --(Game_Plan_2026[End Date]&gt;=AM$2)
)&gt;0, 1, 0)</f>
        <v>0</v>
      </c>
      <c r="AN15" cm="1">
        <f t="array" ref="AN15">IF(SUMPRODUCT(
  --(Game_Plan_2026[Campaign]=$C15),
  --(Game_Plan_2026[Initial Date]&lt;=AN$2+6),
  --(Game_Plan_2026[End Date]&gt;=AN$2)
)&gt;0, 1, 0)</f>
        <v>0</v>
      </c>
      <c r="AO15" cm="1">
        <f t="array" ref="AO15">IF(SUMPRODUCT(
  --(Game_Plan_2026[Campaign]=$C15),
  --(Game_Plan_2026[Initial Date]&lt;=AO$2+6),
  --(Game_Plan_2026[End Date]&gt;=AO$2)
)&gt;0, 1, 0)</f>
        <v>0</v>
      </c>
      <c r="AP15" cm="1">
        <f t="array" ref="AP15">IF(SUMPRODUCT(
  --(Game_Plan_2026[Campaign]=$C15),
  --(Game_Plan_2026[Initial Date]&lt;=AP$2+6),
  --(Game_Plan_2026[End Date]&gt;=AP$2)
)&gt;0, 1, 0)</f>
        <v>0</v>
      </c>
      <c r="AQ15" cm="1">
        <f t="array" ref="AQ15">IF(SUMPRODUCT(
  --(Game_Plan_2026[Campaign]=$C15),
  --(Game_Plan_2026[Initial Date]&lt;=AQ$2+6),
  --(Game_Plan_2026[End Date]&gt;=AQ$2)
)&gt;0, 1, 0)</f>
        <v>0</v>
      </c>
      <c r="AR15" cm="1">
        <f t="array" ref="AR15">IF(SUMPRODUCT(
  --(Game_Plan_2026[Campaign]=$C15),
  --(Game_Plan_2026[Initial Date]&lt;=AR$2+6),
  --(Game_Plan_2026[End Date]&gt;=AR$2)
)&gt;0, 1, 0)</f>
        <v>0</v>
      </c>
      <c r="AS15" cm="1">
        <f t="array" ref="AS15">IF(SUMPRODUCT(
  --(Game_Plan_2026[Campaign]=$C15),
  --(Game_Plan_2026[Initial Date]&lt;=AS$2+6),
  --(Game_Plan_2026[End Date]&gt;=AS$2)
)&gt;0, 1, 0)</f>
        <v>0</v>
      </c>
      <c r="AT15" cm="1">
        <f t="array" ref="AT15">IF(SUMPRODUCT(
  --(Game_Plan_2026[Campaign]=$C15),
  --(Game_Plan_2026[Initial Date]&lt;=AT$2+6),
  --(Game_Plan_2026[End Date]&gt;=AT$2)
)&gt;0, 1, 0)</f>
        <v>0</v>
      </c>
      <c r="AU15" cm="1">
        <f t="array" ref="AU15">IF(SUMPRODUCT(
  --(Game_Plan_2026[Campaign]=$C15),
  --(Game_Plan_2026[Initial Date]&lt;=AU$2+6),
  --(Game_Plan_2026[End Date]&gt;=AU$2)
)&gt;0, 1, 0)</f>
        <v>0</v>
      </c>
      <c r="AV15" cm="1">
        <f t="array" ref="AV15">IF(SUMPRODUCT(
  --(Game_Plan_2026[Campaign]=$C15),
  --(Game_Plan_2026[Initial Date]&lt;=AV$2+6),
  --(Game_Plan_2026[End Date]&gt;=AV$2)
)&gt;0, 1, 0)</f>
        <v>0</v>
      </c>
      <c r="AW15" cm="1">
        <f t="array" ref="AW15">IF(SUMPRODUCT(
  --(Game_Plan_2026[Campaign]=$C15),
  --(Game_Plan_2026[Initial Date]&lt;=AW$2+6),
  --(Game_Plan_2026[End Date]&gt;=AW$2)
)&gt;0, 1, 0)</f>
        <v>0</v>
      </c>
      <c r="AX15" cm="1">
        <f t="array" ref="AX15">IF(SUMPRODUCT(
  --(Game_Plan_2026[Campaign]=$C15),
  --(Game_Plan_2026[Initial Date]&lt;=AX$2+6),
  --(Game_Plan_2026[End Date]&gt;=AX$2)
)&gt;0, 1, 0)</f>
        <v>0</v>
      </c>
      <c r="AY15" cm="1">
        <f t="array" ref="AY15">IF(SUMPRODUCT(
  --(Game_Plan_2026[Campaign]=$C15),
  --(Game_Plan_2026[Initial Date]&lt;=AY$2+6),
  --(Game_Plan_2026[End Date]&gt;=AY$2)
)&gt;0, 1, 0)</f>
        <v>0</v>
      </c>
      <c r="AZ15" cm="1">
        <f t="array" ref="AZ15">IF(SUMPRODUCT(
  --(Game_Plan_2026[Campaign]=$C15),
  --(Game_Plan_2026[Initial Date]&lt;=AZ$2+6),
  --(Game_Plan_2026[End Date]&gt;=AZ$2)
)&gt;0, 1, 0)</f>
        <v>0</v>
      </c>
      <c r="BA15" cm="1">
        <f t="array" ref="BA15">IF(SUMPRODUCT(
  --(Game_Plan_2026[Campaign]=$C15),
  --(Game_Plan_2026[Initial Date]&lt;=BA$2+6),
  --(Game_Plan_2026[End Date]&gt;=BA$2)
)&gt;0, 1, 0)</f>
        <v>0</v>
      </c>
      <c r="BB15" cm="1">
        <f t="array" ref="BB15">IF(SUMPRODUCT(
  --(Game_Plan_2026[Campaign]=$C15),
  --(Game_Plan_2026[Initial Date]&lt;=BB$2+6),
  --(Game_Plan_2026[End Date]&gt;=BB$2)
)&gt;0, 1, 0)</f>
        <v>0</v>
      </c>
      <c r="BC15" cm="1">
        <f t="array" ref="BC15">IF(SUMPRODUCT(
  --(Game_Plan_2026[Campaign]=$C15),
  --(Game_Plan_2026[Initial Date]&lt;=BC$2+6),
  --(Game_Plan_2026[End Date]&gt;=BC$2)
)&gt;0, 1, 0)</f>
        <v>0</v>
      </c>
      <c r="BD15">
        <f t="shared" si="0"/>
        <v>0</v>
      </c>
    </row>
    <row r="16" spans="1:56" ht="28" customHeight="1">
      <c r="A16" t="str">
        <v/>
      </c>
      <c r="B16" t="str">
        <v/>
      </c>
      <c r="C16">
        <v>0</v>
      </c>
      <c r="D16" cm="1">
        <f t="array" ref="D16">IF(SUMPRODUCT(
  --(Game_Plan_2026[Campaign]=$C16),
  --(Game_Plan_2026[Initial Date]&lt;=D$2+6),
  --(Game_Plan_2026[End Date]&gt;=D$2)
)&gt;0, 1, 0)</f>
        <v>0</v>
      </c>
      <c r="E16" cm="1">
        <f t="array" ref="E16">IF(SUMPRODUCT(
  --(Game_Plan_2026[Campaign]=$C16),
  --(Game_Plan_2026[Initial Date]&lt;=E$2+6),
  --(Game_Plan_2026[End Date]&gt;=E$2)
)&gt;0, 1, 0)</f>
        <v>0</v>
      </c>
      <c r="F16" cm="1">
        <f t="array" ref="F16">IF(SUMPRODUCT(
  --(Game_Plan_2026[Campaign]=$C16),
  --(Game_Plan_2026[Initial Date]&lt;=F$2+6),
  --(Game_Plan_2026[End Date]&gt;=F$2)
)&gt;0, 1, 0)</f>
        <v>0</v>
      </c>
      <c r="G16" cm="1">
        <f t="array" ref="G16">IF(SUMPRODUCT(
  --(Game_Plan_2026[Campaign]=$C16),
  --(Game_Plan_2026[Initial Date]&lt;=G$2+6),
  --(Game_Plan_2026[End Date]&gt;=G$2)
)&gt;0, 1, 0)</f>
        <v>0</v>
      </c>
      <c r="H16" cm="1">
        <f t="array" ref="H16">IF(SUMPRODUCT(
  --(Game_Plan_2026[Campaign]=$C16),
  --(Game_Plan_2026[Initial Date]&lt;=H$2+6),
  --(Game_Plan_2026[End Date]&gt;=H$2)
)&gt;0, 1, 0)</f>
        <v>0</v>
      </c>
      <c r="I16" cm="1">
        <f t="array" ref="I16">IF(SUMPRODUCT(
  --(Game_Plan_2026[Campaign]=$C16),
  --(Game_Plan_2026[Initial Date]&lt;=I$2+6),
  --(Game_Plan_2026[End Date]&gt;=I$2)
)&gt;0, 1, 0)</f>
        <v>0</v>
      </c>
      <c r="J16" cm="1">
        <f t="array" ref="J16">IF(SUMPRODUCT(
  --(Game_Plan_2026[Campaign]=$C16),
  --(Game_Plan_2026[Initial Date]&lt;=J$2+6),
  --(Game_Plan_2026[End Date]&gt;=J$2)
)&gt;0, 1, 0)</f>
        <v>0</v>
      </c>
      <c r="K16" cm="1">
        <f t="array" ref="K16">IF(SUMPRODUCT(
  --(Game_Plan_2026[Campaign]=$C16),
  --(Game_Plan_2026[Initial Date]&lt;=K$2+6),
  --(Game_Plan_2026[End Date]&gt;=K$2)
)&gt;0, 1, 0)</f>
        <v>0</v>
      </c>
      <c r="L16" cm="1">
        <f t="array" ref="L16">IF(SUMPRODUCT(
  --(Game_Plan_2026[Campaign]=$C16),
  --(Game_Plan_2026[Initial Date]&lt;=L$2+6),
  --(Game_Plan_2026[End Date]&gt;=L$2)
)&gt;0, 1, 0)</f>
        <v>0</v>
      </c>
      <c r="M16" cm="1">
        <f t="array" ref="M16">IF(SUMPRODUCT(
  --(Game_Plan_2026[Campaign]=$C16),
  --(Game_Plan_2026[Initial Date]&lt;=M$2+6),
  --(Game_Plan_2026[End Date]&gt;=M$2)
)&gt;0, 1, 0)</f>
        <v>0</v>
      </c>
      <c r="N16" cm="1">
        <f t="array" ref="N16">IF(SUMPRODUCT(
  --(Game_Plan_2026[Campaign]=$C16),
  --(Game_Plan_2026[Initial Date]&lt;=N$2+6),
  --(Game_Plan_2026[End Date]&gt;=N$2)
)&gt;0, 1, 0)</f>
        <v>0</v>
      </c>
      <c r="O16" cm="1">
        <f t="array" ref="O16">IF(SUMPRODUCT(
  --(Game_Plan_2026[Campaign]=$C16),
  --(Game_Plan_2026[Initial Date]&lt;=O$2+6),
  --(Game_Plan_2026[End Date]&gt;=O$2)
)&gt;0, 1, 0)</f>
        <v>0</v>
      </c>
      <c r="P16" cm="1">
        <f t="array" ref="P16">IF(SUMPRODUCT(
  --(Game_Plan_2026[Campaign]=$C16),
  --(Game_Plan_2026[Initial Date]&lt;=P$2+6),
  --(Game_Plan_2026[End Date]&gt;=P$2)
)&gt;0, 1, 0)</f>
        <v>0</v>
      </c>
      <c r="Q16" cm="1">
        <f t="array" ref="Q16">IF(SUMPRODUCT(
  --(Game_Plan_2026[Campaign]=$C16),
  --(Game_Plan_2026[Initial Date]&lt;=Q$2+6),
  --(Game_Plan_2026[End Date]&gt;=Q$2)
)&gt;0, 1, 0)</f>
        <v>0</v>
      </c>
      <c r="R16" cm="1">
        <f t="array" ref="R16">IF(SUMPRODUCT(
  --(Game_Plan_2026[Campaign]=$C16),
  --(Game_Plan_2026[Initial Date]&lt;=R$2+6),
  --(Game_Plan_2026[End Date]&gt;=R$2)
)&gt;0, 1, 0)</f>
        <v>0</v>
      </c>
      <c r="S16" cm="1">
        <f t="array" ref="S16">IF(SUMPRODUCT(
  --(Game_Plan_2026[Campaign]=$C16),
  --(Game_Plan_2026[Initial Date]&lt;=S$2+6),
  --(Game_Plan_2026[End Date]&gt;=S$2)
)&gt;0, 1, 0)</f>
        <v>0</v>
      </c>
      <c r="T16" cm="1">
        <f t="array" ref="T16">IF(SUMPRODUCT(
  --(Game_Plan_2026[Campaign]=$C16),
  --(Game_Plan_2026[Initial Date]&lt;=T$2+6),
  --(Game_Plan_2026[End Date]&gt;=T$2)
)&gt;0, 1, 0)</f>
        <v>0</v>
      </c>
      <c r="U16" cm="1">
        <f t="array" ref="U16">IF(SUMPRODUCT(
  --(Game_Plan_2026[Campaign]=$C16),
  --(Game_Plan_2026[Initial Date]&lt;=U$2+6),
  --(Game_Plan_2026[End Date]&gt;=U$2)
)&gt;0, 1, 0)</f>
        <v>0</v>
      </c>
      <c r="V16" cm="1">
        <f t="array" ref="V16">IF(SUMPRODUCT(
  --(Game_Plan_2026[Campaign]=$C16),
  --(Game_Plan_2026[Initial Date]&lt;=V$2+6),
  --(Game_Plan_2026[End Date]&gt;=V$2)
)&gt;0, 1, 0)</f>
        <v>0</v>
      </c>
      <c r="W16" cm="1">
        <f t="array" ref="W16">IF(SUMPRODUCT(
  --(Game_Plan_2026[Campaign]=$C16),
  --(Game_Plan_2026[Initial Date]&lt;=W$2+6),
  --(Game_Plan_2026[End Date]&gt;=W$2)
)&gt;0, 1, 0)</f>
        <v>0</v>
      </c>
      <c r="X16" cm="1">
        <f t="array" ref="X16">IF(SUMPRODUCT(
  --(Game_Plan_2026[Campaign]=$C16),
  --(Game_Plan_2026[Initial Date]&lt;=X$2+6),
  --(Game_Plan_2026[End Date]&gt;=X$2)
)&gt;0, 1, 0)</f>
        <v>0</v>
      </c>
      <c r="Y16" cm="1">
        <f t="array" ref="Y16">IF(SUMPRODUCT(
  --(Game_Plan_2026[Campaign]=$C16),
  --(Game_Plan_2026[Initial Date]&lt;=Y$2+6),
  --(Game_Plan_2026[End Date]&gt;=Y$2)
)&gt;0, 1, 0)</f>
        <v>0</v>
      </c>
      <c r="Z16" cm="1">
        <f t="array" ref="Z16">IF(SUMPRODUCT(
  --(Game_Plan_2026[Campaign]=$C16),
  --(Game_Plan_2026[Initial Date]&lt;=Z$2+6),
  --(Game_Plan_2026[End Date]&gt;=Z$2)
)&gt;0, 1, 0)</f>
        <v>0</v>
      </c>
      <c r="AA16" cm="1">
        <f t="array" ref="AA16">IF(SUMPRODUCT(
  --(Game_Plan_2026[Campaign]=$C16),
  --(Game_Plan_2026[Initial Date]&lt;=AA$2+6),
  --(Game_Plan_2026[End Date]&gt;=AA$2)
)&gt;0, 1, 0)</f>
        <v>0</v>
      </c>
      <c r="AB16" cm="1">
        <f t="array" ref="AB16">IF(SUMPRODUCT(
  --(Game_Plan_2026[Campaign]=$C16),
  --(Game_Plan_2026[Initial Date]&lt;=AB$2+6),
  --(Game_Plan_2026[End Date]&gt;=AB$2)
)&gt;0, 1, 0)</f>
        <v>0</v>
      </c>
      <c r="AC16" cm="1">
        <f t="array" ref="AC16">IF(SUMPRODUCT(
  --(Game_Plan_2026[Campaign]=$C16),
  --(Game_Plan_2026[Initial Date]&lt;=AC$2+6),
  --(Game_Plan_2026[End Date]&gt;=AC$2)
)&gt;0, 1, 0)</f>
        <v>0</v>
      </c>
      <c r="AD16" cm="1">
        <f t="array" ref="AD16">IF(SUMPRODUCT(
  --(Game_Plan_2026[Campaign]=$C16),
  --(Game_Plan_2026[Initial Date]&lt;=AD$2+6),
  --(Game_Plan_2026[End Date]&gt;=AD$2)
)&gt;0, 1, 0)</f>
        <v>0</v>
      </c>
      <c r="AE16" cm="1">
        <f t="array" ref="AE16">IF(SUMPRODUCT(
  --(Game_Plan_2026[Campaign]=$C16),
  --(Game_Plan_2026[Initial Date]&lt;=AE$2+6),
  --(Game_Plan_2026[End Date]&gt;=AE$2)
)&gt;0, 1, 0)</f>
        <v>0</v>
      </c>
      <c r="AF16" cm="1">
        <f t="array" ref="AF16">IF(SUMPRODUCT(
  --(Game_Plan_2026[Campaign]=$C16),
  --(Game_Plan_2026[Initial Date]&lt;=AF$2+6),
  --(Game_Plan_2026[End Date]&gt;=AF$2)
)&gt;0, 1, 0)</f>
        <v>0</v>
      </c>
      <c r="AG16" cm="1">
        <f t="array" ref="AG16">IF(SUMPRODUCT(
  --(Game_Plan_2026[Campaign]=$C16),
  --(Game_Plan_2026[Initial Date]&lt;=AG$2+6),
  --(Game_Plan_2026[End Date]&gt;=AG$2)
)&gt;0, 1, 0)</f>
        <v>0</v>
      </c>
      <c r="AH16" cm="1">
        <f t="array" ref="AH16">IF(SUMPRODUCT(
  --(Game_Plan_2026[Campaign]=$C16),
  --(Game_Plan_2026[Initial Date]&lt;=AH$2+6),
  --(Game_Plan_2026[End Date]&gt;=AH$2)
)&gt;0, 1, 0)</f>
        <v>0</v>
      </c>
      <c r="AI16" cm="1">
        <f t="array" ref="AI16">IF(SUMPRODUCT(
  --(Game_Plan_2026[Campaign]=$C16),
  --(Game_Plan_2026[Initial Date]&lt;=AI$2+6),
  --(Game_Plan_2026[End Date]&gt;=AI$2)
)&gt;0, 1, 0)</f>
        <v>0</v>
      </c>
      <c r="AJ16" cm="1">
        <f t="array" ref="AJ16">IF(SUMPRODUCT(
  --(Game_Plan_2026[Campaign]=$C16),
  --(Game_Plan_2026[Initial Date]&lt;=AJ$2+6),
  --(Game_Plan_2026[End Date]&gt;=AJ$2)
)&gt;0, 1, 0)</f>
        <v>0</v>
      </c>
      <c r="AK16" cm="1">
        <f t="array" ref="AK16">IF(SUMPRODUCT(
  --(Game_Plan_2026[Campaign]=$C16),
  --(Game_Plan_2026[Initial Date]&lt;=AK$2+6),
  --(Game_Plan_2026[End Date]&gt;=AK$2)
)&gt;0, 1, 0)</f>
        <v>0</v>
      </c>
      <c r="AL16" cm="1">
        <f t="array" ref="AL16">IF(SUMPRODUCT(
  --(Game_Plan_2026[Campaign]=$C16),
  --(Game_Plan_2026[Initial Date]&lt;=AL$2+6),
  --(Game_Plan_2026[End Date]&gt;=AL$2)
)&gt;0, 1, 0)</f>
        <v>0</v>
      </c>
      <c r="AM16" cm="1">
        <f t="array" ref="AM16">IF(SUMPRODUCT(
  --(Game_Plan_2026[Campaign]=$C16),
  --(Game_Plan_2026[Initial Date]&lt;=AM$2+6),
  --(Game_Plan_2026[End Date]&gt;=AM$2)
)&gt;0, 1, 0)</f>
        <v>0</v>
      </c>
      <c r="AN16" cm="1">
        <f t="array" ref="AN16">IF(SUMPRODUCT(
  --(Game_Plan_2026[Campaign]=$C16),
  --(Game_Plan_2026[Initial Date]&lt;=AN$2+6),
  --(Game_Plan_2026[End Date]&gt;=AN$2)
)&gt;0, 1, 0)</f>
        <v>0</v>
      </c>
      <c r="AO16" cm="1">
        <f t="array" ref="AO16">IF(SUMPRODUCT(
  --(Game_Plan_2026[Campaign]=$C16),
  --(Game_Plan_2026[Initial Date]&lt;=AO$2+6),
  --(Game_Plan_2026[End Date]&gt;=AO$2)
)&gt;0, 1, 0)</f>
        <v>0</v>
      </c>
      <c r="AP16" cm="1">
        <f t="array" ref="AP16">IF(SUMPRODUCT(
  --(Game_Plan_2026[Campaign]=$C16),
  --(Game_Plan_2026[Initial Date]&lt;=AP$2+6),
  --(Game_Plan_2026[End Date]&gt;=AP$2)
)&gt;0, 1, 0)</f>
        <v>0</v>
      </c>
      <c r="AQ16" cm="1">
        <f t="array" ref="AQ16">IF(SUMPRODUCT(
  --(Game_Plan_2026[Campaign]=$C16),
  --(Game_Plan_2026[Initial Date]&lt;=AQ$2+6),
  --(Game_Plan_2026[End Date]&gt;=AQ$2)
)&gt;0, 1, 0)</f>
        <v>0</v>
      </c>
      <c r="AR16" cm="1">
        <f t="array" ref="AR16">IF(SUMPRODUCT(
  --(Game_Plan_2026[Campaign]=$C16),
  --(Game_Plan_2026[Initial Date]&lt;=AR$2+6),
  --(Game_Plan_2026[End Date]&gt;=AR$2)
)&gt;0, 1, 0)</f>
        <v>0</v>
      </c>
      <c r="AS16" cm="1">
        <f t="array" ref="AS16">IF(SUMPRODUCT(
  --(Game_Plan_2026[Campaign]=$C16),
  --(Game_Plan_2026[Initial Date]&lt;=AS$2+6),
  --(Game_Plan_2026[End Date]&gt;=AS$2)
)&gt;0, 1, 0)</f>
        <v>0</v>
      </c>
      <c r="AT16" cm="1">
        <f t="array" ref="AT16">IF(SUMPRODUCT(
  --(Game_Plan_2026[Campaign]=$C16),
  --(Game_Plan_2026[Initial Date]&lt;=AT$2+6),
  --(Game_Plan_2026[End Date]&gt;=AT$2)
)&gt;0, 1, 0)</f>
        <v>0</v>
      </c>
      <c r="AU16" cm="1">
        <f t="array" ref="AU16">IF(SUMPRODUCT(
  --(Game_Plan_2026[Campaign]=$C16),
  --(Game_Plan_2026[Initial Date]&lt;=AU$2+6),
  --(Game_Plan_2026[End Date]&gt;=AU$2)
)&gt;0, 1, 0)</f>
        <v>0</v>
      </c>
      <c r="AV16" cm="1">
        <f t="array" ref="AV16">IF(SUMPRODUCT(
  --(Game_Plan_2026[Campaign]=$C16),
  --(Game_Plan_2026[Initial Date]&lt;=AV$2+6),
  --(Game_Plan_2026[End Date]&gt;=AV$2)
)&gt;0, 1, 0)</f>
        <v>0</v>
      </c>
      <c r="AW16" cm="1">
        <f t="array" ref="AW16">IF(SUMPRODUCT(
  --(Game_Plan_2026[Campaign]=$C16),
  --(Game_Plan_2026[Initial Date]&lt;=AW$2+6),
  --(Game_Plan_2026[End Date]&gt;=AW$2)
)&gt;0, 1, 0)</f>
        <v>0</v>
      </c>
      <c r="AX16" cm="1">
        <f t="array" ref="AX16">IF(SUMPRODUCT(
  --(Game_Plan_2026[Campaign]=$C16),
  --(Game_Plan_2026[Initial Date]&lt;=AX$2+6),
  --(Game_Plan_2026[End Date]&gt;=AX$2)
)&gt;0, 1, 0)</f>
        <v>0</v>
      </c>
      <c r="AY16" cm="1">
        <f t="array" ref="AY16">IF(SUMPRODUCT(
  --(Game_Plan_2026[Campaign]=$C16),
  --(Game_Plan_2026[Initial Date]&lt;=AY$2+6),
  --(Game_Plan_2026[End Date]&gt;=AY$2)
)&gt;0, 1, 0)</f>
        <v>0</v>
      </c>
      <c r="AZ16" cm="1">
        <f t="array" ref="AZ16">IF(SUMPRODUCT(
  --(Game_Plan_2026[Campaign]=$C16),
  --(Game_Plan_2026[Initial Date]&lt;=AZ$2+6),
  --(Game_Plan_2026[End Date]&gt;=AZ$2)
)&gt;0, 1, 0)</f>
        <v>0</v>
      </c>
      <c r="BA16" cm="1">
        <f t="array" ref="BA16">IF(SUMPRODUCT(
  --(Game_Plan_2026[Campaign]=$C16),
  --(Game_Plan_2026[Initial Date]&lt;=BA$2+6),
  --(Game_Plan_2026[End Date]&gt;=BA$2)
)&gt;0, 1, 0)</f>
        <v>0</v>
      </c>
      <c r="BB16" cm="1">
        <f t="array" ref="BB16">IF(SUMPRODUCT(
  --(Game_Plan_2026[Campaign]=$C16),
  --(Game_Plan_2026[Initial Date]&lt;=BB$2+6),
  --(Game_Plan_2026[End Date]&gt;=BB$2)
)&gt;0, 1, 0)</f>
        <v>0</v>
      </c>
      <c r="BC16" cm="1">
        <f t="array" ref="BC16">IF(SUMPRODUCT(
  --(Game_Plan_2026[Campaign]=$C16),
  --(Game_Plan_2026[Initial Date]&lt;=BC$2+6),
  --(Game_Plan_2026[End Date]&gt;=BC$2)
)&gt;0, 1, 0)</f>
        <v>0</v>
      </c>
      <c r="BD16">
        <f t="shared" si="0"/>
        <v>0</v>
      </c>
    </row>
    <row r="17" spans="1:56" ht="28" customHeight="1">
      <c r="A17" t="str">
        <v/>
      </c>
      <c r="B17" t="str">
        <v/>
      </c>
      <c r="C17">
        <v>0</v>
      </c>
      <c r="D17" cm="1">
        <f t="array" ref="D17">IF(SUMPRODUCT(
  --(Game_Plan_2026[Campaign]=$C17),
  --(Game_Plan_2026[Initial Date]&lt;=D$2+6),
  --(Game_Plan_2026[End Date]&gt;=D$2)
)&gt;0, 1, 0)</f>
        <v>0</v>
      </c>
      <c r="E17" cm="1">
        <f t="array" ref="E17">IF(SUMPRODUCT(
  --(Game_Plan_2026[Campaign]=$C17),
  --(Game_Plan_2026[Initial Date]&lt;=E$2+6),
  --(Game_Plan_2026[End Date]&gt;=E$2)
)&gt;0, 1, 0)</f>
        <v>0</v>
      </c>
      <c r="F17" cm="1">
        <f t="array" ref="F17">IF(SUMPRODUCT(
  --(Game_Plan_2026[Campaign]=$C17),
  --(Game_Plan_2026[Initial Date]&lt;=F$2+6),
  --(Game_Plan_2026[End Date]&gt;=F$2)
)&gt;0, 1, 0)</f>
        <v>0</v>
      </c>
      <c r="G17" cm="1">
        <f t="array" ref="G17">IF(SUMPRODUCT(
  --(Game_Plan_2026[Campaign]=$C17),
  --(Game_Plan_2026[Initial Date]&lt;=G$2+6),
  --(Game_Plan_2026[End Date]&gt;=G$2)
)&gt;0, 1, 0)</f>
        <v>0</v>
      </c>
      <c r="H17" cm="1">
        <f t="array" ref="H17">IF(SUMPRODUCT(
  --(Game_Plan_2026[Campaign]=$C17),
  --(Game_Plan_2026[Initial Date]&lt;=H$2+6),
  --(Game_Plan_2026[End Date]&gt;=H$2)
)&gt;0, 1, 0)</f>
        <v>0</v>
      </c>
      <c r="I17" cm="1">
        <f t="array" ref="I17">IF(SUMPRODUCT(
  --(Game_Plan_2026[Campaign]=$C17),
  --(Game_Plan_2026[Initial Date]&lt;=I$2+6),
  --(Game_Plan_2026[End Date]&gt;=I$2)
)&gt;0, 1, 0)</f>
        <v>0</v>
      </c>
      <c r="J17" cm="1">
        <f t="array" ref="J17">IF(SUMPRODUCT(
  --(Game_Plan_2026[Campaign]=$C17),
  --(Game_Plan_2026[Initial Date]&lt;=J$2+6),
  --(Game_Plan_2026[End Date]&gt;=J$2)
)&gt;0, 1, 0)</f>
        <v>0</v>
      </c>
      <c r="K17" cm="1">
        <f t="array" ref="K17">IF(SUMPRODUCT(
  --(Game_Plan_2026[Campaign]=$C17),
  --(Game_Plan_2026[Initial Date]&lt;=K$2+6),
  --(Game_Plan_2026[End Date]&gt;=K$2)
)&gt;0, 1, 0)</f>
        <v>0</v>
      </c>
      <c r="L17" cm="1">
        <f t="array" ref="L17">IF(SUMPRODUCT(
  --(Game_Plan_2026[Campaign]=$C17),
  --(Game_Plan_2026[Initial Date]&lt;=L$2+6),
  --(Game_Plan_2026[End Date]&gt;=L$2)
)&gt;0, 1, 0)</f>
        <v>0</v>
      </c>
      <c r="M17" cm="1">
        <f t="array" ref="M17">IF(SUMPRODUCT(
  --(Game_Plan_2026[Campaign]=$C17),
  --(Game_Plan_2026[Initial Date]&lt;=M$2+6),
  --(Game_Plan_2026[End Date]&gt;=M$2)
)&gt;0, 1, 0)</f>
        <v>0</v>
      </c>
      <c r="N17" cm="1">
        <f t="array" ref="N17">IF(SUMPRODUCT(
  --(Game_Plan_2026[Campaign]=$C17),
  --(Game_Plan_2026[Initial Date]&lt;=N$2+6),
  --(Game_Plan_2026[End Date]&gt;=N$2)
)&gt;0, 1, 0)</f>
        <v>0</v>
      </c>
      <c r="O17" cm="1">
        <f t="array" ref="O17">IF(SUMPRODUCT(
  --(Game_Plan_2026[Campaign]=$C17),
  --(Game_Plan_2026[Initial Date]&lt;=O$2+6),
  --(Game_Plan_2026[End Date]&gt;=O$2)
)&gt;0, 1, 0)</f>
        <v>0</v>
      </c>
      <c r="P17" cm="1">
        <f t="array" ref="P17">IF(SUMPRODUCT(
  --(Game_Plan_2026[Campaign]=$C17),
  --(Game_Plan_2026[Initial Date]&lt;=P$2+6),
  --(Game_Plan_2026[End Date]&gt;=P$2)
)&gt;0, 1, 0)</f>
        <v>0</v>
      </c>
      <c r="Q17" cm="1">
        <f t="array" ref="Q17">IF(SUMPRODUCT(
  --(Game_Plan_2026[Campaign]=$C17),
  --(Game_Plan_2026[Initial Date]&lt;=Q$2+6),
  --(Game_Plan_2026[End Date]&gt;=Q$2)
)&gt;0, 1, 0)</f>
        <v>0</v>
      </c>
      <c r="R17" cm="1">
        <f t="array" ref="R17">IF(SUMPRODUCT(
  --(Game_Plan_2026[Campaign]=$C17),
  --(Game_Plan_2026[Initial Date]&lt;=R$2+6),
  --(Game_Plan_2026[End Date]&gt;=R$2)
)&gt;0, 1, 0)</f>
        <v>0</v>
      </c>
      <c r="S17" cm="1">
        <f t="array" ref="S17">IF(SUMPRODUCT(
  --(Game_Plan_2026[Campaign]=$C17),
  --(Game_Plan_2026[Initial Date]&lt;=S$2+6),
  --(Game_Plan_2026[End Date]&gt;=S$2)
)&gt;0, 1, 0)</f>
        <v>0</v>
      </c>
      <c r="T17" cm="1">
        <f t="array" ref="T17">IF(SUMPRODUCT(
  --(Game_Plan_2026[Campaign]=$C17),
  --(Game_Plan_2026[Initial Date]&lt;=T$2+6),
  --(Game_Plan_2026[End Date]&gt;=T$2)
)&gt;0, 1, 0)</f>
        <v>0</v>
      </c>
      <c r="U17" cm="1">
        <f t="array" ref="U17">IF(SUMPRODUCT(
  --(Game_Plan_2026[Campaign]=$C17),
  --(Game_Plan_2026[Initial Date]&lt;=U$2+6),
  --(Game_Plan_2026[End Date]&gt;=U$2)
)&gt;0, 1, 0)</f>
        <v>0</v>
      </c>
      <c r="V17" cm="1">
        <f t="array" ref="V17">IF(SUMPRODUCT(
  --(Game_Plan_2026[Campaign]=$C17),
  --(Game_Plan_2026[Initial Date]&lt;=V$2+6),
  --(Game_Plan_2026[End Date]&gt;=V$2)
)&gt;0, 1, 0)</f>
        <v>0</v>
      </c>
      <c r="W17" cm="1">
        <f t="array" ref="W17">IF(SUMPRODUCT(
  --(Game_Plan_2026[Campaign]=$C17),
  --(Game_Plan_2026[Initial Date]&lt;=W$2+6),
  --(Game_Plan_2026[End Date]&gt;=W$2)
)&gt;0, 1, 0)</f>
        <v>0</v>
      </c>
      <c r="X17" cm="1">
        <f t="array" ref="X17">IF(SUMPRODUCT(
  --(Game_Plan_2026[Campaign]=$C17),
  --(Game_Plan_2026[Initial Date]&lt;=X$2+6),
  --(Game_Plan_2026[End Date]&gt;=X$2)
)&gt;0, 1, 0)</f>
        <v>0</v>
      </c>
      <c r="Y17" cm="1">
        <f t="array" ref="Y17">IF(SUMPRODUCT(
  --(Game_Plan_2026[Campaign]=$C17),
  --(Game_Plan_2026[Initial Date]&lt;=Y$2+6),
  --(Game_Plan_2026[End Date]&gt;=Y$2)
)&gt;0, 1, 0)</f>
        <v>0</v>
      </c>
      <c r="Z17" cm="1">
        <f t="array" ref="Z17">IF(SUMPRODUCT(
  --(Game_Plan_2026[Campaign]=$C17),
  --(Game_Plan_2026[Initial Date]&lt;=Z$2+6),
  --(Game_Plan_2026[End Date]&gt;=Z$2)
)&gt;0, 1, 0)</f>
        <v>0</v>
      </c>
      <c r="AA17" cm="1">
        <f t="array" ref="AA17">IF(SUMPRODUCT(
  --(Game_Plan_2026[Campaign]=$C17),
  --(Game_Plan_2026[Initial Date]&lt;=AA$2+6),
  --(Game_Plan_2026[End Date]&gt;=AA$2)
)&gt;0, 1, 0)</f>
        <v>0</v>
      </c>
      <c r="AB17" cm="1">
        <f t="array" ref="AB17">IF(SUMPRODUCT(
  --(Game_Plan_2026[Campaign]=$C17),
  --(Game_Plan_2026[Initial Date]&lt;=AB$2+6),
  --(Game_Plan_2026[End Date]&gt;=AB$2)
)&gt;0, 1, 0)</f>
        <v>0</v>
      </c>
      <c r="AC17" cm="1">
        <f t="array" ref="AC17">IF(SUMPRODUCT(
  --(Game_Plan_2026[Campaign]=$C17),
  --(Game_Plan_2026[Initial Date]&lt;=AC$2+6),
  --(Game_Plan_2026[End Date]&gt;=AC$2)
)&gt;0, 1, 0)</f>
        <v>0</v>
      </c>
      <c r="AD17" cm="1">
        <f t="array" ref="AD17">IF(SUMPRODUCT(
  --(Game_Plan_2026[Campaign]=$C17),
  --(Game_Plan_2026[Initial Date]&lt;=AD$2+6),
  --(Game_Plan_2026[End Date]&gt;=AD$2)
)&gt;0, 1, 0)</f>
        <v>0</v>
      </c>
      <c r="AE17" cm="1">
        <f t="array" ref="AE17">IF(SUMPRODUCT(
  --(Game_Plan_2026[Campaign]=$C17),
  --(Game_Plan_2026[Initial Date]&lt;=AE$2+6),
  --(Game_Plan_2026[End Date]&gt;=AE$2)
)&gt;0, 1, 0)</f>
        <v>0</v>
      </c>
      <c r="AF17" cm="1">
        <f t="array" ref="AF17">IF(SUMPRODUCT(
  --(Game_Plan_2026[Campaign]=$C17),
  --(Game_Plan_2026[Initial Date]&lt;=AF$2+6),
  --(Game_Plan_2026[End Date]&gt;=AF$2)
)&gt;0, 1, 0)</f>
        <v>0</v>
      </c>
      <c r="AG17" cm="1">
        <f t="array" ref="AG17">IF(SUMPRODUCT(
  --(Game_Plan_2026[Campaign]=$C17),
  --(Game_Plan_2026[Initial Date]&lt;=AG$2+6),
  --(Game_Plan_2026[End Date]&gt;=AG$2)
)&gt;0, 1, 0)</f>
        <v>0</v>
      </c>
      <c r="AH17" cm="1">
        <f t="array" ref="AH17">IF(SUMPRODUCT(
  --(Game_Plan_2026[Campaign]=$C17),
  --(Game_Plan_2026[Initial Date]&lt;=AH$2+6),
  --(Game_Plan_2026[End Date]&gt;=AH$2)
)&gt;0, 1, 0)</f>
        <v>0</v>
      </c>
      <c r="AI17" cm="1">
        <f t="array" ref="AI17">IF(SUMPRODUCT(
  --(Game_Plan_2026[Campaign]=$C17),
  --(Game_Plan_2026[Initial Date]&lt;=AI$2+6),
  --(Game_Plan_2026[End Date]&gt;=AI$2)
)&gt;0, 1, 0)</f>
        <v>0</v>
      </c>
      <c r="AJ17" cm="1">
        <f t="array" ref="AJ17">IF(SUMPRODUCT(
  --(Game_Plan_2026[Campaign]=$C17),
  --(Game_Plan_2026[Initial Date]&lt;=AJ$2+6),
  --(Game_Plan_2026[End Date]&gt;=AJ$2)
)&gt;0, 1, 0)</f>
        <v>0</v>
      </c>
      <c r="AK17" cm="1">
        <f t="array" ref="AK17">IF(SUMPRODUCT(
  --(Game_Plan_2026[Campaign]=$C17),
  --(Game_Plan_2026[Initial Date]&lt;=AK$2+6),
  --(Game_Plan_2026[End Date]&gt;=AK$2)
)&gt;0, 1, 0)</f>
        <v>0</v>
      </c>
      <c r="AL17" cm="1">
        <f t="array" ref="AL17">IF(SUMPRODUCT(
  --(Game_Plan_2026[Campaign]=$C17),
  --(Game_Plan_2026[Initial Date]&lt;=AL$2+6),
  --(Game_Plan_2026[End Date]&gt;=AL$2)
)&gt;0, 1, 0)</f>
        <v>0</v>
      </c>
      <c r="AM17" cm="1">
        <f t="array" ref="AM17">IF(SUMPRODUCT(
  --(Game_Plan_2026[Campaign]=$C17),
  --(Game_Plan_2026[Initial Date]&lt;=AM$2+6),
  --(Game_Plan_2026[End Date]&gt;=AM$2)
)&gt;0, 1, 0)</f>
        <v>0</v>
      </c>
      <c r="AN17" cm="1">
        <f t="array" ref="AN17">IF(SUMPRODUCT(
  --(Game_Plan_2026[Campaign]=$C17),
  --(Game_Plan_2026[Initial Date]&lt;=AN$2+6),
  --(Game_Plan_2026[End Date]&gt;=AN$2)
)&gt;0, 1, 0)</f>
        <v>0</v>
      </c>
      <c r="AO17" cm="1">
        <f t="array" ref="AO17">IF(SUMPRODUCT(
  --(Game_Plan_2026[Campaign]=$C17),
  --(Game_Plan_2026[Initial Date]&lt;=AO$2+6),
  --(Game_Plan_2026[End Date]&gt;=AO$2)
)&gt;0, 1, 0)</f>
        <v>0</v>
      </c>
      <c r="AP17" cm="1">
        <f t="array" ref="AP17">IF(SUMPRODUCT(
  --(Game_Plan_2026[Campaign]=$C17),
  --(Game_Plan_2026[Initial Date]&lt;=AP$2+6),
  --(Game_Plan_2026[End Date]&gt;=AP$2)
)&gt;0, 1, 0)</f>
        <v>0</v>
      </c>
      <c r="AQ17" cm="1">
        <f t="array" ref="AQ17">IF(SUMPRODUCT(
  --(Game_Plan_2026[Campaign]=$C17),
  --(Game_Plan_2026[Initial Date]&lt;=AQ$2+6),
  --(Game_Plan_2026[End Date]&gt;=AQ$2)
)&gt;0, 1, 0)</f>
        <v>0</v>
      </c>
      <c r="AR17" cm="1">
        <f t="array" ref="AR17">IF(SUMPRODUCT(
  --(Game_Plan_2026[Campaign]=$C17),
  --(Game_Plan_2026[Initial Date]&lt;=AR$2+6),
  --(Game_Plan_2026[End Date]&gt;=AR$2)
)&gt;0, 1, 0)</f>
        <v>0</v>
      </c>
      <c r="AS17" cm="1">
        <f t="array" ref="AS17">IF(SUMPRODUCT(
  --(Game_Plan_2026[Campaign]=$C17),
  --(Game_Plan_2026[Initial Date]&lt;=AS$2+6),
  --(Game_Plan_2026[End Date]&gt;=AS$2)
)&gt;0, 1, 0)</f>
        <v>0</v>
      </c>
      <c r="AT17" cm="1">
        <f t="array" ref="AT17">IF(SUMPRODUCT(
  --(Game_Plan_2026[Campaign]=$C17),
  --(Game_Plan_2026[Initial Date]&lt;=AT$2+6),
  --(Game_Plan_2026[End Date]&gt;=AT$2)
)&gt;0, 1, 0)</f>
        <v>0</v>
      </c>
      <c r="AU17" cm="1">
        <f t="array" ref="AU17">IF(SUMPRODUCT(
  --(Game_Plan_2026[Campaign]=$C17),
  --(Game_Plan_2026[Initial Date]&lt;=AU$2+6),
  --(Game_Plan_2026[End Date]&gt;=AU$2)
)&gt;0, 1, 0)</f>
        <v>0</v>
      </c>
      <c r="AV17" cm="1">
        <f t="array" ref="AV17">IF(SUMPRODUCT(
  --(Game_Plan_2026[Campaign]=$C17),
  --(Game_Plan_2026[Initial Date]&lt;=AV$2+6),
  --(Game_Plan_2026[End Date]&gt;=AV$2)
)&gt;0, 1, 0)</f>
        <v>0</v>
      </c>
      <c r="AW17" cm="1">
        <f t="array" ref="AW17">IF(SUMPRODUCT(
  --(Game_Plan_2026[Campaign]=$C17),
  --(Game_Plan_2026[Initial Date]&lt;=AW$2+6),
  --(Game_Plan_2026[End Date]&gt;=AW$2)
)&gt;0, 1, 0)</f>
        <v>0</v>
      </c>
      <c r="AX17" cm="1">
        <f t="array" ref="AX17">IF(SUMPRODUCT(
  --(Game_Plan_2026[Campaign]=$C17),
  --(Game_Plan_2026[Initial Date]&lt;=AX$2+6),
  --(Game_Plan_2026[End Date]&gt;=AX$2)
)&gt;0, 1, 0)</f>
        <v>0</v>
      </c>
      <c r="AY17" cm="1">
        <f t="array" ref="AY17">IF(SUMPRODUCT(
  --(Game_Plan_2026[Campaign]=$C17),
  --(Game_Plan_2026[Initial Date]&lt;=AY$2+6),
  --(Game_Plan_2026[End Date]&gt;=AY$2)
)&gt;0, 1, 0)</f>
        <v>0</v>
      </c>
      <c r="AZ17" cm="1">
        <f t="array" ref="AZ17">IF(SUMPRODUCT(
  --(Game_Plan_2026[Campaign]=$C17),
  --(Game_Plan_2026[Initial Date]&lt;=AZ$2+6),
  --(Game_Plan_2026[End Date]&gt;=AZ$2)
)&gt;0, 1, 0)</f>
        <v>0</v>
      </c>
      <c r="BA17" cm="1">
        <f t="array" ref="BA17">IF(SUMPRODUCT(
  --(Game_Plan_2026[Campaign]=$C17),
  --(Game_Plan_2026[Initial Date]&lt;=BA$2+6),
  --(Game_Plan_2026[End Date]&gt;=BA$2)
)&gt;0, 1, 0)</f>
        <v>0</v>
      </c>
      <c r="BB17" cm="1">
        <f t="array" ref="BB17">IF(SUMPRODUCT(
  --(Game_Plan_2026[Campaign]=$C17),
  --(Game_Plan_2026[Initial Date]&lt;=BB$2+6),
  --(Game_Plan_2026[End Date]&gt;=BB$2)
)&gt;0, 1, 0)</f>
        <v>0</v>
      </c>
      <c r="BC17" cm="1">
        <f t="array" ref="BC17">IF(SUMPRODUCT(
  --(Game_Plan_2026[Campaign]=$C17),
  --(Game_Plan_2026[Initial Date]&lt;=BC$2+6),
  --(Game_Plan_2026[End Date]&gt;=BC$2)
)&gt;0, 1, 0)</f>
        <v>0</v>
      </c>
      <c r="BD17">
        <f t="shared" si="0"/>
        <v>0</v>
      </c>
    </row>
    <row r="18" spans="1:56" ht="28" customHeight="1">
      <c r="A18" t="str">
        <v/>
      </c>
      <c r="B18" t="str">
        <v/>
      </c>
      <c r="C18">
        <v>0</v>
      </c>
      <c r="D18" cm="1">
        <f t="array" ref="D18">IF(SUMPRODUCT(
  --(Game_Plan_2026[Campaign]=$C18),
  --(Game_Plan_2026[Initial Date]&lt;=D$2+6),
  --(Game_Plan_2026[End Date]&gt;=D$2)
)&gt;0, 1, 0)</f>
        <v>0</v>
      </c>
      <c r="E18" cm="1">
        <f t="array" ref="E18">IF(SUMPRODUCT(
  --(Game_Plan_2026[Campaign]=$C18),
  --(Game_Plan_2026[Initial Date]&lt;=E$2+6),
  --(Game_Plan_2026[End Date]&gt;=E$2)
)&gt;0, 1, 0)</f>
        <v>0</v>
      </c>
      <c r="F18" cm="1">
        <f t="array" ref="F18">IF(SUMPRODUCT(
  --(Game_Plan_2026[Campaign]=$C18),
  --(Game_Plan_2026[Initial Date]&lt;=F$2+6),
  --(Game_Plan_2026[End Date]&gt;=F$2)
)&gt;0, 1, 0)</f>
        <v>0</v>
      </c>
      <c r="G18" cm="1">
        <f t="array" ref="G18">IF(SUMPRODUCT(
  --(Game_Plan_2026[Campaign]=$C18),
  --(Game_Plan_2026[Initial Date]&lt;=G$2+6),
  --(Game_Plan_2026[End Date]&gt;=G$2)
)&gt;0, 1, 0)</f>
        <v>0</v>
      </c>
      <c r="H18" cm="1">
        <f t="array" ref="H18">IF(SUMPRODUCT(
  --(Game_Plan_2026[Campaign]=$C18),
  --(Game_Plan_2026[Initial Date]&lt;=H$2+6),
  --(Game_Plan_2026[End Date]&gt;=H$2)
)&gt;0, 1, 0)</f>
        <v>0</v>
      </c>
      <c r="I18" cm="1">
        <f t="array" ref="I18">IF(SUMPRODUCT(
  --(Game_Plan_2026[Campaign]=$C18),
  --(Game_Plan_2026[Initial Date]&lt;=I$2+6),
  --(Game_Plan_2026[End Date]&gt;=I$2)
)&gt;0, 1, 0)</f>
        <v>0</v>
      </c>
      <c r="J18" cm="1">
        <f t="array" ref="J18">IF(SUMPRODUCT(
  --(Game_Plan_2026[Campaign]=$C18),
  --(Game_Plan_2026[Initial Date]&lt;=J$2+6),
  --(Game_Plan_2026[End Date]&gt;=J$2)
)&gt;0, 1, 0)</f>
        <v>0</v>
      </c>
      <c r="K18" cm="1">
        <f t="array" ref="K18">IF(SUMPRODUCT(
  --(Game_Plan_2026[Campaign]=$C18),
  --(Game_Plan_2026[Initial Date]&lt;=K$2+6),
  --(Game_Plan_2026[End Date]&gt;=K$2)
)&gt;0, 1, 0)</f>
        <v>0</v>
      </c>
      <c r="L18" cm="1">
        <f t="array" ref="L18">IF(SUMPRODUCT(
  --(Game_Plan_2026[Campaign]=$C18),
  --(Game_Plan_2026[Initial Date]&lt;=L$2+6),
  --(Game_Plan_2026[End Date]&gt;=L$2)
)&gt;0, 1, 0)</f>
        <v>0</v>
      </c>
      <c r="M18" cm="1">
        <f t="array" ref="M18">IF(SUMPRODUCT(
  --(Game_Plan_2026[Campaign]=$C18),
  --(Game_Plan_2026[Initial Date]&lt;=M$2+6),
  --(Game_Plan_2026[End Date]&gt;=M$2)
)&gt;0, 1, 0)</f>
        <v>0</v>
      </c>
      <c r="N18" cm="1">
        <f t="array" ref="N18">IF(SUMPRODUCT(
  --(Game_Plan_2026[Campaign]=$C18),
  --(Game_Plan_2026[Initial Date]&lt;=N$2+6),
  --(Game_Plan_2026[End Date]&gt;=N$2)
)&gt;0, 1, 0)</f>
        <v>0</v>
      </c>
      <c r="O18" cm="1">
        <f t="array" ref="O18">IF(SUMPRODUCT(
  --(Game_Plan_2026[Campaign]=$C18),
  --(Game_Plan_2026[Initial Date]&lt;=O$2+6),
  --(Game_Plan_2026[End Date]&gt;=O$2)
)&gt;0, 1, 0)</f>
        <v>0</v>
      </c>
      <c r="P18" cm="1">
        <f t="array" ref="P18">IF(SUMPRODUCT(
  --(Game_Plan_2026[Campaign]=$C18),
  --(Game_Plan_2026[Initial Date]&lt;=P$2+6),
  --(Game_Plan_2026[End Date]&gt;=P$2)
)&gt;0, 1, 0)</f>
        <v>0</v>
      </c>
      <c r="Q18" cm="1">
        <f t="array" ref="Q18">IF(SUMPRODUCT(
  --(Game_Plan_2026[Campaign]=$C18),
  --(Game_Plan_2026[Initial Date]&lt;=Q$2+6),
  --(Game_Plan_2026[End Date]&gt;=Q$2)
)&gt;0, 1, 0)</f>
        <v>0</v>
      </c>
      <c r="R18" cm="1">
        <f t="array" ref="R18">IF(SUMPRODUCT(
  --(Game_Plan_2026[Campaign]=$C18),
  --(Game_Plan_2026[Initial Date]&lt;=R$2+6),
  --(Game_Plan_2026[End Date]&gt;=R$2)
)&gt;0, 1, 0)</f>
        <v>0</v>
      </c>
      <c r="S18" cm="1">
        <f t="array" ref="S18">IF(SUMPRODUCT(
  --(Game_Plan_2026[Campaign]=$C18),
  --(Game_Plan_2026[Initial Date]&lt;=S$2+6),
  --(Game_Plan_2026[End Date]&gt;=S$2)
)&gt;0, 1, 0)</f>
        <v>0</v>
      </c>
      <c r="T18" cm="1">
        <f t="array" ref="T18">IF(SUMPRODUCT(
  --(Game_Plan_2026[Campaign]=$C18),
  --(Game_Plan_2026[Initial Date]&lt;=T$2+6),
  --(Game_Plan_2026[End Date]&gt;=T$2)
)&gt;0, 1, 0)</f>
        <v>0</v>
      </c>
      <c r="U18" cm="1">
        <f t="array" ref="U18">IF(SUMPRODUCT(
  --(Game_Plan_2026[Campaign]=$C18),
  --(Game_Plan_2026[Initial Date]&lt;=U$2+6),
  --(Game_Plan_2026[End Date]&gt;=U$2)
)&gt;0, 1, 0)</f>
        <v>0</v>
      </c>
      <c r="V18" cm="1">
        <f t="array" ref="V18">IF(SUMPRODUCT(
  --(Game_Plan_2026[Campaign]=$C18),
  --(Game_Plan_2026[Initial Date]&lt;=V$2+6),
  --(Game_Plan_2026[End Date]&gt;=V$2)
)&gt;0, 1, 0)</f>
        <v>0</v>
      </c>
      <c r="W18" cm="1">
        <f t="array" ref="W18">IF(SUMPRODUCT(
  --(Game_Plan_2026[Campaign]=$C18),
  --(Game_Plan_2026[Initial Date]&lt;=W$2+6),
  --(Game_Plan_2026[End Date]&gt;=W$2)
)&gt;0, 1, 0)</f>
        <v>0</v>
      </c>
      <c r="X18" cm="1">
        <f t="array" ref="X18">IF(SUMPRODUCT(
  --(Game_Plan_2026[Campaign]=$C18),
  --(Game_Plan_2026[Initial Date]&lt;=X$2+6),
  --(Game_Plan_2026[End Date]&gt;=X$2)
)&gt;0, 1, 0)</f>
        <v>0</v>
      </c>
      <c r="Y18" cm="1">
        <f t="array" ref="Y18">IF(SUMPRODUCT(
  --(Game_Plan_2026[Campaign]=$C18),
  --(Game_Plan_2026[Initial Date]&lt;=Y$2+6),
  --(Game_Plan_2026[End Date]&gt;=Y$2)
)&gt;0, 1, 0)</f>
        <v>0</v>
      </c>
      <c r="Z18" cm="1">
        <f t="array" ref="Z18">IF(SUMPRODUCT(
  --(Game_Plan_2026[Campaign]=$C18),
  --(Game_Plan_2026[Initial Date]&lt;=Z$2+6),
  --(Game_Plan_2026[End Date]&gt;=Z$2)
)&gt;0, 1, 0)</f>
        <v>0</v>
      </c>
      <c r="AA18" cm="1">
        <f t="array" ref="AA18">IF(SUMPRODUCT(
  --(Game_Plan_2026[Campaign]=$C18),
  --(Game_Plan_2026[Initial Date]&lt;=AA$2+6),
  --(Game_Plan_2026[End Date]&gt;=AA$2)
)&gt;0, 1, 0)</f>
        <v>0</v>
      </c>
      <c r="AB18" cm="1">
        <f t="array" ref="AB18">IF(SUMPRODUCT(
  --(Game_Plan_2026[Campaign]=$C18),
  --(Game_Plan_2026[Initial Date]&lt;=AB$2+6),
  --(Game_Plan_2026[End Date]&gt;=AB$2)
)&gt;0, 1, 0)</f>
        <v>0</v>
      </c>
      <c r="AC18" cm="1">
        <f t="array" ref="AC18">IF(SUMPRODUCT(
  --(Game_Plan_2026[Campaign]=$C18),
  --(Game_Plan_2026[Initial Date]&lt;=AC$2+6),
  --(Game_Plan_2026[End Date]&gt;=AC$2)
)&gt;0, 1, 0)</f>
        <v>0</v>
      </c>
      <c r="AD18" cm="1">
        <f t="array" ref="AD18">IF(SUMPRODUCT(
  --(Game_Plan_2026[Campaign]=$C18),
  --(Game_Plan_2026[Initial Date]&lt;=AD$2+6),
  --(Game_Plan_2026[End Date]&gt;=AD$2)
)&gt;0, 1, 0)</f>
        <v>0</v>
      </c>
      <c r="AE18" cm="1">
        <f t="array" ref="AE18">IF(SUMPRODUCT(
  --(Game_Plan_2026[Campaign]=$C18),
  --(Game_Plan_2026[Initial Date]&lt;=AE$2+6),
  --(Game_Plan_2026[End Date]&gt;=AE$2)
)&gt;0, 1, 0)</f>
        <v>0</v>
      </c>
      <c r="AF18" cm="1">
        <f t="array" ref="AF18">IF(SUMPRODUCT(
  --(Game_Plan_2026[Campaign]=$C18),
  --(Game_Plan_2026[Initial Date]&lt;=AF$2+6),
  --(Game_Plan_2026[End Date]&gt;=AF$2)
)&gt;0, 1, 0)</f>
        <v>0</v>
      </c>
      <c r="AG18" cm="1">
        <f t="array" ref="AG18">IF(SUMPRODUCT(
  --(Game_Plan_2026[Campaign]=$C18),
  --(Game_Plan_2026[Initial Date]&lt;=AG$2+6),
  --(Game_Plan_2026[End Date]&gt;=AG$2)
)&gt;0, 1, 0)</f>
        <v>0</v>
      </c>
      <c r="AH18" cm="1">
        <f t="array" ref="AH18">IF(SUMPRODUCT(
  --(Game_Plan_2026[Campaign]=$C18),
  --(Game_Plan_2026[Initial Date]&lt;=AH$2+6),
  --(Game_Plan_2026[End Date]&gt;=AH$2)
)&gt;0, 1, 0)</f>
        <v>0</v>
      </c>
      <c r="AI18" cm="1">
        <f t="array" ref="AI18">IF(SUMPRODUCT(
  --(Game_Plan_2026[Campaign]=$C18),
  --(Game_Plan_2026[Initial Date]&lt;=AI$2+6),
  --(Game_Plan_2026[End Date]&gt;=AI$2)
)&gt;0, 1, 0)</f>
        <v>0</v>
      </c>
      <c r="AJ18" cm="1">
        <f t="array" ref="AJ18">IF(SUMPRODUCT(
  --(Game_Plan_2026[Campaign]=$C18),
  --(Game_Plan_2026[Initial Date]&lt;=AJ$2+6),
  --(Game_Plan_2026[End Date]&gt;=AJ$2)
)&gt;0, 1, 0)</f>
        <v>0</v>
      </c>
      <c r="AK18" cm="1">
        <f t="array" ref="AK18">IF(SUMPRODUCT(
  --(Game_Plan_2026[Campaign]=$C18),
  --(Game_Plan_2026[Initial Date]&lt;=AK$2+6),
  --(Game_Plan_2026[End Date]&gt;=AK$2)
)&gt;0, 1, 0)</f>
        <v>0</v>
      </c>
      <c r="AL18" cm="1">
        <f t="array" ref="AL18">IF(SUMPRODUCT(
  --(Game_Plan_2026[Campaign]=$C18),
  --(Game_Plan_2026[Initial Date]&lt;=AL$2+6),
  --(Game_Plan_2026[End Date]&gt;=AL$2)
)&gt;0, 1, 0)</f>
        <v>0</v>
      </c>
      <c r="AM18" cm="1">
        <f t="array" ref="AM18">IF(SUMPRODUCT(
  --(Game_Plan_2026[Campaign]=$C18),
  --(Game_Plan_2026[Initial Date]&lt;=AM$2+6),
  --(Game_Plan_2026[End Date]&gt;=AM$2)
)&gt;0, 1, 0)</f>
        <v>0</v>
      </c>
      <c r="AN18" cm="1">
        <f t="array" ref="AN18">IF(SUMPRODUCT(
  --(Game_Plan_2026[Campaign]=$C18),
  --(Game_Plan_2026[Initial Date]&lt;=AN$2+6),
  --(Game_Plan_2026[End Date]&gt;=AN$2)
)&gt;0, 1, 0)</f>
        <v>0</v>
      </c>
      <c r="AO18" cm="1">
        <f t="array" ref="AO18">IF(SUMPRODUCT(
  --(Game_Plan_2026[Campaign]=$C18),
  --(Game_Plan_2026[Initial Date]&lt;=AO$2+6),
  --(Game_Plan_2026[End Date]&gt;=AO$2)
)&gt;0, 1, 0)</f>
        <v>0</v>
      </c>
      <c r="AP18" cm="1">
        <f t="array" ref="AP18">IF(SUMPRODUCT(
  --(Game_Plan_2026[Campaign]=$C18),
  --(Game_Plan_2026[Initial Date]&lt;=AP$2+6),
  --(Game_Plan_2026[End Date]&gt;=AP$2)
)&gt;0, 1, 0)</f>
        <v>0</v>
      </c>
      <c r="AQ18" cm="1">
        <f t="array" ref="AQ18">IF(SUMPRODUCT(
  --(Game_Plan_2026[Campaign]=$C18),
  --(Game_Plan_2026[Initial Date]&lt;=AQ$2+6),
  --(Game_Plan_2026[End Date]&gt;=AQ$2)
)&gt;0, 1, 0)</f>
        <v>0</v>
      </c>
      <c r="AR18" cm="1">
        <f t="array" ref="AR18">IF(SUMPRODUCT(
  --(Game_Plan_2026[Campaign]=$C18),
  --(Game_Plan_2026[Initial Date]&lt;=AR$2+6),
  --(Game_Plan_2026[End Date]&gt;=AR$2)
)&gt;0, 1, 0)</f>
        <v>0</v>
      </c>
      <c r="AS18" cm="1">
        <f t="array" ref="AS18">IF(SUMPRODUCT(
  --(Game_Plan_2026[Campaign]=$C18),
  --(Game_Plan_2026[Initial Date]&lt;=AS$2+6),
  --(Game_Plan_2026[End Date]&gt;=AS$2)
)&gt;0, 1, 0)</f>
        <v>0</v>
      </c>
      <c r="AT18" cm="1">
        <f t="array" ref="AT18">IF(SUMPRODUCT(
  --(Game_Plan_2026[Campaign]=$C18),
  --(Game_Plan_2026[Initial Date]&lt;=AT$2+6),
  --(Game_Plan_2026[End Date]&gt;=AT$2)
)&gt;0, 1, 0)</f>
        <v>0</v>
      </c>
      <c r="AU18" cm="1">
        <f t="array" ref="AU18">IF(SUMPRODUCT(
  --(Game_Plan_2026[Campaign]=$C18),
  --(Game_Plan_2026[Initial Date]&lt;=AU$2+6),
  --(Game_Plan_2026[End Date]&gt;=AU$2)
)&gt;0, 1, 0)</f>
        <v>0</v>
      </c>
      <c r="AV18" cm="1">
        <f t="array" ref="AV18">IF(SUMPRODUCT(
  --(Game_Plan_2026[Campaign]=$C18),
  --(Game_Plan_2026[Initial Date]&lt;=AV$2+6),
  --(Game_Plan_2026[End Date]&gt;=AV$2)
)&gt;0, 1, 0)</f>
        <v>0</v>
      </c>
      <c r="AW18" cm="1">
        <f t="array" ref="AW18">IF(SUMPRODUCT(
  --(Game_Plan_2026[Campaign]=$C18),
  --(Game_Plan_2026[Initial Date]&lt;=AW$2+6),
  --(Game_Plan_2026[End Date]&gt;=AW$2)
)&gt;0, 1, 0)</f>
        <v>0</v>
      </c>
      <c r="AX18" cm="1">
        <f t="array" ref="AX18">IF(SUMPRODUCT(
  --(Game_Plan_2026[Campaign]=$C18),
  --(Game_Plan_2026[Initial Date]&lt;=AX$2+6),
  --(Game_Plan_2026[End Date]&gt;=AX$2)
)&gt;0, 1, 0)</f>
        <v>0</v>
      </c>
      <c r="AY18" cm="1">
        <f t="array" ref="AY18">IF(SUMPRODUCT(
  --(Game_Plan_2026[Campaign]=$C18),
  --(Game_Plan_2026[Initial Date]&lt;=AY$2+6),
  --(Game_Plan_2026[End Date]&gt;=AY$2)
)&gt;0, 1, 0)</f>
        <v>0</v>
      </c>
      <c r="AZ18" cm="1">
        <f t="array" ref="AZ18">IF(SUMPRODUCT(
  --(Game_Plan_2026[Campaign]=$C18),
  --(Game_Plan_2026[Initial Date]&lt;=AZ$2+6),
  --(Game_Plan_2026[End Date]&gt;=AZ$2)
)&gt;0, 1, 0)</f>
        <v>0</v>
      </c>
      <c r="BA18" cm="1">
        <f t="array" ref="BA18">IF(SUMPRODUCT(
  --(Game_Plan_2026[Campaign]=$C18),
  --(Game_Plan_2026[Initial Date]&lt;=BA$2+6),
  --(Game_Plan_2026[End Date]&gt;=BA$2)
)&gt;0, 1, 0)</f>
        <v>0</v>
      </c>
      <c r="BB18" cm="1">
        <f t="array" ref="BB18">IF(SUMPRODUCT(
  --(Game_Plan_2026[Campaign]=$C18),
  --(Game_Plan_2026[Initial Date]&lt;=BB$2+6),
  --(Game_Plan_2026[End Date]&gt;=BB$2)
)&gt;0, 1, 0)</f>
        <v>0</v>
      </c>
      <c r="BC18" cm="1">
        <f t="array" ref="BC18">IF(SUMPRODUCT(
  --(Game_Plan_2026[Campaign]=$C18),
  --(Game_Plan_2026[Initial Date]&lt;=BC$2+6),
  --(Game_Plan_2026[End Date]&gt;=BC$2)
)&gt;0, 1, 0)</f>
        <v>0</v>
      </c>
      <c r="BD18">
        <f t="shared" si="0"/>
        <v>0</v>
      </c>
    </row>
    <row r="19" spans="1:56" ht="28" customHeight="1">
      <c r="A19" t="str">
        <v/>
      </c>
      <c r="B19">
        <v>0</v>
      </c>
      <c r="C19">
        <v>0</v>
      </c>
      <c r="D19" cm="1">
        <f t="array" ref="D19">IF(SUMPRODUCT(
  --(Game_Plan_2026[Campaign]=$C19),
  --(Game_Plan_2026[Initial Date]&lt;=D$2+6),
  --(Game_Plan_2026[End Date]&gt;=D$2)
)&gt;0, 1, 0)</f>
        <v>0</v>
      </c>
      <c r="E19" cm="1">
        <f t="array" ref="E19">IF(SUMPRODUCT(
  --(Game_Plan_2026[Campaign]=$C19),
  --(Game_Plan_2026[Initial Date]&lt;=E$2+6),
  --(Game_Plan_2026[End Date]&gt;=E$2)
)&gt;0, 1, 0)</f>
        <v>0</v>
      </c>
      <c r="F19" cm="1">
        <f t="array" ref="F19">IF(SUMPRODUCT(
  --(Game_Plan_2026[Campaign]=$C19),
  --(Game_Plan_2026[Initial Date]&lt;=F$2+6),
  --(Game_Plan_2026[End Date]&gt;=F$2)
)&gt;0, 1, 0)</f>
        <v>0</v>
      </c>
      <c r="G19" cm="1">
        <f t="array" ref="G19">IF(SUMPRODUCT(
  --(Game_Plan_2026[Campaign]=$C19),
  --(Game_Plan_2026[Initial Date]&lt;=G$2+6),
  --(Game_Plan_2026[End Date]&gt;=G$2)
)&gt;0, 1, 0)</f>
        <v>0</v>
      </c>
      <c r="H19" cm="1">
        <f t="array" ref="H19">IF(SUMPRODUCT(
  --(Game_Plan_2026[Campaign]=$C19),
  --(Game_Plan_2026[Initial Date]&lt;=H$2+6),
  --(Game_Plan_2026[End Date]&gt;=H$2)
)&gt;0, 1, 0)</f>
        <v>0</v>
      </c>
      <c r="I19" cm="1">
        <f t="array" ref="I19">IF(SUMPRODUCT(
  --(Game_Plan_2026[Campaign]=$C19),
  --(Game_Plan_2026[Initial Date]&lt;=I$2+6),
  --(Game_Plan_2026[End Date]&gt;=I$2)
)&gt;0, 1, 0)</f>
        <v>0</v>
      </c>
      <c r="J19" cm="1">
        <f t="array" ref="J19">IF(SUMPRODUCT(
  --(Game_Plan_2026[Campaign]=$C19),
  --(Game_Plan_2026[Initial Date]&lt;=J$2+6),
  --(Game_Plan_2026[End Date]&gt;=J$2)
)&gt;0, 1, 0)</f>
        <v>0</v>
      </c>
      <c r="K19" cm="1">
        <f t="array" ref="K19">IF(SUMPRODUCT(
  --(Game_Plan_2026[Campaign]=$C19),
  --(Game_Plan_2026[Initial Date]&lt;=K$2+6),
  --(Game_Plan_2026[End Date]&gt;=K$2)
)&gt;0, 1, 0)</f>
        <v>0</v>
      </c>
      <c r="L19" cm="1">
        <f t="array" ref="L19">IF(SUMPRODUCT(
  --(Game_Plan_2026[Campaign]=$C19),
  --(Game_Plan_2026[Initial Date]&lt;=L$2+6),
  --(Game_Plan_2026[End Date]&gt;=L$2)
)&gt;0, 1, 0)</f>
        <v>0</v>
      </c>
      <c r="M19" cm="1">
        <f t="array" ref="M19">IF(SUMPRODUCT(
  --(Game_Plan_2026[Campaign]=$C19),
  --(Game_Plan_2026[Initial Date]&lt;=M$2+6),
  --(Game_Plan_2026[End Date]&gt;=M$2)
)&gt;0, 1, 0)</f>
        <v>0</v>
      </c>
      <c r="N19" cm="1">
        <f t="array" ref="N19">IF(SUMPRODUCT(
  --(Game_Plan_2026[Campaign]=$C19),
  --(Game_Plan_2026[Initial Date]&lt;=N$2+6),
  --(Game_Plan_2026[End Date]&gt;=N$2)
)&gt;0, 1, 0)</f>
        <v>0</v>
      </c>
      <c r="O19" cm="1">
        <f t="array" ref="O19">IF(SUMPRODUCT(
  --(Game_Plan_2026[Campaign]=$C19),
  --(Game_Plan_2026[Initial Date]&lt;=O$2+6),
  --(Game_Plan_2026[End Date]&gt;=O$2)
)&gt;0, 1, 0)</f>
        <v>0</v>
      </c>
      <c r="P19" cm="1">
        <f t="array" ref="P19">IF(SUMPRODUCT(
  --(Game_Plan_2026[Campaign]=$C19),
  --(Game_Plan_2026[Initial Date]&lt;=P$2+6),
  --(Game_Plan_2026[End Date]&gt;=P$2)
)&gt;0, 1, 0)</f>
        <v>0</v>
      </c>
      <c r="Q19" cm="1">
        <f t="array" ref="Q19">IF(SUMPRODUCT(
  --(Game_Plan_2026[Campaign]=$C19),
  --(Game_Plan_2026[Initial Date]&lt;=Q$2+6),
  --(Game_Plan_2026[End Date]&gt;=Q$2)
)&gt;0, 1, 0)</f>
        <v>0</v>
      </c>
      <c r="R19" cm="1">
        <f t="array" ref="R19">IF(SUMPRODUCT(
  --(Game_Plan_2026[Campaign]=$C19),
  --(Game_Plan_2026[Initial Date]&lt;=R$2+6),
  --(Game_Plan_2026[End Date]&gt;=R$2)
)&gt;0, 1, 0)</f>
        <v>0</v>
      </c>
      <c r="S19" cm="1">
        <f t="array" ref="S19">IF(SUMPRODUCT(
  --(Game_Plan_2026[Campaign]=$C19),
  --(Game_Plan_2026[Initial Date]&lt;=S$2+6),
  --(Game_Plan_2026[End Date]&gt;=S$2)
)&gt;0, 1, 0)</f>
        <v>0</v>
      </c>
      <c r="T19" cm="1">
        <f t="array" ref="T19">IF(SUMPRODUCT(
  --(Game_Plan_2026[Campaign]=$C19),
  --(Game_Plan_2026[Initial Date]&lt;=T$2+6),
  --(Game_Plan_2026[End Date]&gt;=T$2)
)&gt;0, 1, 0)</f>
        <v>0</v>
      </c>
      <c r="U19" cm="1">
        <f t="array" ref="U19">IF(SUMPRODUCT(
  --(Game_Plan_2026[Campaign]=$C19),
  --(Game_Plan_2026[Initial Date]&lt;=U$2+6),
  --(Game_Plan_2026[End Date]&gt;=U$2)
)&gt;0, 1, 0)</f>
        <v>0</v>
      </c>
      <c r="V19" cm="1">
        <f t="array" ref="V19">IF(SUMPRODUCT(
  --(Game_Plan_2026[Campaign]=$C19),
  --(Game_Plan_2026[Initial Date]&lt;=V$2+6),
  --(Game_Plan_2026[End Date]&gt;=V$2)
)&gt;0, 1, 0)</f>
        <v>0</v>
      </c>
      <c r="W19" cm="1">
        <f t="array" ref="W19">IF(SUMPRODUCT(
  --(Game_Plan_2026[Campaign]=$C19),
  --(Game_Plan_2026[Initial Date]&lt;=W$2+6),
  --(Game_Plan_2026[End Date]&gt;=W$2)
)&gt;0, 1, 0)</f>
        <v>0</v>
      </c>
      <c r="X19" cm="1">
        <f t="array" ref="X19">IF(SUMPRODUCT(
  --(Game_Plan_2026[Campaign]=$C19),
  --(Game_Plan_2026[Initial Date]&lt;=X$2+6),
  --(Game_Plan_2026[End Date]&gt;=X$2)
)&gt;0, 1, 0)</f>
        <v>0</v>
      </c>
      <c r="Y19" cm="1">
        <f t="array" ref="Y19">IF(SUMPRODUCT(
  --(Game_Plan_2026[Campaign]=$C19),
  --(Game_Plan_2026[Initial Date]&lt;=Y$2+6),
  --(Game_Plan_2026[End Date]&gt;=Y$2)
)&gt;0, 1, 0)</f>
        <v>0</v>
      </c>
      <c r="Z19" cm="1">
        <f t="array" ref="Z19">IF(SUMPRODUCT(
  --(Game_Plan_2026[Campaign]=$C19),
  --(Game_Plan_2026[Initial Date]&lt;=Z$2+6),
  --(Game_Plan_2026[End Date]&gt;=Z$2)
)&gt;0, 1, 0)</f>
        <v>0</v>
      </c>
      <c r="AA19" cm="1">
        <f t="array" ref="AA19">IF(SUMPRODUCT(
  --(Game_Plan_2026[Campaign]=$C19),
  --(Game_Plan_2026[Initial Date]&lt;=AA$2+6),
  --(Game_Plan_2026[End Date]&gt;=AA$2)
)&gt;0, 1, 0)</f>
        <v>0</v>
      </c>
      <c r="AB19" cm="1">
        <f t="array" ref="AB19">IF(SUMPRODUCT(
  --(Game_Plan_2026[Campaign]=$C19),
  --(Game_Plan_2026[Initial Date]&lt;=AB$2+6),
  --(Game_Plan_2026[End Date]&gt;=AB$2)
)&gt;0, 1, 0)</f>
        <v>0</v>
      </c>
      <c r="AC19" cm="1">
        <f t="array" ref="AC19">IF(SUMPRODUCT(
  --(Game_Plan_2026[Campaign]=$C19),
  --(Game_Plan_2026[Initial Date]&lt;=AC$2+6),
  --(Game_Plan_2026[End Date]&gt;=AC$2)
)&gt;0, 1, 0)</f>
        <v>0</v>
      </c>
      <c r="AD19" cm="1">
        <f t="array" ref="AD19">IF(SUMPRODUCT(
  --(Game_Plan_2026[Campaign]=$C19),
  --(Game_Plan_2026[Initial Date]&lt;=AD$2+6),
  --(Game_Plan_2026[End Date]&gt;=AD$2)
)&gt;0, 1, 0)</f>
        <v>0</v>
      </c>
      <c r="AE19" cm="1">
        <f t="array" ref="AE19">IF(SUMPRODUCT(
  --(Game_Plan_2026[Campaign]=$C19),
  --(Game_Plan_2026[Initial Date]&lt;=AE$2+6),
  --(Game_Plan_2026[End Date]&gt;=AE$2)
)&gt;0, 1, 0)</f>
        <v>0</v>
      </c>
      <c r="AF19" cm="1">
        <f t="array" ref="AF19">IF(SUMPRODUCT(
  --(Game_Plan_2026[Campaign]=$C19),
  --(Game_Plan_2026[Initial Date]&lt;=AF$2+6),
  --(Game_Plan_2026[End Date]&gt;=AF$2)
)&gt;0, 1, 0)</f>
        <v>0</v>
      </c>
      <c r="AG19" cm="1">
        <f t="array" ref="AG19">IF(SUMPRODUCT(
  --(Game_Plan_2026[Campaign]=$C19),
  --(Game_Plan_2026[Initial Date]&lt;=AG$2+6),
  --(Game_Plan_2026[End Date]&gt;=AG$2)
)&gt;0, 1, 0)</f>
        <v>0</v>
      </c>
      <c r="AH19" cm="1">
        <f t="array" ref="AH19">IF(SUMPRODUCT(
  --(Game_Plan_2026[Campaign]=$C19),
  --(Game_Plan_2026[Initial Date]&lt;=AH$2+6),
  --(Game_Plan_2026[End Date]&gt;=AH$2)
)&gt;0, 1, 0)</f>
        <v>0</v>
      </c>
      <c r="AI19" cm="1">
        <f t="array" ref="AI19">IF(SUMPRODUCT(
  --(Game_Plan_2026[Campaign]=$C19),
  --(Game_Plan_2026[Initial Date]&lt;=AI$2+6),
  --(Game_Plan_2026[End Date]&gt;=AI$2)
)&gt;0, 1, 0)</f>
        <v>0</v>
      </c>
      <c r="AJ19" cm="1">
        <f t="array" ref="AJ19">IF(SUMPRODUCT(
  --(Game_Plan_2026[Campaign]=$C19),
  --(Game_Plan_2026[Initial Date]&lt;=AJ$2+6),
  --(Game_Plan_2026[End Date]&gt;=AJ$2)
)&gt;0, 1, 0)</f>
        <v>0</v>
      </c>
      <c r="AK19" cm="1">
        <f t="array" ref="AK19">IF(SUMPRODUCT(
  --(Game_Plan_2026[Campaign]=$C19),
  --(Game_Plan_2026[Initial Date]&lt;=AK$2+6),
  --(Game_Plan_2026[End Date]&gt;=AK$2)
)&gt;0, 1, 0)</f>
        <v>0</v>
      </c>
      <c r="AL19" cm="1">
        <f t="array" ref="AL19">IF(SUMPRODUCT(
  --(Game_Plan_2026[Campaign]=$C19),
  --(Game_Plan_2026[Initial Date]&lt;=AL$2+6),
  --(Game_Plan_2026[End Date]&gt;=AL$2)
)&gt;0, 1, 0)</f>
        <v>0</v>
      </c>
      <c r="AM19" cm="1">
        <f t="array" ref="AM19">IF(SUMPRODUCT(
  --(Game_Plan_2026[Campaign]=$C19),
  --(Game_Plan_2026[Initial Date]&lt;=AM$2+6),
  --(Game_Plan_2026[End Date]&gt;=AM$2)
)&gt;0, 1, 0)</f>
        <v>0</v>
      </c>
      <c r="AN19" cm="1">
        <f t="array" ref="AN19">IF(SUMPRODUCT(
  --(Game_Plan_2026[Campaign]=$C19),
  --(Game_Plan_2026[Initial Date]&lt;=AN$2+6),
  --(Game_Plan_2026[End Date]&gt;=AN$2)
)&gt;0, 1, 0)</f>
        <v>0</v>
      </c>
      <c r="AO19" cm="1">
        <f t="array" ref="AO19">IF(SUMPRODUCT(
  --(Game_Plan_2026[Campaign]=$C19),
  --(Game_Plan_2026[Initial Date]&lt;=AO$2+6),
  --(Game_Plan_2026[End Date]&gt;=AO$2)
)&gt;0, 1, 0)</f>
        <v>0</v>
      </c>
      <c r="AP19" cm="1">
        <f t="array" ref="AP19">IF(SUMPRODUCT(
  --(Game_Plan_2026[Campaign]=$C19),
  --(Game_Plan_2026[Initial Date]&lt;=AP$2+6),
  --(Game_Plan_2026[End Date]&gt;=AP$2)
)&gt;0, 1, 0)</f>
        <v>0</v>
      </c>
      <c r="AQ19" cm="1">
        <f t="array" ref="AQ19">IF(SUMPRODUCT(
  --(Game_Plan_2026[Campaign]=$C19),
  --(Game_Plan_2026[Initial Date]&lt;=AQ$2+6),
  --(Game_Plan_2026[End Date]&gt;=AQ$2)
)&gt;0, 1, 0)</f>
        <v>0</v>
      </c>
      <c r="AR19" cm="1">
        <f t="array" ref="AR19">IF(SUMPRODUCT(
  --(Game_Plan_2026[Campaign]=$C19),
  --(Game_Plan_2026[Initial Date]&lt;=AR$2+6),
  --(Game_Plan_2026[End Date]&gt;=AR$2)
)&gt;0, 1, 0)</f>
        <v>0</v>
      </c>
      <c r="AS19" cm="1">
        <f t="array" ref="AS19">IF(SUMPRODUCT(
  --(Game_Plan_2026[Campaign]=$C19),
  --(Game_Plan_2026[Initial Date]&lt;=AS$2+6),
  --(Game_Plan_2026[End Date]&gt;=AS$2)
)&gt;0, 1, 0)</f>
        <v>0</v>
      </c>
      <c r="AT19" cm="1">
        <f t="array" ref="AT19">IF(SUMPRODUCT(
  --(Game_Plan_2026[Campaign]=$C19),
  --(Game_Plan_2026[Initial Date]&lt;=AT$2+6),
  --(Game_Plan_2026[End Date]&gt;=AT$2)
)&gt;0, 1, 0)</f>
        <v>0</v>
      </c>
      <c r="AU19" cm="1">
        <f t="array" ref="AU19">IF(SUMPRODUCT(
  --(Game_Plan_2026[Campaign]=$C19),
  --(Game_Plan_2026[Initial Date]&lt;=AU$2+6),
  --(Game_Plan_2026[End Date]&gt;=AU$2)
)&gt;0, 1, 0)</f>
        <v>0</v>
      </c>
      <c r="AV19" cm="1">
        <f t="array" ref="AV19">IF(SUMPRODUCT(
  --(Game_Plan_2026[Campaign]=$C19),
  --(Game_Plan_2026[Initial Date]&lt;=AV$2+6),
  --(Game_Plan_2026[End Date]&gt;=AV$2)
)&gt;0, 1, 0)</f>
        <v>0</v>
      </c>
      <c r="AW19" cm="1">
        <f t="array" ref="AW19">IF(SUMPRODUCT(
  --(Game_Plan_2026[Campaign]=$C19),
  --(Game_Plan_2026[Initial Date]&lt;=AW$2+6),
  --(Game_Plan_2026[End Date]&gt;=AW$2)
)&gt;0, 1, 0)</f>
        <v>0</v>
      </c>
      <c r="AX19" cm="1">
        <f t="array" ref="AX19">IF(SUMPRODUCT(
  --(Game_Plan_2026[Campaign]=$C19),
  --(Game_Plan_2026[Initial Date]&lt;=AX$2+6),
  --(Game_Plan_2026[End Date]&gt;=AX$2)
)&gt;0, 1, 0)</f>
        <v>0</v>
      </c>
      <c r="AY19" cm="1">
        <f t="array" ref="AY19">IF(SUMPRODUCT(
  --(Game_Plan_2026[Campaign]=$C19),
  --(Game_Plan_2026[Initial Date]&lt;=AY$2+6),
  --(Game_Plan_2026[End Date]&gt;=AY$2)
)&gt;0, 1, 0)</f>
        <v>0</v>
      </c>
      <c r="AZ19" cm="1">
        <f t="array" ref="AZ19">IF(SUMPRODUCT(
  --(Game_Plan_2026[Campaign]=$C19),
  --(Game_Plan_2026[Initial Date]&lt;=AZ$2+6),
  --(Game_Plan_2026[End Date]&gt;=AZ$2)
)&gt;0, 1, 0)</f>
        <v>0</v>
      </c>
      <c r="BA19" cm="1">
        <f t="array" ref="BA19">IF(SUMPRODUCT(
  --(Game_Plan_2026[Campaign]=$C19),
  --(Game_Plan_2026[Initial Date]&lt;=BA$2+6),
  --(Game_Plan_2026[End Date]&gt;=BA$2)
)&gt;0, 1, 0)</f>
        <v>0</v>
      </c>
      <c r="BB19" cm="1">
        <f t="array" ref="BB19">IF(SUMPRODUCT(
  --(Game_Plan_2026[Campaign]=$C19),
  --(Game_Plan_2026[Initial Date]&lt;=BB$2+6),
  --(Game_Plan_2026[End Date]&gt;=BB$2)
)&gt;0, 1, 0)</f>
        <v>0</v>
      </c>
      <c r="BC19" cm="1">
        <f t="array" ref="BC19">IF(SUMPRODUCT(
  --(Game_Plan_2026[Campaign]=$C19),
  --(Game_Plan_2026[Initial Date]&lt;=BC$2+6),
  --(Game_Plan_2026[End Date]&gt;=BC$2)
)&gt;0, 1, 0)</f>
        <v>0</v>
      </c>
      <c r="BD19">
        <f t="shared" si="0"/>
        <v>0</v>
      </c>
    </row>
    <row r="20" spans="1:56" ht="28" customHeight="1">
      <c r="A20" t="str">
        <v/>
      </c>
      <c r="B20" t="str">
        <v/>
      </c>
      <c r="C20" t="str">
        <v/>
      </c>
      <c r="D20" cm="1">
        <f t="array" ref="D20">IF(SUMPRODUCT(
  --(Game_Plan_2026[Campaign]=$C20),
  --(Game_Plan_2026[Initial Date]&lt;=D$2+6),
  --(Game_Plan_2026[End Date]&gt;=D$2)
)&gt;0, 1, 0)</f>
        <v>0</v>
      </c>
      <c r="E20" cm="1">
        <f t="array" ref="E20">IF(SUMPRODUCT(
  --(Game_Plan_2026[Campaign]=$C20),
  --(Game_Plan_2026[Initial Date]&lt;=E$2+6),
  --(Game_Plan_2026[End Date]&gt;=E$2)
)&gt;0, 1, 0)</f>
        <v>0</v>
      </c>
      <c r="F20" cm="1">
        <f t="array" ref="F20">IF(SUMPRODUCT(
  --(Game_Plan_2026[Campaign]=$C20),
  --(Game_Plan_2026[Initial Date]&lt;=F$2+6),
  --(Game_Plan_2026[End Date]&gt;=F$2)
)&gt;0, 1, 0)</f>
        <v>0</v>
      </c>
      <c r="G20" cm="1">
        <f t="array" ref="G20">IF(SUMPRODUCT(
  --(Game_Plan_2026[Campaign]=$C20),
  --(Game_Plan_2026[Initial Date]&lt;=G$2+6),
  --(Game_Plan_2026[End Date]&gt;=G$2)
)&gt;0, 1, 0)</f>
        <v>0</v>
      </c>
      <c r="H20" cm="1">
        <f t="array" ref="H20">IF(SUMPRODUCT(
  --(Game_Plan_2026[Campaign]=$C20),
  --(Game_Plan_2026[Initial Date]&lt;=H$2+6),
  --(Game_Plan_2026[End Date]&gt;=H$2)
)&gt;0, 1, 0)</f>
        <v>0</v>
      </c>
      <c r="I20" cm="1">
        <f t="array" ref="I20">IF(SUMPRODUCT(
  --(Game_Plan_2026[Campaign]=$C20),
  --(Game_Plan_2026[Initial Date]&lt;=I$2+6),
  --(Game_Plan_2026[End Date]&gt;=I$2)
)&gt;0, 1, 0)</f>
        <v>0</v>
      </c>
      <c r="J20" cm="1">
        <f t="array" ref="J20">IF(SUMPRODUCT(
  --(Game_Plan_2026[Campaign]=$C20),
  --(Game_Plan_2026[Initial Date]&lt;=J$2+6),
  --(Game_Plan_2026[End Date]&gt;=J$2)
)&gt;0, 1, 0)</f>
        <v>0</v>
      </c>
      <c r="K20" cm="1">
        <f t="array" ref="K20">IF(SUMPRODUCT(
  --(Game_Plan_2026[Campaign]=$C20),
  --(Game_Plan_2026[Initial Date]&lt;=K$2+6),
  --(Game_Plan_2026[End Date]&gt;=K$2)
)&gt;0, 1, 0)</f>
        <v>0</v>
      </c>
      <c r="L20" cm="1">
        <f t="array" ref="L20">IF(SUMPRODUCT(
  --(Game_Plan_2026[Campaign]=$C20),
  --(Game_Plan_2026[Initial Date]&lt;=L$2+6),
  --(Game_Plan_2026[End Date]&gt;=L$2)
)&gt;0, 1, 0)</f>
        <v>0</v>
      </c>
      <c r="M20" cm="1">
        <f t="array" ref="M20">IF(SUMPRODUCT(
  --(Game_Plan_2026[Campaign]=$C20),
  --(Game_Plan_2026[Initial Date]&lt;=M$2+6),
  --(Game_Plan_2026[End Date]&gt;=M$2)
)&gt;0, 1, 0)</f>
        <v>0</v>
      </c>
      <c r="N20" cm="1">
        <f t="array" ref="N20">IF(SUMPRODUCT(
  --(Game_Plan_2026[Campaign]=$C20),
  --(Game_Plan_2026[Initial Date]&lt;=N$2+6),
  --(Game_Plan_2026[End Date]&gt;=N$2)
)&gt;0, 1, 0)</f>
        <v>0</v>
      </c>
      <c r="O20" cm="1">
        <f t="array" ref="O20">IF(SUMPRODUCT(
  --(Game_Plan_2026[Campaign]=$C20),
  --(Game_Plan_2026[Initial Date]&lt;=O$2+6),
  --(Game_Plan_2026[End Date]&gt;=O$2)
)&gt;0, 1, 0)</f>
        <v>0</v>
      </c>
      <c r="P20" cm="1">
        <f t="array" ref="P20">IF(SUMPRODUCT(
  --(Game_Plan_2026[Campaign]=$C20),
  --(Game_Plan_2026[Initial Date]&lt;=P$2+6),
  --(Game_Plan_2026[End Date]&gt;=P$2)
)&gt;0, 1, 0)</f>
        <v>0</v>
      </c>
      <c r="Q20" cm="1">
        <f t="array" ref="Q20">IF(SUMPRODUCT(
  --(Game_Plan_2026[Campaign]=$C20),
  --(Game_Plan_2026[Initial Date]&lt;=Q$2+6),
  --(Game_Plan_2026[End Date]&gt;=Q$2)
)&gt;0, 1, 0)</f>
        <v>0</v>
      </c>
      <c r="R20" cm="1">
        <f t="array" ref="R20">IF(SUMPRODUCT(
  --(Game_Plan_2026[Campaign]=$C20),
  --(Game_Plan_2026[Initial Date]&lt;=R$2+6),
  --(Game_Plan_2026[End Date]&gt;=R$2)
)&gt;0, 1, 0)</f>
        <v>0</v>
      </c>
      <c r="S20" cm="1">
        <f t="array" ref="S20">IF(SUMPRODUCT(
  --(Game_Plan_2026[Campaign]=$C20),
  --(Game_Plan_2026[Initial Date]&lt;=S$2+6),
  --(Game_Plan_2026[End Date]&gt;=S$2)
)&gt;0, 1, 0)</f>
        <v>0</v>
      </c>
      <c r="T20" cm="1">
        <f t="array" ref="T20">IF(SUMPRODUCT(
  --(Game_Plan_2026[Campaign]=$C20),
  --(Game_Plan_2026[Initial Date]&lt;=T$2+6),
  --(Game_Plan_2026[End Date]&gt;=T$2)
)&gt;0, 1, 0)</f>
        <v>0</v>
      </c>
      <c r="U20" cm="1">
        <f t="array" ref="U20">IF(SUMPRODUCT(
  --(Game_Plan_2026[Campaign]=$C20),
  --(Game_Plan_2026[Initial Date]&lt;=U$2+6),
  --(Game_Plan_2026[End Date]&gt;=U$2)
)&gt;0, 1, 0)</f>
        <v>0</v>
      </c>
      <c r="V20" cm="1">
        <f t="array" ref="V20">IF(SUMPRODUCT(
  --(Game_Plan_2026[Campaign]=$C20),
  --(Game_Plan_2026[Initial Date]&lt;=V$2+6),
  --(Game_Plan_2026[End Date]&gt;=V$2)
)&gt;0, 1, 0)</f>
        <v>0</v>
      </c>
      <c r="W20" cm="1">
        <f t="array" ref="W20">IF(SUMPRODUCT(
  --(Game_Plan_2026[Campaign]=$C20),
  --(Game_Plan_2026[Initial Date]&lt;=W$2+6),
  --(Game_Plan_2026[End Date]&gt;=W$2)
)&gt;0, 1, 0)</f>
        <v>0</v>
      </c>
      <c r="X20" cm="1">
        <f t="array" ref="X20">IF(SUMPRODUCT(
  --(Game_Plan_2026[Campaign]=$C20),
  --(Game_Plan_2026[Initial Date]&lt;=X$2+6),
  --(Game_Plan_2026[End Date]&gt;=X$2)
)&gt;0, 1, 0)</f>
        <v>0</v>
      </c>
      <c r="Y20" cm="1">
        <f t="array" ref="Y20">IF(SUMPRODUCT(
  --(Game_Plan_2026[Campaign]=$C20),
  --(Game_Plan_2026[Initial Date]&lt;=Y$2+6),
  --(Game_Plan_2026[End Date]&gt;=Y$2)
)&gt;0, 1, 0)</f>
        <v>0</v>
      </c>
      <c r="Z20" cm="1">
        <f t="array" ref="Z20">IF(SUMPRODUCT(
  --(Game_Plan_2026[Campaign]=$C20),
  --(Game_Plan_2026[Initial Date]&lt;=Z$2+6),
  --(Game_Plan_2026[End Date]&gt;=Z$2)
)&gt;0, 1, 0)</f>
        <v>0</v>
      </c>
      <c r="AA20" cm="1">
        <f t="array" ref="AA20">IF(SUMPRODUCT(
  --(Game_Plan_2026[Campaign]=$C20),
  --(Game_Plan_2026[Initial Date]&lt;=AA$2+6),
  --(Game_Plan_2026[End Date]&gt;=AA$2)
)&gt;0, 1, 0)</f>
        <v>0</v>
      </c>
      <c r="AB20" cm="1">
        <f t="array" ref="AB20">IF(SUMPRODUCT(
  --(Game_Plan_2026[Campaign]=$C20),
  --(Game_Plan_2026[Initial Date]&lt;=AB$2+6),
  --(Game_Plan_2026[End Date]&gt;=AB$2)
)&gt;0, 1, 0)</f>
        <v>0</v>
      </c>
      <c r="AC20" cm="1">
        <f t="array" ref="AC20">IF(SUMPRODUCT(
  --(Game_Plan_2026[Campaign]=$C20),
  --(Game_Plan_2026[Initial Date]&lt;=AC$2+6),
  --(Game_Plan_2026[End Date]&gt;=AC$2)
)&gt;0, 1, 0)</f>
        <v>0</v>
      </c>
      <c r="AD20" cm="1">
        <f t="array" ref="AD20">IF(SUMPRODUCT(
  --(Game_Plan_2026[Campaign]=$C20),
  --(Game_Plan_2026[Initial Date]&lt;=AD$2+6),
  --(Game_Plan_2026[End Date]&gt;=AD$2)
)&gt;0, 1, 0)</f>
        <v>0</v>
      </c>
      <c r="AE20" cm="1">
        <f t="array" ref="AE20">IF(SUMPRODUCT(
  --(Game_Plan_2026[Campaign]=$C20),
  --(Game_Plan_2026[Initial Date]&lt;=AE$2+6),
  --(Game_Plan_2026[End Date]&gt;=AE$2)
)&gt;0, 1, 0)</f>
        <v>0</v>
      </c>
      <c r="AF20" cm="1">
        <f t="array" ref="AF20">IF(SUMPRODUCT(
  --(Game_Plan_2026[Campaign]=$C20),
  --(Game_Plan_2026[Initial Date]&lt;=AF$2+6),
  --(Game_Plan_2026[End Date]&gt;=AF$2)
)&gt;0, 1, 0)</f>
        <v>0</v>
      </c>
      <c r="AG20" cm="1">
        <f t="array" ref="AG20">IF(SUMPRODUCT(
  --(Game_Plan_2026[Campaign]=$C20),
  --(Game_Plan_2026[Initial Date]&lt;=AG$2+6),
  --(Game_Plan_2026[End Date]&gt;=AG$2)
)&gt;0, 1, 0)</f>
        <v>0</v>
      </c>
      <c r="AH20" cm="1">
        <f t="array" ref="AH20">IF(SUMPRODUCT(
  --(Game_Plan_2026[Campaign]=$C20),
  --(Game_Plan_2026[Initial Date]&lt;=AH$2+6),
  --(Game_Plan_2026[End Date]&gt;=AH$2)
)&gt;0, 1, 0)</f>
        <v>0</v>
      </c>
      <c r="AI20" cm="1">
        <f t="array" ref="AI20">IF(SUMPRODUCT(
  --(Game_Plan_2026[Campaign]=$C20),
  --(Game_Plan_2026[Initial Date]&lt;=AI$2+6),
  --(Game_Plan_2026[End Date]&gt;=AI$2)
)&gt;0, 1, 0)</f>
        <v>0</v>
      </c>
      <c r="AJ20" cm="1">
        <f t="array" ref="AJ20">IF(SUMPRODUCT(
  --(Game_Plan_2026[Campaign]=$C20),
  --(Game_Plan_2026[Initial Date]&lt;=AJ$2+6),
  --(Game_Plan_2026[End Date]&gt;=AJ$2)
)&gt;0, 1, 0)</f>
        <v>0</v>
      </c>
      <c r="AK20" cm="1">
        <f t="array" ref="AK20">IF(SUMPRODUCT(
  --(Game_Plan_2026[Campaign]=$C20),
  --(Game_Plan_2026[Initial Date]&lt;=AK$2+6),
  --(Game_Plan_2026[End Date]&gt;=AK$2)
)&gt;0, 1, 0)</f>
        <v>0</v>
      </c>
      <c r="AL20" cm="1">
        <f t="array" ref="AL20">IF(SUMPRODUCT(
  --(Game_Plan_2026[Campaign]=$C20),
  --(Game_Plan_2026[Initial Date]&lt;=AL$2+6),
  --(Game_Plan_2026[End Date]&gt;=AL$2)
)&gt;0, 1, 0)</f>
        <v>0</v>
      </c>
      <c r="AM20" cm="1">
        <f t="array" ref="AM20">IF(SUMPRODUCT(
  --(Game_Plan_2026[Campaign]=$C20),
  --(Game_Plan_2026[Initial Date]&lt;=AM$2+6),
  --(Game_Plan_2026[End Date]&gt;=AM$2)
)&gt;0, 1, 0)</f>
        <v>0</v>
      </c>
      <c r="AN20" cm="1">
        <f t="array" ref="AN20">IF(SUMPRODUCT(
  --(Game_Plan_2026[Campaign]=$C20),
  --(Game_Plan_2026[Initial Date]&lt;=AN$2+6),
  --(Game_Plan_2026[End Date]&gt;=AN$2)
)&gt;0, 1, 0)</f>
        <v>0</v>
      </c>
      <c r="AO20" cm="1">
        <f t="array" ref="AO20">IF(SUMPRODUCT(
  --(Game_Plan_2026[Campaign]=$C20),
  --(Game_Plan_2026[Initial Date]&lt;=AO$2+6),
  --(Game_Plan_2026[End Date]&gt;=AO$2)
)&gt;0, 1, 0)</f>
        <v>0</v>
      </c>
      <c r="AP20" cm="1">
        <f t="array" ref="AP20">IF(SUMPRODUCT(
  --(Game_Plan_2026[Campaign]=$C20),
  --(Game_Plan_2026[Initial Date]&lt;=AP$2+6),
  --(Game_Plan_2026[End Date]&gt;=AP$2)
)&gt;0, 1, 0)</f>
        <v>0</v>
      </c>
      <c r="AQ20" cm="1">
        <f t="array" ref="AQ20">IF(SUMPRODUCT(
  --(Game_Plan_2026[Campaign]=$C20),
  --(Game_Plan_2026[Initial Date]&lt;=AQ$2+6),
  --(Game_Plan_2026[End Date]&gt;=AQ$2)
)&gt;0, 1, 0)</f>
        <v>0</v>
      </c>
      <c r="AR20" cm="1">
        <f t="array" ref="AR20">IF(SUMPRODUCT(
  --(Game_Plan_2026[Campaign]=$C20),
  --(Game_Plan_2026[Initial Date]&lt;=AR$2+6),
  --(Game_Plan_2026[End Date]&gt;=AR$2)
)&gt;0, 1, 0)</f>
        <v>0</v>
      </c>
      <c r="AS20" cm="1">
        <f t="array" ref="AS20">IF(SUMPRODUCT(
  --(Game_Plan_2026[Campaign]=$C20),
  --(Game_Plan_2026[Initial Date]&lt;=AS$2+6),
  --(Game_Plan_2026[End Date]&gt;=AS$2)
)&gt;0, 1, 0)</f>
        <v>0</v>
      </c>
      <c r="AT20" cm="1">
        <f t="array" ref="AT20">IF(SUMPRODUCT(
  --(Game_Plan_2026[Campaign]=$C20),
  --(Game_Plan_2026[Initial Date]&lt;=AT$2+6),
  --(Game_Plan_2026[End Date]&gt;=AT$2)
)&gt;0, 1, 0)</f>
        <v>0</v>
      </c>
      <c r="AU20" cm="1">
        <f t="array" ref="AU20">IF(SUMPRODUCT(
  --(Game_Plan_2026[Campaign]=$C20),
  --(Game_Plan_2026[Initial Date]&lt;=AU$2+6),
  --(Game_Plan_2026[End Date]&gt;=AU$2)
)&gt;0, 1, 0)</f>
        <v>0</v>
      </c>
      <c r="AV20" cm="1">
        <f t="array" ref="AV20">IF(SUMPRODUCT(
  --(Game_Plan_2026[Campaign]=$C20),
  --(Game_Plan_2026[Initial Date]&lt;=AV$2+6),
  --(Game_Plan_2026[End Date]&gt;=AV$2)
)&gt;0, 1, 0)</f>
        <v>0</v>
      </c>
      <c r="AW20" cm="1">
        <f t="array" ref="AW20">IF(SUMPRODUCT(
  --(Game_Plan_2026[Campaign]=$C20),
  --(Game_Plan_2026[Initial Date]&lt;=AW$2+6),
  --(Game_Plan_2026[End Date]&gt;=AW$2)
)&gt;0, 1, 0)</f>
        <v>0</v>
      </c>
      <c r="AX20" cm="1">
        <f t="array" ref="AX20">IF(SUMPRODUCT(
  --(Game_Plan_2026[Campaign]=$C20),
  --(Game_Plan_2026[Initial Date]&lt;=AX$2+6),
  --(Game_Plan_2026[End Date]&gt;=AX$2)
)&gt;0, 1, 0)</f>
        <v>0</v>
      </c>
      <c r="AY20" cm="1">
        <f t="array" ref="AY20">IF(SUMPRODUCT(
  --(Game_Plan_2026[Campaign]=$C20),
  --(Game_Plan_2026[Initial Date]&lt;=AY$2+6),
  --(Game_Plan_2026[End Date]&gt;=AY$2)
)&gt;0, 1, 0)</f>
        <v>0</v>
      </c>
      <c r="AZ20" cm="1">
        <f t="array" ref="AZ20">IF(SUMPRODUCT(
  --(Game_Plan_2026[Campaign]=$C20),
  --(Game_Plan_2026[Initial Date]&lt;=AZ$2+6),
  --(Game_Plan_2026[End Date]&gt;=AZ$2)
)&gt;0, 1, 0)</f>
        <v>0</v>
      </c>
      <c r="BA20" cm="1">
        <f t="array" ref="BA20">IF(SUMPRODUCT(
  --(Game_Plan_2026[Campaign]=$C20),
  --(Game_Plan_2026[Initial Date]&lt;=BA$2+6),
  --(Game_Plan_2026[End Date]&gt;=BA$2)
)&gt;0, 1, 0)</f>
        <v>0</v>
      </c>
      <c r="BB20" cm="1">
        <f t="array" ref="BB20">IF(SUMPRODUCT(
  --(Game_Plan_2026[Campaign]=$C20),
  --(Game_Plan_2026[Initial Date]&lt;=BB$2+6),
  --(Game_Plan_2026[End Date]&gt;=BB$2)
)&gt;0, 1, 0)</f>
        <v>0</v>
      </c>
      <c r="BC20" cm="1">
        <f t="array" ref="BC20">IF(SUMPRODUCT(
  --(Game_Plan_2026[Campaign]=$C20),
  --(Game_Plan_2026[Initial Date]&lt;=BC$2+6),
  --(Game_Plan_2026[End Date]&gt;=BC$2)
)&gt;0, 1, 0)</f>
        <v>0</v>
      </c>
      <c r="BD20">
        <f t="shared" si="0"/>
        <v>0</v>
      </c>
    </row>
    <row r="21" spans="1:56" ht="28" customHeight="1">
      <c r="A21" t="str">
        <v/>
      </c>
      <c r="B21" t="str">
        <v/>
      </c>
      <c r="C21" t="str">
        <v/>
      </c>
      <c r="D21" cm="1">
        <f t="array" ref="D21">IF(SUMPRODUCT(
  --(Game_Plan_2026[Campaign]=$C21),
  --(Game_Plan_2026[Initial Date]&lt;=D$2+6),
  --(Game_Plan_2026[End Date]&gt;=D$2)
)&gt;0, 1, 0)</f>
        <v>0</v>
      </c>
      <c r="E21" cm="1">
        <f t="array" ref="E21">IF(SUMPRODUCT(
  --(Game_Plan_2026[Campaign]=$C21),
  --(Game_Plan_2026[Initial Date]&lt;=E$2+6),
  --(Game_Plan_2026[End Date]&gt;=E$2)
)&gt;0, 1, 0)</f>
        <v>0</v>
      </c>
      <c r="F21" cm="1">
        <f t="array" ref="F21">IF(SUMPRODUCT(
  --(Game_Plan_2026[Campaign]=$C21),
  --(Game_Plan_2026[Initial Date]&lt;=F$2+6),
  --(Game_Plan_2026[End Date]&gt;=F$2)
)&gt;0, 1, 0)</f>
        <v>0</v>
      </c>
      <c r="G21" cm="1">
        <f t="array" ref="G21">IF(SUMPRODUCT(
  --(Game_Plan_2026[Campaign]=$C21),
  --(Game_Plan_2026[Initial Date]&lt;=G$2+6),
  --(Game_Plan_2026[End Date]&gt;=G$2)
)&gt;0, 1, 0)</f>
        <v>0</v>
      </c>
      <c r="H21" cm="1">
        <f t="array" ref="H21">IF(SUMPRODUCT(
  --(Game_Plan_2026[Campaign]=$C21),
  --(Game_Plan_2026[Initial Date]&lt;=H$2+6),
  --(Game_Plan_2026[End Date]&gt;=H$2)
)&gt;0, 1, 0)</f>
        <v>0</v>
      </c>
      <c r="I21" cm="1">
        <f t="array" ref="I21">IF(SUMPRODUCT(
  --(Game_Plan_2026[Campaign]=$C21),
  --(Game_Plan_2026[Initial Date]&lt;=I$2+6),
  --(Game_Plan_2026[End Date]&gt;=I$2)
)&gt;0, 1, 0)</f>
        <v>0</v>
      </c>
      <c r="J21" cm="1">
        <f t="array" ref="J21">IF(SUMPRODUCT(
  --(Game_Plan_2026[Campaign]=$C21),
  --(Game_Plan_2026[Initial Date]&lt;=J$2+6),
  --(Game_Plan_2026[End Date]&gt;=J$2)
)&gt;0, 1, 0)</f>
        <v>0</v>
      </c>
      <c r="K21" cm="1">
        <f t="array" ref="K21">IF(SUMPRODUCT(
  --(Game_Plan_2026[Campaign]=$C21),
  --(Game_Plan_2026[Initial Date]&lt;=K$2+6),
  --(Game_Plan_2026[End Date]&gt;=K$2)
)&gt;0, 1, 0)</f>
        <v>0</v>
      </c>
      <c r="L21" cm="1">
        <f t="array" ref="L21">IF(SUMPRODUCT(
  --(Game_Plan_2026[Campaign]=$C21),
  --(Game_Plan_2026[Initial Date]&lt;=L$2+6),
  --(Game_Plan_2026[End Date]&gt;=L$2)
)&gt;0, 1, 0)</f>
        <v>0</v>
      </c>
      <c r="M21" cm="1">
        <f t="array" ref="M21">IF(SUMPRODUCT(
  --(Game_Plan_2026[Campaign]=$C21),
  --(Game_Plan_2026[Initial Date]&lt;=M$2+6),
  --(Game_Plan_2026[End Date]&gt;=M$2)
)&gt;0, 1, 0)</f>
        <v>0</v>
      </c>
      <c r="N21" cm="1">
        <f t="array" ref="N21">IF(SUMPRODUCT(
  --(Game_Plan_2026[Campaign]=$C21),
  --(Game_Plan_2026[Initial Date]&lt;=N$2+6),
  --(Game_Plan_2026[End Date]&gt;=N$2)
)&gt;0, 1, 0)</f>
        <v>0</v>
      </c>
      <c r="O21" cm="1">
        <f t="array" ref="O21">IF(SUMPRODUCT(
  --(Game_Plan_2026[Campaign]=$C21),
  --(Game_Plan_2026[Initial Date]&lt;=O$2+6),
  --(Game_Plan_2026[End Date]&gt;=O$2)
)&gt;0, 1, 0)</f>
        <v>0</v>
      </c>
      <c r="P21" cm="1">
        <f t="array" ref="P21">IF(SUMPRODUCT(
  --(Game_Plan_2026[Campaign]=$C21),
  --(Game_Plan_2026[Initial Date]&lt;=P$2+6),
  --(Game_Plan_2026[End Date]&gt;=P$2)
)&gt;0, 1, 0)</f>
        <v>0</v>
      </c>
      <c r="Q21" cm="1">
        <f t="array" ref="Q21">IF(SUMPRODUCT(
  --(Game_Plan_2026[Campaign]=$C21),
  --(Game_Plan_2026[Initial Date]&lt;=Q$2+6),
  --(Game_Plan_2026[End Date]&gt;=Q$2)
)&gt;0, 1, 0)</f>
        <v>0</v>
      </c>
      <c r="R21" cm="1">
        <f t="array" ref="R21">IF(SUMPRODUCT(
  --(Game_Plan_2026[Campaign]=$C21),
  --(Game_Plan_2026[Initial Date]&lt;=R$2+6),
  --(Game_Plan_2026[End Date]&gt;=R$2)
)&gt;0, 1, 0)</f>
        <v>0</v>
      </c>
      <c r="S21" cm="1">
        <f t="array" ref="S21">IF(SUMPRODUCT(
  --(Game_Plan_2026[Campaign]=$C21),
  --(Game_Plan_2026[Initial Date]&lt;=S$2+6),
  --(Game_Plan_2026[End Date]&gt;=S$2)
)&gt;0, 1, 0)</f>
        <v>0</v>
      </c>
      <c r="T21" cm="1">
        <f t="array" ref="T21">IF(SUMPRODUCT(
  --(Game_Plan_2026[Campaign]=$C21),
  --(Game_Plan_2026[Initial Date]&lt;=T$2+6),
  --(Game_Plan_2026[End Date]&gt;=T$2)
)&gt;0, 1, 0)</f>
        <v>0</v>
      </c>
      <c r="U21" cm="1">
        <f t="array" ref="U21">IF(SUMPRODUCT(
  --(Game_Plan_2026[Campaign]=$C21),
  --(Game_Plan_2026[Initial Date]&lt;=U$2+6),
  --(Game_Plan_2026[End Date]&gt;=U$2)
)&gt;0, 1, 0)</f>
        <v>0</v>
      </c>
      <c r="V21" cm="1">
        <f t="array" ref="V21">IF(SUMPRODUCT(
  --(Game_Plan_2026[Campaign]=$C21),
  --(Game_Plan_2026[Initial Date]&lt;=V$2+6),
  --(Game_Plan_2026[End Date]&gt;=V$2)
)&gt;0, 1, 0)</f>
        <v>0</v>
      </c>
      <c r="W21" cm="1">
        <f t="array" ref="W21">IF(SUMPRODUCT(
  --(Game_Plan_2026[Campaign]=$C21),
  --(Game_Plan_2026[Initial Date]&lt;=W$2+6),
  --(Game_Plan_2026[End Date]&gt;=W$2)
)&gt;0, 1, 0)</f>
        <v>0</v>
      </c>
      <c r="X21" cm="1">
        <f t="array" ref="X21">IF(SUMPRODUCT(
  --(Game_Plan_2026[Campaign]=$C21),
  --(Game_Plan_2026[Initial Date]&lt;=X$2+6),
  --(Game_Plan_2026[End Date]&gt;=X$2)
)&gt;0, 1, 0)</f>
        <v>0</v>
      </c>
      <c r="Y21" cm="1">
        <f t="array" ref="Y21">IF(SUMPRODUCT(
  --(Game_Plan_2026[Campaign]=$C21),
  --(Game_Plan_2026[Initial Date]&lt;=Y$2+6),
  --(Game_Plan_2026[End Date]&gt;=Y$2)
)&gt;0, 1, 0)</f>
        <v>0</v>
      </c>
      <c r="Z21" cm="1">
        <f t="array" ref="Z21">IF(SUMPRODUCT(
  --(Game_Plan_2026[Campaign]=$C21),
  --(Game_Plan_2026[Initial Date]&lt;=Z$2+6),
  --(Game_Plan_2026[End Date]&gt;=Z$2)
)&gt;0, 1, 0)</f>
        <v>0</v>
      </c>
      <c r="AA21" cm="1">
        <f t="array" ref="AA21">IF(SUMPRODUCT(
  --(Game_Plan_2026[Campaign]=$C21),
  --(Game_Plan_2026[Initial Date]&lt;=AA$2+6),
  --(Game_Plan_2026[End Date]&gt;=AA$2)
)&gt;0, 1, 0)</f>
        <v>0</v>
      </c>
      <c r="AB21" cm="1">
        <f t="array" ref="AB21">IF(SUMPRODUCT(
  --(Game_Plan_2026[Campaign]=$C21),
  --(Game_Plan_2026[Initial Date]&lt;=AB$2+6),
  --(Game_Plan_2026[End Date]&gt;=AB$2)
)&gt;0, 1, 0)</f>
        <v>0</v>
      </c>
      <c r="AC21" cm="1">
        <f t="array" ref="AC21">IF(SUMPRODUCT(
  --(Game_Plan_2026[Campaign]=$C21),
  --(Game_Plan_2026[Initial Date]&lt;=AC$2+6),
  --(Game_Plan_2026[End Date]&gt;=AC$2)
)&gt;0, 1, 0)</f>
        <v>0</v>
      </c>
      <c r="AD21" cm="1">
        <f t="array" ref="AD21">IF(SUMPRODUCT(
  --(Game_Plan_2026[Campaign]=$C21),
  --(Game_Plan_2026[Initial Date]&lt;=AD$2+6),
  --(Game_Plan_2026[End Date]&gt;=AD$2)
)&gt;0, 1, 0)</f>
        <v>0</v>
      </c>
      <c r="AE21" cm="1">
        <f t="array" ref="AE21">IF(SUMPRODUCT(
  --(Game_Plan_2026[Campaign]=$C21),
  --(Game_Plan_2026[Initial Date]&lt;=AE$2+6),
  --(Game_Plan_2026[End Date]&gt;=AE$2)
)&gt;0, 1, 0)</f>
        <v>0</v>
      </c>
      <c r="AF21" cm="1">
        <f t="array" ref="AF21">IF(SUMPRODUCT(
  --(Game_Plan_2026[Campaign]=$C21),
  --(Game_Plan_2026[Initial Date]&lt;=AF$2+6),
  --(Game_Plan_2026[End Date]&gt;=AF$2)
)&gt;0, 1, 0)</f>
        <v>0</v>
      </c>
      <c r="AG21" cm="1">
        <f t="array" ref="AG21">IF(SUMPRODUCT(
  --(Game_Plan_2026[Campaign]=$C21),
  --(Game_Plan_2026[Initial Date]&lt;=AG$2+6),
  --(Game_Plan_2026[End Date]&gt;=AG$2)
)&gt;0, 1, 0)</f>
        <v>0</v>
      </c>
      <c r="AH21" cm="1">
        <f t="array" ref="AH21">IF(SUMPRODUCT(
  --(Game_Plan_2026[Campaign]=$C21),
  --(Game_Plan_2026[Initial Date]&lt;=AH$2+6),
  --(Game_Plan_2026[End Date]&gt;=AH$2)
)&gt;0, 1, 0)</f>
        <v>0</v>
      </c>
      <c r="AI21" cm="1">
        <f t="array" ref="AI21">IF(SUMPRODUCT(
  --(Game_Plan_2026[Campaign]=$C21),
  --(Game_Plan_2026[Initial Date]&lt;=AI$2+6),
  --(Game_Plan_2026[End Date]&gt;=AI$2)
)&gt;0, 1, 0)</f>
        <v>0</v>
      </c>
      <c r="AJ21" cm="1">
        <f t="array" ref="AJ21">IF(SUMPRODUCT(
  --(Game_Plan_2026[Campaign]=$C21),
  --(Game_Plan_2026[Initial Date]&lt;=AJ$2+6),
  --(Game_Plan_2026[End Date]&gt;=AJ$2)
)&gt;0, 1, 0)</f>
        <v>0</v>
      </c>
      <c r="AK21" cm="1">
        <f t="array" ref="AK21">IF(SUMPRODUCT(
  --(Game_Plan_2026[Campaign]=$C21),
  --(Game_Plan_2026[Initial Date]&lt;=AK$2+6),
  --(Game_Plan_2026[End Date]&gt;=AK$2)
)&gt;0, 1, 0)</f>
        <v>0</v>
      </c>
      <c r="AL21" cm="1">
        <f t="array" ref="AL21">IF(SUMPRODUCT(
  --(Game_Plan_2026[Campaign]=$C21),
  --(Game_Plan_2026[Initial Date]&lt;=AL$2+6),
  --(Game_Plan_2026[End Date]&gt;=AL$2)
)&gt;0, 1, 0)</f>
        <v>0</v>
      </c>
      <c r="AM21" cm="1">
        <f t="array" ref="AM21">IF(SUMPRODUCT(
  --(Game_Plan_2026[Campaign]=$C21),
  --(Game_Plan_2026[Initial Date]&lt;=AM$2+6),
  --(Game_Plan_2026[End Date]&gt;=AM$2)
)&gt;0, 1, 0)</f>
        <v>0</v>
      </c>
      <c r="AN21" cm="1">
        <f t="array" ref="AN21">IF(SUMPRODUCT(
  --(Game_Plan_2026[Campaign]=$C21),
  --(Game_Plan_2026[Initial Date]&lt;=AN$2+6),
  --(Game_Plan_2026[End Date]&gt;=AN$2)
)&gt;0, 1, 0)</f>
        <v>0</v>
      </c>
      <c r="AO21" cm="1">
        <f t="array" ref="AO21">IF(SUMPRODUCT(
  --(Game_Plan_2026[Campaign]=$C21),
  --(Game_Plan_2026[Initial Date]&lt;=AO$2+6),
  --(Game_Plan_2026[End Date]&gt;=AO$2)
)&gt;0, 1, 0)</f>
        <v>0</v>
      </c>
      <c r="AP21" cm="1">
        <f t="array" ref="AP21">IF(SUMPRODUCT(
  --(Game_Plan_2026[Campaign]=$C21),
  --(Game_Plan_2026[Initial Date]&lt;=AP$2+6),
  --(Game_Plan_2026[End Date]&gt;=AP$2)
)&gt;0, 1, 0)</f>
        <v>0</v>
      </c>
      <c r="AQ21" cm="1">
        <f t="array" ref="AQ21">IF(SUMPRODUCT(
  --(Game_Plan_2026[Campaign]=$C21),
  --(Game_Plan_2026[Initial Date]&lt;=AQ$2+6),
  --(Game_Plan_2026[End Date]&gt;=AQ$2)
)&gt;0, 1, 0)</f>
        <v>0</v>
      </c>
      <c r="AR21" cm="1">
        <f t="array" ref="AR21">IF(SUMPRODUCT(
  --(Game_Plan_2026[Campaign]=$C21),
  --(Game_Plan_2026[Initial Date]&lt;=AR$2+6),
  --(Game_Plan_2026[End Date]&gt;=AR$2)
)&gt;0, 1, 0)</f>
        <v>0</v>
      </c>
      <c r="AS21" cm="1">
        <f t="array" ref="AS21">IF(SUMPRODUCT(
  --(Game_Plan_2026[Campaign]=$C21),
  --(Game_Plan_2026[Initial Date]&lt;=AS$2+6),
  --(Game_Plan_2026[End Date]&gt;=AS$2)
)&gt;0, 1, 0)</f>
        <v>0</v>
      </c>
      <c r="AT21" cm="1">
        <f t="array" ref="AT21">IF(SUMPRODUCT(
  --(Game_Plan_2026[Campaign]=$C21),
  --(Game_Plan_2026[Initial Date]&lt;=AT$2+6),
  --(Game_Plan_2026[End Date]&gt;=AT$2)
)&gt;0, 1, 0)</f>
        <v>0</v>
      </c>
      <c r="AU21" cm="1">
        <f t="array" ref="AU21">IF(SUMPRODUCT(
  --(Game_Plan_2026[Campaign]=$C21),
  --(Game_Plan_2026[Initial Date]&lt;=AU$2+6),
  --(Game_Plan_2026[End Date]&gt;=AU$2)
)&gt;0, 1, 0)</f>
        <v>0</v>
      </c>
      <c r="AV21" cm="1">
        <f t="array" ref="AV21">IF(SUMPRODUCT(
  --(Game_Plan_2026[Campaign]=$C21),
  --(Game_Plan_2026[Initial Date]&lt;=AV$2+6),
  --(Game_Plan_2026[End Date]&gt;=AV$2)
)&gt;0, 1, 0)</f>
        <v>0</v>
      </c>
      <c r="AW21" cm="1">
        <f t="array" ref="AW21">IF(SUMPRODUCT(
  --(Game_Plan_2026[Campaign]=$C21),
  --(Game_Plan_2026[Initial Date]&lt;=AW$2+6),
  --(Game_Plan_2026[End Date]&gt;=AW$2)
)&gt;0, 1, 0)</f>
        <v>0</v>
      </c>
      <c r="AX21" cm="1">
        <f t="array" ref="AX21">IF(SUMPRODUCT(
  --(Game_Plan_2026[Campaign]=$C21),
  --(Game_Plan_2026[Initial Date]&lt;=AX$2+6),
  --(Game_Plan_2026[End Date]&gt;=AX$2)
)&gt;0, 1, 0)</f>
        <v>0</v>
      </c>
      <c r="AY21" cm="1">
        <f t="array" ref="AY21">IF(SUMPRODUCT(
  --(Game_Plan_2026[Campaign]=$C21),
  --(Game_Plan_2026[Initial Date]&lt;=AY$2+6),
  --(Game_Plan_2026[End Date]&gt;=AY$2)
)&gt;0, 1, 0)</f>
        <v>0</v>
      </c>
      <c r="AZ21" cm="1">
        <f t="array" ref="AZ21">IF(SUMPRODUCT(
  --(Game_Plan_2026[Campaign]=$C21),
  --(Game_Plan_2026[Initial Date]&lt;=AZ$2+6),
  --(Game_Plan_2026[End Date]&gt;=AZ$2)
)&gt;0, 1, 0)</f>
        <v>0</v>
      </c>
      <c r="BA21" cm="1">
        <f t="array" ref="BA21">IF(SUMPRODUCT(
  --(Game_Plan_2026[Campaign]=$C21),
  --(Game_Plan_2026[Initial Date]&lt;=BA$2+6),
  --(Game_Plan_2026[End Date]&gt;=BA$2)
)&gt;0, 1, 0)</f>
        <v>0</v>
      </c>
      <c r="BB21" cm="1">
        <f t="array" ref="BB21">IF(SUMPRODUCT(
  --(Game_Plan_2026[Campaign]=$C21),
  --(Game_Plan_2026[Initial Date]&lt;=BB$2+6),
  --(Game_Plan_2026[End Date]&gt;=BB$2)
)&gt;0, 1, 0)</f>
        <v>0</v>
      </c>
      <c r="BC21" cm="1">
        <f t="array" ref="BC21">IF(SUMPRODUCT(
  --(Game_Plan_2026[Campaign]=$C21),
  --(Game_Plan_2026[Initial Date]&lt;=BC$2+6),
  --(Game_Plan_2026[End Date]&gt;=BC$2)
)&gt;0, 1, 0)</f>
        <v>0</v>
      </c>
      <c r="BD21">
        <f t="shared" si="0"/>
        <v>0</v>
      </c>
    </row>
    <row r="22" spans="1:56" ht="28" customHeight="1">
      <c r="A22" t="str">
        <v/>
      </c>
      <c r="B22" t="str">
        <v/>
      </c>
      <c r="C22" t="str">
        <v/>
      </c>
      <c r="D22" cm="1">
        <f t="array" ref="D22">IF(SUMPRODUCT(
  --(Game_Plan_2026[Campaign]=$C22),
  --(Game_Plan_2026[Initial Date]&lt;=D$2+6),
  --(Game_Plan_2026[End Date]&gt;=D$2)
)&gt;0, 1, 0)</f>
        <v>0</v>
      </c>
      <c r="E22" cm="1">
        <f t="array" ref="E22">IF(SUMPRODUCT(
  --(Game_Plan_2026[Campaign]=$C22),
  --(Game_Plan_2026[Initial Date]&lt;=E$2+6),
  --(Game_Plan_2026[End Date]&gt;=E$2)
)&gt;0, 1, 0)</f>
        <v>0</v>
      </c>
      <c r="F22" cm="1">
        <f t="array" ref="F22">IF(SUMPRODUCT(
  --(Game_Plan_2026[Campaign]=$C22),
  --(Game_Plan_2026[Initial Date]&lt;=F$2+6),
  --(Game_Plan_2026[End Date]&gt;=F$2)
)&gt;0, 1, 0)</f>
        <v>0</v>
      </c>
      <c r="G22" cm="1">
        <f t="array" ref="G22">IF(SUMPRODUCT(
  --(Game_Plan_2026[Campaign]=$C22),
  --(Game_Plan_2026[Initial Date]&lt;=G$2+6),
  --(Game_Plan_2026[End Date]&gt;=G$2)
)&gt;0, 1, 0)</f>
        <v>0</v>
      </c>
      <c r="H22" cm="1">
        <f t="array" ref="H22">IF(SUMPRODUCT(
  --(Game_Plan_2026[Campaign]=$C22),
  --(Game_Plan_2026[Initial Date]&lt;=H$2+6),
  --(Game_Plan_2026[End Date]&gt;=H$2)
)&gt;0, 1, 0)</f>
        <v>0</v>
      </c>
      <c r="I22" cm="1">
        <f t="array" ref="I22">IF(SUMPRODUCT(
  --(Game_Plan_2026[Campaign]=$C22),
  --(Game_Plan_2026[Initial Date]&lt;=I$2+6),
  --(Game_Plan_2026[End Date]&gt;=I$2)
)&gt;0, 1, 0)</f>
        <v>0</v>
      </c>
      <c r="J22" cm="1">
        <f t="array" ref="J22">IF(SUMPRODUCT(
  --(Game_Plan_2026[Campaign]=$C22),
  --(Game_Plan_2026[Initial Date]&lt;=J$2+6),
  --(Game_Plan_2026[End Date]&gt;=J$2)
)&gt;0, 1, 0)</f>
        <v>0</v>
      </c>
      <c r="K22" cm="1">
        <f t="array" ref="K22">IF(SUMPRODUCT(
  --(Game_Plan_2026[Campaign]=$C22),
  --(Game_Plan_2026[Initial Date]&lt;=K$2+6),
  --(Game_Plan_2026[End Date]&gt;=K$2)
)&gt;0, 1, 0)</f>
        <v>0</v>
      </c>
      <c r="L22" cm="1">
        <f t="array" ref="L22">IF(SUMPRODUCT(
  --(Game_Plan_2026[Campaign]=$C22),
  --(Game_Plan_2026[Initial Date]&lt;=L$2+6),
  --(Game_Plan_2026[End Date]&gt;=L$2)
)&gt;0, 1, 0)</f>
        <v>0</v>
      </c>
      <c r="M22" cm="1">
        <f t="array" ref="M22">IF(SUMPRODUCT(
  --(Game_Plan_2026[Campaign]=$C22),
  --(Game_Plan_2026[Initial Date]&lt;=M$2+6),
  --(Game_Plan_2026[End Date]&gt;=M$2)
)&gt;0, 1, 0)</f>
        <v>0</v>
      </c>
      <c r="N22" cm="1">
        <f t="array" ref="N22">IF(SUMPRODUCT(
  --(Game_Plan_2026[Campaign]=$C22),
  --(Game_Plan_2026[Initial Date]&lt;=N$2+6),
  --(Game_Plan_2026[End Date]&gt;=N$2)
)&gt;0, 1, 0)</f>
        <v>0</v>
      </c>
      <c r="O22" cm="1">
        <f t="array" ref="O22">IF(SUMPRODUCT(
  --(Game_Plan_2026[Campaign]=$C22),
  --(Game_Plan_2026[Initial Date]&lt;=O$2+6),
  --(Game_Plan_2026[End Date]&gt;=O$2)
)&gt;0, 1, 0)</f>
        <v>0</v>
      </c>
      <c r="P22" cm="1">
        <f t="array" ref="P22">IF(SUMPRODUCT(
  --(Game_Plan_2026[Campaign]=$C22),
  --(Game_Plan_2026[Initial Date]&lt;=P$2+6),
  --(Game_Plan_2026[End Date]&gt;=P$2)
)&gt;0, 1, 0)</f>
        <v>0</v>
      </c>
      <c r="Q22" cm="1">
        <f t="array" ref="Q22">IF(SUMPRODUCT(
  --(Game_Plan_2026[Campaign]=$C22),
  --(Game_Plan_2026[Initial Date]&lt;=Q$2+6),
  --(Game_Plan_2026[End Date]&gt;=Q$2)
)&gt;0, 1, 0)</f>
        <v>0</v>
      </c>
      <c r="R22" cm="1">
        <f t="array" ref="R22">IF(SUMPRODUCT(
  --(Game_Plan_2026[Campaign]=$C22),
  --(Game_Plan_2026[Initial Date]&lt;=R$2+6),
  --(Game_Plan_2026[End Date]&gt;=R$2)
)&gt;0, 1, 0)</f>
        <v>0</v>
      </c>
      <c r="S22" cm="1">
        <f t="array" ref="S22">IF(SUMPRODUCT(
  --(Game_Plan_2026[Campaign]=$C22),
  --(Game_Plan_2026[Initial Date]&lt;=S$2+6),
  --(Game_Plan_2026[End Date]&gt;=S$2)
)&gt;0, 1, 0)</f>
        <v>0</v>
      </c>
      <c r="T22" cm="1">
        <f t="array" ref="T22">IF(SUMPRODUCT(
  --(Game_Plan_2026[Campaign]=$C22),
  --(Game_Plan_2026[Initial Date]&lt;=T$2+6),
  --(Game_Plan_2026[End Date]&gt;=T$2)
)&gt;0, 1, 0)</f>
        <v>0</v>
      </c>
      <c r="U22" cm="1">
        <f t="array" ref="U22">IF(SUMPRODUCT(
  --(Game_Plan_2026[Campaign]=$C22),
  --(Game_Plan_2026[Initial Date]&lt;=U$2+6),
  --(Game_Plan_2026[End Date]&gt;=U$2)
)&gt;0, 1, 0)</f>
        <v>0</v>
      </c>
      <c r="V22" cm="1">
        <f t="array" ref="V22">IF(SUMPRODUCT(
  --(Game_Plan_2026[Campaign]=$C22),
  --(Game_Plan_2026[Initial Date]&lt;=V$2+6),
  --(Game_Plan_2026[End Date]&gt;=V$2)
)&gt;0, 1, 0)</f>
        <v>0</v>
      </c>
      <c r="W22" cm="1">
        <f t="array" ref="W22">IF(SUMPRODUCT(
  --(Game_Plan_2026[Campaign]=$C22),
  --(Game_Plan_2026[Initial Date]&lt;=W$2+6),
  --(Game_Plan_2026[End Date]&gt;=W$2)
)&gt;0, 1, 0)</f>
        <v>0</v>
      </c>
      <c r="X22" cm="1">
        <f t="array" ref="X22">IF(SUMPRODUCT(
  --(Game_Plan_2026[Campaign]=$C22),
  --(Game_Plan_2026[Initial Date]&lt;=X$2+6),
  --(Game_Plan_2026[End Date]&gt;=X$2)
)&gt;0, 1, 0)</f>
        <v>0</v>
      </c>
      <c r="Y22" cm="1">
        <f t="array" ref="Y22">IF(SUMPRODUCT(
  --(Game_Plan_2026[Campaign]=$C22),
  --(Game_Plan_2026[Initial Date]&lt;=Y$2+6),
  --(Game_Plan_2026[End Date]&gt;=Y$2)
)&gt;0, 1, 0)</f>
        <v>0</v>
      </c>
      <c r="Z22" cm="1">
        <f t="array" ref="Z22">IF(SUMPRODUCT(
  --(Game_Plan_2026[Campaign]=$C22),
  --(Game_Plan_2026[Initial Date]&lt;=Z$2+6),
  --(Game_Plan_2026[End Date]&gt;=Z$2)
)&gt;0, 1, 0)</f>
        <v>0</v>
      </c>
      <c r="AA22" cm="1">
        <f t="array" ref="AA22">IF(SUMPRODUCT(
  --(Game_Plan_2026[Campaign]=$C22),
  --(Game_Plan_2026[Initial Date]&lt;=AA$2+6),
  --(Game_Plan_2026[End Date]&gt;=AA$2)
)&gt;0, 1, 0)</f>
        <v>0</v>
      </c>
      <c r="AB22" cm="1">
        <f t="array" ref="AB22">IF(SUMPRODUCT(
  --(Game_Plan_2026[Campaign]=$C22),
  --(Game_Plan_2026[Initial Date]&lt;=AB$2+6),
  --(Game_Plan_2026[End Date]&gt;=AB$2)
)&gt;0, 1, 0)</f>
        <v>0</v>
      </c>
      <c r="AC22" cm="1">
        <f t="array" ref="AC22">IF(SUMPRODUCT(
  --(Game_Plan_2026[Campaign]=$C22),
  --(Game_Plan_2026[Initial Date]&lt;=AC$2+6),
  --(Game_Plan_2026[End Date]&gt;=AC$2)
)&gt;0, 1, 0)</f>
        <v>0</v>
      </c>
      <c r="AD22" cm="1">
        <f t="array" ref="AD22">IF(SUMPRODUCT(
  --(Game_Plan_2026[Campaign]=$C22),
  --(Game_Plan_2026[Initial Date]&lt;=AD$2+6),
  --(Game_Plan_2026[End Date]&gt;=AD$2)
)&gt;0, 1, 0)</f>
        <v>0</v>
      </c>
      <c r="AE22" cm="1">
        <f t="array" ref="AE22">IF(SUMPRODUCT(
  --(Game_Plan_2026[Campaign]=$C22),
  --(Game_Plan_2026[Initial Date]&lt;=AE$2+6),
  --(Game_Plan_2026[End Date]&gt;=AE$2)
)&gt;0, 1, 0)</f>
        <v>0</v>
      </c>
      <c r="AF22" cm="1">
        <f t="array" ref="AF22">IF(SUMPRODUCT(
  --(Game_Plan_2026[Campaign]=$C22),
  --(Game_Plan_2026[Initial Date]&lt;=AF$2+6),
  --(Game_Plan_2026[End Date]&gt;=AF$2)
)&gt;0, 1, 0)</f>
        <v>0</v>
      </c>
      <c r="AG22" cm="1">
        <f t="array" ref="AG22">IF(SUMPRODUCT(
  --(Game_Plan_2026[Campaign]=$C22),
  --(Game_Plan_2026[Initial Date]&lt;=AG$2+6),
  --(Game_Plan_2026[End Date]&gt;=AG$2)
)&gt;0, 1, 0)</f>
        <v>0</v>
      </c>
      <c r="AH22" cm="1">
        <f t="array" ref="AH22">IF(SUMPRODUCT(
  --(Game_Plan_2026[Campaign]=$C22),
  --(Game_Plan_2026[Initial Date]&lt;=AH$2+6),
  --(Game_Plan_2026[End Date]&gt;=AH$2)
)&gt;0, 1, 0)</f>
        <v>0</v>
      </c>
      <c r="AI22" cm="1">
        <f t="array" ref="AI22">IF(SUMPRODUCT(
  --(Game_Plan_2026[Campaign]=$C22),
  --(Game_Plan_2026[Initial Date]&lt;=AI$2+6),
  --(Game_Plan_2026[End Date]&gt;=AI$2)
)&gt;0, 1, 0)</f>
        <v>0</v>
      </c>
      <c r="AJ22" cm="1">
        <f t="array" ref="AJ22">IF(SUMPRODUCT(
  --(Game_Plan_2026[Campaign]=$C22),
  --(Game_Plan_2026[Initial Date]&lt;=AJ$2+6),
  --(Game_Plan_2026[End Date]&gt;=AJ$2)
)&gt;0, 1, 0)</f>
        <v>0</v>
      </c>
      <c r="AK22" cm="1">
        <f t="array" ref="AK22">IF(SUMPRODUCT(
  --(Game_Plan_2026[Campaign]=$C22),
  --(Game_Plan_2026[Initial Date]&lt;=AK$2+6),
  --(Game_Plan_2026[End Date]&gt;=AK$2)
)&gt;0, 1, 0)</f>
        <v>0</v>
      </c>
      <c r="AL22" cm="1">
        <f t="array" ref="AL22">IF(SUMPRODUCT(
  --(Game_Plan_2026[Campaign]=$C22),
  --(Game_Plan_2026[Initial Date]&lt;=AL$2+6),
  --(Game_Plan_2026[End Date]&gt;=AL$2)
)&gt;0, 1, 0)</f>
        <v>0</v>
      </c>
      <c r="AM22" cm="1">
        <f t="array" ref="AM22">IF(SUMPRODUCT(
  --(Game_Plan_2026[Campaign]=$C22),
  --(Game_Plan_2026[Initial Date]&lt;=AM$2+6),
  --(Game_Plan_2026[End Date]&gt;=AM$2)
)&gt;0, 1, 0)</f>
        <v>0</v>
      </c>
      <c r="AN22" cm="1">
        <f t="array" ref="AN22">IF(SUMPRODUCT(
  --(Game_Plan_2026[Campaign]=$C22),
  --(Game_Plan_2026[Initial Date]&lt;=AN$2+6),
  --(Game_Plan_2026[End Date]&gt;=AN$2)
)&gt;0, 1, 0)</f>
        <v>0</v>
      </c>
      <c r="AO22" cm="1">
        <f t="array" ref="AO22">IF(SUMPRODUCT(
  --(Game_Plan_2026[Campaign]=$C22),
  --(Game_Plan_2026[Initial Date]&lt;=AO$2+6),
  --(Game_Plan_2026[End Date]&gt;=AO$2)
)&gt;0, 1, 0)</f>
        <v>0</v>
      </c>
      <c r="AP22" cm="1">
        <f t="array" ref="AP22">IF(SUMPRODUCT(
  --(Game_Plan_2026[Campaign]=$C22),
  --(Game_Plan_2026[Initial Date]&lt;=AP$2+6),
  --(Game_Plan_2026[End Date]&gt;=AP$2)
)&gt;0, 1, 0)</f>
        <v>0</v>
      </c>
      <c r="AQ22" cm="1">
        <f t="array" ref="AQ22">IF(SUMPRODUCT(
  --(Game_Plan_2026[Campaign]=$C22),
  --(Game_Plan_2026[Initial Date]&lt;=AQ$2+6),
  --(Game_Plan_2026[End Date]&gt;=AQ$2)
)&gt;0, 1, 0)</f>
        <v>0</v>
      </c>
      <c r="AR22" cm="1">
        <f t="array" ref="AR22">IF(SUMPRODUCT(
  --(Game_Plan_2026[Campaign]=$C22),
  --(Game_Plan_2026[Initial Date]&lt;=AR$2+6),
  --(Game_Plan_2026[End Date]&gt;=AR$2)
)&gt;0, 1, 0)</f>
        <v>0</v>
      </c>
      <c r="AS22" cm="1">
        <f t="array" ref="AS22">IF(SUMPRODUCT(
  --(Game_Plan_2026[Campaign]=$C22),
  --(Game_Plan_2026[Initial Date]&lt;=AS$2+6),
  --(Game_Plan_2026[End Date]&gt;=AS$2)
)&gt;0, 1, 0)</f>
        <v>0</v>
      </c>
      <c r="AT22" cm="1">
        <f t="array" ref="AT22">IF(SUMPRODUCT(
  --(Game_Plan_2026[Campaign]=$C22),
  --(Game_Plan_2026[Initial Date]&lt;=AT$2+6),
  --(Game_Plan_2026[End Date]&gt;=AT$2)
)&gt;0, 1, 0)</f>
        <v>0</v>
      </c>
      <c r="AU22" cm="1">
        <f t="array" ref="AU22">IF(SUMPRODUCT(
  --(Game_Plan_2026[Campaign]=$C22),
  --(Game_Plan_2026[Initial Date]&lt;=AU$2+6),
  --(Game_Plan_2026[End Date]&gt;=AU$2)
)&gt;0, 1, 0)</f>
        <v>0</v>
      </c>
      <c r="AV22" cm="1">
        <f t="array" ref="AV22">IF(SUMPRODUCT(
  --(Game_Plan_2026[Campaign]=$C22),
  --(Game_Plan_2026[Initial Date]&lt;=AV$2+6),
  --(Game_Plan_2026[End Date]&gt;=AV$2)
)&gt;0, 1, 0)</f>
        <v>0</v>
      </c>
      <c r="AW22" cm="1">
        <f t="array" ref="AW22">IF(SUMPRODUCT(
  --(Game_Plan_2026[Campaign]=$C22),
  --(Game_Plan_2026[Initial Date]&lt;=AW$2+6),
  --(Game_Plan_2026[End Date]&gt;=AW$2)
)&gt;0, 1, 0)</f>
        <v>0</v>
      </c>
      <c r="AX22" cm="1">
        <f t="array" ref="AX22">IF(SUMPRODUCT(
  --(Game_Plan_2026[Campaign]=$C22),
  --(Game_Plan_2026[Initial Date]&lt;=AX$2+6),
  --(Game_Plan_2026[End Date]&gt;=AX$2)
)&gt;0, 1, 0)</f>
        <v>0</v>
      </c>
      <c r="AY22" cm="1">
        <f t="array" ref="AY22">IF(SUMPRODUCT(
  --(Game_Plan_2026[Campaign]=$C22),
  --(Game_Plan_2026[Initial Date]&lt;=AY$2+6),
  --(Game_Plan_2026[End Date]&gt;=AY$2)
)&gt;0, 1, 0)</f>
        <v>0</v>
      </c>
      <c r="AZ22" cm="1">
        <f t="array" ref="AZ22">IF(SUMPRODUCT(
  --(Game_Plan_2026[Campaign]=$C22),
  --(Game_Plan_2026[Initial Date]&lt;=AZ$2+6),
  --(Game_Plan_2026[End Date]&gt;=AZ$2)
)&gt;0, 1, 0)</f>
        <v>0</v>
      </c>
      <c r="BA22" cm="1">
        <f t="array" ref="BA22">IF(SUMPRODUCT(
  --(Game_Plan_2026[Campaign]=$C22),
  --(Game_Plan_2026[Initial Date]&lt;=BA$2+6),
  --(Game_Plan_2026[End Date]&gt;=BA$2)
)&gt;0, 1, 0)</f>
        <v>0</v>
      </c>
      <c r="BB22" cm="1">
        <f t="array" ref="BB22">IF(SUMPRODUCT(
  --(Game_Plan_2026[Campaign]=$C22),
  --(Game_Plan_2026[Initial Date]&lt;=BB$2+6),
  --(Game_Plan_2026[End Date]&gt;=BB$2)
)&gt;0, 1, 0)</f>
        <v>0</v>
      </c>
      <c r="BC22" cm="1">
        <f t="array" ref="BC22">IF(SUMPRODUCT(
  --(Game_Plan_2026[Campaign]=$C22),
  --(Game_Plan_2026[Initial Date]&lt;=BC$2+6),
  --(Game_Plan_2026[End Date]&gt;=BC$2)
)&gt;0, 1, 0)</f>
        <v>0</v>
      </c>
      <c r="BD22">
        <f t="shared" si="0"/>
        <v>0</v>
      </c>
    </row>
    <row r="23" spans="1:56" ht="28" customHeight="1">
      <c r="A23" t="str">
        <v/>
      </c>
      <c r="B23" t="str">
        <v/>
      </c>
      <c r="C23" t="str">
        <v/>
      </c>
      <c r="D23" cm="1">
        <f t="array" ref="D23">IF(SUMPRODUCT(
  --(Game_Plan_2026[Campaign]=$C23),
  --(Game_Plan_2026[Initial Date]&lt;=D$2+6),
  --(Game_Plan_2026[End Date]&gt;=D$2)
)&gt;0, 1, 0)</f>
        <v>0</v>
      </c>
      <c r="E23" cm="1">
        <f t="array" ref="E23">IF(SUMPRODUCT(
  --(Game_Plan_2026[Campaign]=$C23),
  --(Game_Plan_2026[Initial Date]&lt;=E$2+6),
  --(Game_Plan_2026[End Date]&gt;=E$2)
)&gt;0, 1, 0)</f>
        <v>0</v>
      </c>
      <c r="F23" cm="1">
        <f t="array" ref="F23">IF(SUMPRODUCT(
  --(Game_Plan_2026[Campaign]=$C23),
  --(Game_Plan_2026[Initial Date]&lt;=F$2+6),
  --(Game_Plan_2026[End Date]&gt;=F$2)
)&gt;0, 1, 0)</f>
        <v>0</v>
      </c>
      <c r="G23" cm="1">
        <f t="array" ref="G23">IF(SUMPRODUCT(
  --(Game_Plan_2026[Campaign]=$C23),
  --(Game_Plan_2026[Initial Date]&lt;=G$2+6),
  --(Game_Plan_2026[End Date]&gt;=G$2)
)&gt;0, 1, 0)</f>
        <v>0</v>
      </c>
      <c r="H23" cm="1">
        <f t="array" ref="H23">IF(SUMPRODUCT(
  --(Game_Plan_2026[Campaign]=$C23),
  --(Game_Plan_2026[Initial Date]&lt;=H$2+6),
  --(Game_Plan_2026[End Date]&gt;=H$2)
)&gt;0, 1, 0)</f>
        <v>0</v>
      </c>
      <c r="I23" cm="1">
        <f t="array" ref="I23">IF(SUMPRODUCT(
  --(Game_Plan_2026[Campaign]=$C23),
  --(Game_Plan_2026[Initial Date]&lt;=I$2+6),
  --(Game_Plan_2026[End Date]&gt;=I$2)
)&gt;0, 1, 0)</f>
        <v>0</v>
      </c>
      <c r="J23" cm="1">
        <f t="array" ref="J23">IF(SUMPRODUCT(
  --(Game_Plan_2026[Campaign]=$C23),
  --(Game_Plan_2026[Initial Date]&lt;=J$2+6),
  --(Game_Plan_2026[End Date]&gt;=J$2)
)&gt;0, 1, 0)</f>
        <v>0</v>
      </c>
      <c r="K23" cm="1">
        <f t="array" ref="K23">IF(SUMPRODUCT(
  --(Game_Plan_2026[Campaign]=$C23),
  --(Game_Plan_2026[Initial Date]&lt;=K$2+6),
  --(Game_Plan_2026[End Date]&gt;=K$2)
)&gt;0, 1, 0)</f>
        <v>0</v>
      </c>
      <c r="L23" cm="1">
        <f t="array" ref="L23">IF(SUMPRODUCT(
  --(Game_Plan_2026[Campaign]=$C23),
  --(Game_Plan_2026[Initial Date]&lt;=L$2+6),
  --(Game_Plan_2026[End Date]&gt;=L$2)
)&gt;0, 1, 0)</f>
        <v>0</v>
      </c>
      <c r="M23" cm="1">
        <f t="array" ref="M23">IF(SUMPRODUCT(
  --(Game_Plan_2026[Campaign]=$C23),
  --(Game_Plan_2026[Initial Date]&lt;=M$2+6),
  --(Game_Plan_2026[End Date]&gt;=M$2)
)&gt;0, 1, 0)</f>
        <v>0</v>
      </c>
      <c r="N23" cm="1">
        <f t="array" ref="N23">IF(SUMPRODUCT(
  --(Game_Plan_2026[Campaign]=$C23),
  --(Game_Plan_2026[Initial Date]&lt;=N$2+6),
  --(Game_Plan_2026[End Date]&gt;=N$2)
)&gt;0, 1, 0)</f>
        <v>0</v>
      </c>
      <c r="O23" cm="1">
        <f t="array" ref="O23">IF(SUMPRODUCT(
  --(Game_Plan_2026[Campaign]=$C23),
  --(Game_Plan_2026[Initial Date]&lt;=O$2+6),
  --(Game_Plan_2026[End Date]&gt;=O$2)
)&gt;0, 1, 0)</f>
        <v>0</v>
      </c>
      <c r="P23" cm="1">
        <f t="array" ref="P23">IF(SUMPRODUCT(
  --(Game_Plan_2026[Campaign]=$C23),
  --(Game_Plan_2026[Initial Date]&lt;=P$2+6),
  --(Game_Plan_2026[End Date]&gt;=P$2)
)&gt;0, 1, 0)</f>
        <v>0</v>
      </c>
      <c r="Q23" cm="1">
        <f t="array" ref="Q23">IF(SUMPRODUCT(
  --(Game_Plan_2026[Campaign]=$C23),
  --(Game_Plan_2026[Initial Date]&lt;=Q$2+6),
  --(Game_Plan_2026[End Date]&gt;=Q$2)
)&gt;0, 1, 0)</f>
        <v>0</v>
      </c>
      <c r="R23" cm="1">
        <f t="array" ref="R23">IF(SUMPRODUCT(
  --(Game_Plan_2026[Campaign]=$C23),
  --(Game_Plan_2026[Initial Date]&lt;=R$2+6),
  --(Game_Plan_2026[End Date]&gt;=R$2)
)&gt;0, 1, 0)</f>
        <v>0</v>
      </c>
      <c r="S23" cm="1">
        <f t="array" ref="S23">IF(SUMPRODUCT(
  --(Game_Plan_2026[Campaign]=$C23),
  --(Game_Plan_2026[Initial Date]&lt;=S$2+6),
  --(Game_Plan_2026[End Date]&gt;=S$2)
)&gt;0, 1, 0)</f>
        <v>0</v>
      </c>
      <c r="T23" cm="1">
        <f t="array" ref="T23">IF(SUMPRODUCT(
  --(Game_Plan_2026[Campaign]=$C23),
  --(Game_Plan_2026[Initial Date]&lt;=T$2+6),
  --(Game_Plan_2026[End Date]&gt;=T$2)
)&gt;0, 1, 0)</f>
        <v>0</v>
      </c>
      <c r="U23" cm="1">
        <f t="array" ref="U23">IF(SUMPRODUCT(
  --(Game_Plan_2026[Campaign]=$C23),
  --(Game_Plan_2026[Initial Date]&lt;=U$2+6),
  --(Game_Plan_2026[End Date]&gt;=U$2)
)&gt;0, 1, 0)</f>
        <v>0</v>
      </c>
      <c r="V23" cm="1">
        <f t="array" ref="V23">IF(SUMPRODUCT(
  --(Game_Plan_2026[Campaign]=$C23),
  --(Game_Plan_2026[Initial Date]&lt;=V$2+6),
  --(Game_Plan_2026[End Date]&gt;=V$2)
)&gt;0, 1, 0)</f>
        <v>0</v>
      </c>
      <c r="W23" cm="1">
        <f t="array" ref="W23">IF(SUMPRODUCT(
  --(Game_Plan_2026[Campaign]=$C23),
  --(Game_Plan_2026[Initial Date]&lt;=W$2+6),
  --(Game_Plan_2026[End Date]&gt;=W$2)
)&gt;0, 1, 0)</f>
        <v>0</v>
      </c>
      <c r="X23" cm="1">
        <f t="array" ref="X23">IF(SUMPRODUCT(
  --(Game_Plan_2026[Campaign]=$C23),
  --(Game_Plan_2026[Initial Date]&lt;=X$2+6),
  --(Game_Plan_2026[End Date]&gt;=X$2)
)&gt;0, 1, 0)</f>
        <v>0</v>
      </c>
      <c r="Y23" cm="1">
        <f t="array" ref="Y23">IF(SUMPRODUCT(
  --(Game_Plan_2026[Campaign]=$C23),
  --(Game_Plan_2026[Initial Date]&lt;=Y$2+6),
  --(Game_Plan_2026[End Date]&gt;=Y$2)
)&gt;0, 1, 0)</f>
        <v>0</v>
      </c>
      <c r="Z23" cm="1">
        <f t="array" ref="Z23">IF(SUMPRODUCT(
  --(Game_Plan_2026[Campaign]=$C23),
  --(Game_Plan_2026[Initial Date]&lt;=Z$2+6),
  --(Game_Plan_2026[End Date]&gt;=Z$2)
)&gt;0, 1, 0)</f>
        <v>0</v>
      </c>
      <c r="AA23" cm="1">
        <f t="array" ref="AA23">IF(SUMPRODUCT(
  --(Game_Plan_2026[Campaign]=$C23),
  --(Game_Plan_2026[Initial Date]&lt;=AA$2+6),
  --(Game_Plan_2026[End Date]&gt;=AA$2)
)&gt;0, 1, 0)</f>
        <v>0</v>
      </c>
      <c r="AB23" cm="1">
        <f t="array" ref="AB23">IF(SUMPRODUCT(
  --(Game_Plan_2026[Campaign]=$C23),
  --(Game_Plan_2026[Initial Date]&lt;=AB$2+6),
  --(Game_Plan_2026[End Date]&gt;=AB$2)
)&gt;0, 1, 0)</f>
        <v>0</v>
      </c>
      <c r="AC23" cm="1">
        <f t="array" ref="AC23">IF(SUMPRODUCT(
  --(Game_Plan_2026[Campaign]=$C23),
  --(Game_Plan_2026[Initial Date]&lt;=AC$2+6),
  --(Game_Plan_2026[End Date]&gt;=AC$2)
)&gt;0, 1, 0)</f>
        <v>0</v>
      </c>
      <c r="AD23" cm="1">
        <f t="array" ref="AD23">IF(SUMPRODUCT(
  --(Game_Plan_2026[Campaign]=$C23),
  --(Game_Plan_2026[Initial Date]&lt;=AD$2+6),
  --(Game_Plan_2026[End Date]&gt;=AD$2)
)&gt;0, 1, 0)</f>
        <v>0</v>
      </c>
      <c r="AE23" cm="1">
        <f t="array" ref="AE23">IF(SUMPRODUCT(
  --(Game_Plan_2026[Campaign]=$C23),
  --(Game_Plan_2026[Initial Date]&lt;=AE$2+6),
  --(Game_Plan_2026[End Date]&gt;=AE$2)
)&gt;0, 1, 0)</f>
        <v>0</v>
      </c>
      <c r="AF23" cm="1">
        <f t="array" ref="AF23">IF(SUMPRODUCT(
  --(Game_Plan_2026[Campaign]=$C23),
  --(Game_Plan_2026[Initial Date]&lt;=AF$2+6),
  --(Game_Plan_2026[End Date]&gt;=AF$2)
)&gt;0, 1, 0)</f>
        <v>0</v>
      </c>
      <c r="AG23" cm="1">
        <f t="array" ref="AG23">IF(SUMPRODUCT(
  --(Game_Plan_2026[Campaign]=$C23),
  --(Game_Plan_2026[Initial Date]&lt;=AG$2+6),
  --(Game_Plan_2026[End Date]&gt;=AG$2)
)&gt;0, 1, 0)</f>
        <v>0</v>
      </c>
      <c r="AH23" cm="1">
        <f t="array" ref="AH23">IF(SUMPRODUCT(
  --(Game_Plan_2026[Campaign]=$C23),
  --(Game_Plan_2026[Initial Date]&lt;=AH$2+6),
  --(Game_Plan_2026[End Date]&gt;=AH$2)
)&gt;0, 1, 0)</f>
        <v>0</v>
      </c>
      <c r="AI23" cm="1">
        <f t="array" ref="AI23">IF(SUMPRODUCT(
  --(Game_Plan_2026[Campaign]=$C23),
  --(Game_Plan_2026[Initial Date]&lt;=AI$2+6),
  --(Game_Plan_2026[End Date]&gt;=AI$2)
)&gt;0, 1, 0)</f>
        <v>0</v>
      </c>
      <c r="AJ23" cm="1">
        <f t="array" ref="AJ23">IF(SUMPRODUCT(
  --(Game_Plan_2026[Campaign]=$C23),
  --(Game_Plan_2026[Initial Date]&lt;=AJ$2+6),
  --(Game_Plan_2026[End Date]&gt;=AJ$2)
)&gt;0, 1, 0)</f>
        <v>0</v>
      </c>
      <c r="AK23" cm="1">
        <f t="array" ref="AK23">IF(SUMPRODUCT(
  --(Game_Plan_2026[Campaign]=$C23),
  --(Game_Plan_2026[Initial Date]&lt;=AK$2+6),
  --(Game_Plan_2026[End Date]&gt;=AK$2)
)&gt;0, 1, 0)</f>
        <v>0</v>
      </c>
      <c r="AL23" cm="1">
        <f t="array" ref="AL23">IF(SUMPRODUCT(
  --(Game_Plan_2026[Campaign]=$C23),
  --(Game_Plan_2026[Initial Date]&lt;=AL$2+6),
  --(Game_Plan_2026[End Date]&gt;=AL$2)
)&gt;0, 1, 0)</f>
        <v>0</v>
      </c>
      <c r="AM23" cm="1">
        <f t="array" ref="AM23">IF(SUMPRODUCT(
  --(Game_Plan_2026[Campaign]=$C23),
  --(Game_Plan_2026[Initial Date]&lt;=AM$2+6),
  --(Game_Plan_2026[End Date]&gt;=AM$2)
)&gt;0, 1, 0)</f>
        <v>0</v>
      </c>
      <c r="AN23" cm="1">
        <f t="array" ref="AN23">IF(SUMPRODUCT(
  --(Game_Plan_2026[Campaign]=$C23),
  --(Game_Plan_2026[Initial Date]&lt;=AN$2+6),
  --(Game_Plan_2026[End Date]&gt;=AN$2)
)&gt;0, 1, 0)</f>
        <v>0</v>
      </c>
      <c r="AO23" cm="1">
        <f t="array" ref="AO23">IF(SUMPRODUCT(
  --(Game_Plan_2026[Campaign]=$C23),
  --(Game_Plan_2026[Initial Date]&lt;=AO$2+6),
  --(Game_Plan_2026[End Date]&gt;=AO$2)
)&gt;0, 1, 0)</f>
        <v>0</v>
      </c>
      <c r="AP23" cm="1">
        <f t="array" ref="AP23">IF(SUMPRODUCT(
  --(Game_Plan_2026[Campaign]=$C23),
  --(Game_Plan_2026[Initial Date]&lt;=AP$2+6),
  --(Game_Plan_2026[End Date]&gt;=AP$2)
)&gt;0, 1, 0)</f>
        <v>0</v>
      </c>
      <c r="AQ23" cm="1">
        <f t="array" ref="AQ23">IF(SUMPRODUCT(
  --(Game_Plan_2026[Campaign]=$C23),
  --(Game_Plan_2026[Initial Date]&lt;=AQ$2+6),
  --(Game_Plan_2026[End Date]&gt;=AQ$2)
)&gt;0, 1, 0)</f>
        <v>0</v>
      </c>
      <c r="AR23" cm="1">
        <f t="array" ref="AR23">IF(SUMPRODUCT(
  --(Game_Plan_2026[Campaign]=$C23),
  --(Game_Plan_2026[Initial Date]&lt;=AR$2+6),
  --(Game_Plan_2026[End Date]&gt;=AR$2)
)&gt;0, 1, 0)</f>
        <v>0</v>
      </c>
      <c r="AS23" cm="1">
        <f t="array" ref="AS23">IF(SUMPRODUCT(
  --(Game_Plan_2026[Campaign]=$C23),
  --(Game_Plan_2026[Initial Date]&lt;=AS$2+6),
  --(Game_Plan_2026[End Date]&gt;=AS$2)
)&gt;0, 1, 0)</f>
        <v>0</v>
      </c>
      <c r="AT23" cm="1">
        <f t="array" ref="AT23">IF(SUMPRODUCT(
  --(Game_Plan_2026[Campaign]=$C23),
  --(Game_Plan_2026[Initial Date]&lt;=AT$2+6),
  --(Game_Plan_2026[End Date]&gt;=AT$2)
)&gt;0, 1, 0)</f>
        <v>0</v>
      </c>
      <c r="AU23" cm="1">
        <f t="array" ref="AU23">IF(SUMPRODUCT(
  --(Game_Plan_2026[Campaign]=$C23),
  --(Game_Plan_2026[Initial Date]&lt;=AU$2+6),
  --(Game_Plan_2026[End Date]&gt;=AU$2)
)&gt;0, 1, 0)</f>
        <v>0</v>
      </c>
      <c r="AV23" cm="1">
        <f t="array" ref="AV23">IF(SUMPRODUCT(
  --(Game_Plan_2026[Campaign]=$C23),
  --(Game_Plan_2026[Initial Date]&lt;=AV$2+6),
  --(Game_Plan_2026[End Date]&gt;=AV$2)
)&gt;0, 1, 0)</f>
        <v>0</v>
      </c>
      <c r="AW23" cm="1">
        <f t="array" ref="AW23">IF(SUMPRODUCT(
  --(Game_Plan_2026[Campaign]=$C23),
  --(Game_Plan_2026[Initial Date]&lt;=AW$2+6),
  --(Game_Plan_2026[End Date]&gt;=AW$2)
)&gt;0, 1, 0)</f>
        <v>0</v>
      </c>
      <c r="AX23" cm="1">
        <f t="array" ref="AX23">IF(SUMPRODUCT(
  --(Game_Plan_2026[Campaign]=$C23),
  --(Game_Plan_2026[Initial Date]&lt;=AX$2+6),
  --(Game_Plan_2026[End Date]&gt;=AX$2)
)&gt;0, 1, 0)</f>
        <v>0</v>
      </c>
      <c r="AY23" cm="1">
        <f t="array" ref="AY23">IF(SUMPRODUCT(
  --(Game_Plan_2026[Campaign]=$C23),
  --(Game_Plan_2026[Initial Date]&lt;=AY$2+6),
  --(Game_Plan_2026[End Date]&gt;=AY$2)
)&gt;0, 1, 0)</f>
        <v>0</v>
      </c>
      <c r="AZ23" cm="1">
        <f t="array" ref="AZ23">IF(SUMPRODUCT(
  --(Game_Plan_2026[Campaign]=$C23),
  --(Game_Plan_2026[Initial Date]&lt;=AZ$2+6),
  --(Game_Plan_2026[End Date]&gt;=AZ$2)
)&gt;0, 1, 0)</f>
        <v>0</v>
      </c>
      <c r="BA23" cm="1">
        <f t="array" ref="BA23">IF(SUMPRODUCT(
  --(Game_Plan_2026[Campaign]=$C23),
  --(Game_Plan_2026[Initial Date]&lt;=BA$2+6),
  --(Game_Plan_2026[End Date]&gt;=BA$2)
)&gt;0, 1, 0)</f>
        <v>0</v>
      </c>
      <c r="BB23" cm="1">
        <f t="array" ref="BB23">IF(SUMPRODUCT(
  --(Game_Plan_2026[Campaign]=$C23),
  --(Game_Plan_2026[Initial Date]&lt;=BB$2+6),
  --(Game_Plan_2026[End Date]&gt;=BB$2)
)&gt;0, 1, 0)</f>
        <v>0</v>
      </c>
      <c r="BC23" cm="1">
        <f t="array" ref="BC23">IF(SUMPRODUCT(
  --(Game_Plan_2026[Campaign]=$C23),
  --(Game_Plan_2026[Initial Date]&lt;=BC$2+6),
  --(Game_Plan_2026[End Date]&gt;=BC$2)
)&gt;0, 1, 0)</f>
        <v>0</v>
      </c>
      <c r="BD23">
        <f t="shared" si="0"/>
        <v>0</v>
      </c>
    </row>
    <row r="24" spans="1:56" ht="28" customHeight="1">
      <c r="A24" t="str">
        <v/>
      </c>
      <c r="B24" t="str">
        <v/>
      </c>
      <c r="C24" t="str">
        <v/>
      </c>
      <c r="D24" cm="1">
        <f t="array" ref="D24">IF(SUMPRODUCT(
  --(Game_Plan_2026[Campaign]=$C24),
  --(Game_Plan_2026[Initial Date]&lt;=D$2+6),
  --(Game_Plan_2026[End Date]&gt;=D$2)
)&gt;0, 1, 0)</f>
        <v>0</v>
      </c>
      <c r="E24" cm="1">
        <f t="array" ref="E24">IF(SUMPRODUCT(
  --(Game_Plan_2026[Campaign]=$C24),
  --(Game_Plan_2026[Initial Date]&lt;=E$2+6),
  --(Game_Plan_2026[End Date]&gt;=E$2)
)&gt;0, 1, 0)</f>
        <v>0</v>
      </c>
      <c r="F24" cm="1">
        <f t="array" ref="F24">IF(SUMPRODUCT(
  --(Game_Plan_2026[Campaign]=$C24),
  --(Game_Plan_2026[Initial Date]&lt;=F$2+6),
  --(Game_Plan_2026[End Date]&gt;=F$2)
)&gt;0, 1, 0)</f>
        <v>0</v>
      </c>
      <c r="G24" cm="1">
        <f t="array" ref="G24">IF(SUMPRODUCT(
  --(Game_Plan_2026[Campaign]=$C24),
  --(Game_Plan_2026[Initial Date]&lt;=G$2+6),
  --(Game_Plan_2026[End Date]&gt;=G$2)
)&gt;0, 1, 0)</f>
        <v>0</v>
      </c>
      <c r="H24" cm="1">
        <f t="array" ref="H24">IF(SUMPRODUCT(
  --(Game_Plan_2026[Campaign]=$C24),
  --(Game_Plan_2026[Initial Date]&lt;=H$2+6),
  --(Game_Plan_2026[End Date]&gt;=H$2)
)&gt;0, 1, 0)</f>
        <v>0</v>
      </c>
      <c r="I24" cm="1">
        <f t="array" ref="I24">IF(SUMPRODUCT(
  --(Game_Plan_2026[Campaign]=$C24),
  --(Game_Plan_2026[Initial Date]&lt;=I$2+6),
  --(Game_Plan_2026[End Date]&gt;=I$2)
)&gt;0, 1, 0)</f>
        <v>0</v>
      </c>
      <c r="J24" cm="1">
        <f t="array" ref="J24">IF(SUMPRODUCT(
  --(Game_Plan_2026[Campaign]=$C24),
  --(Game_Plan_2026[Initial Date]&lt;=J$2+6),
  --(Game_Plan_2026[End Date]&gt;=J$2)
)&gt;0, 1, 0)</f>
        <v>0</v>
      </c>
      <c r="K24" cm="1">
        <f t="array" ref="K24">IF(SUMPRODUCT(
  --(Game_Plan_2026[Campaign]=$C24),
  --(Game_Plan_2026[Initial Date]&lt;=K$2+6),
  --(Game_Plan_2026[End Date]&gt;=K$2)
)&gt;0, 1, 0)</f>
        <v>0</v>
      </c>
      <c r="L24" cm="1">
        <f t="array" ref="L24">IF(SUMPRODUCT(
  --(Game_Plan_2026[Campaign]=$C24),
  --(Game_Plan_2026[Initial Date]&lt;=L$2+6),
  --(Game_Plan_2026[End Date]&gt;=L$2)
)&gt;0, 1, 0)</f>
        <v>0</v>
      </c>
      <c r="M24" cm="1">
        <f t="array" ref="M24">IF(SUMPRODUCT(
  --(Game_Plan_2026[Campaign]=$C24),
  --(Game_Plan_2026[Initial Date]&lt;=M$2+6),
  --(Game_Plan_2026[End Date]&gt;=M$2)
)&gt;0, 1, 0)</f>
        <v>0</v>
      </c>
      <c r="N24" cm="1">
        <f t="array" ref="N24">IF(SUMPRODUCT(
  --(Game_Plan_2026[Campaign]=$C24),
  --(Game_Plan_2026[Initial Date]&lt;=N$2+6),
  --(Game_Plan_2026[End Date]&gt;=N$2)
)&gt;0, 1, 0)</f>
        <v>0</v>
      </c>
      <c r="O24" cm="1">
        <f t="array" ref="O24">IF(SUMPRODUCT(
  --(Game_Plan_2026[Campaign]=$C24),
  --(Game_Plan_2026[Initial Date]&lt;=O$2+6),
  --(Game_Plan_2026[End Date]&gt;=O$2)
)&gt;0, 1, 0)</f>
        <v>0</v>
      </c>
      <c r="P24" cm="1">
        <f t="array" ref="P24">IF(SUMPRODUCT(
  --(Game_Plan_2026[Campaign]=$C24),
  --(Game_Plan_2026[Initial Date]&lt;=P$2+6),
  --(Game_Plan_2026[End Date]&gt;=P$2)
)&gt;0, 1, 0)</f>
        <v>0</v>
      </c>
      <c r="Q24" cm="1">
        <f t="array" ref="Q24">IF(SUMPRODUCT(
  --(Game_Plan_2026[Campaign]=$C24),
  --(Game_Plan_2026[Initial Date]&lt;=Q$2+6),
  --(Game_Plan_2026[End Date]&gt;=Q$2)
)&gt;0, 1, 0)</f>
        <v>0</v>
      </c>
      <c r="R24" cm="1">
        <f t="array" ref="R24">IF(SUMPRODUCT(
  --(Game_Plan_2026[Campaign]=$C24),
  --(Game_Plan_2026[Initial Date]&lt;=R$2+6),
  --(Game_Plan_2026[End Date]&gt;=R$2)
)&gt;0, 1, 0)</f>
        <v>0</v>
      </c>
      <c r="S24" cm="1">
        <f t="array" ref="S24">IF(SUMPRODUCT(
  --(Game_Plan_2026[Campaign]=$C24),
  --(Game_Plan_2026[Initial Date]&lt;=S$2+6),
  --(Game_Plan_2026[End Date]&gt;=S$2)
)&gt;0, 1, 0)</f>
        <v>0</v>
      </c>
      <c r="T24" cm="1">
        <f t="array" ref="T24">IF(SUMPRODUCT(
  --(Game_Plan_2026[Campaign]=$C24),
  --(Game_Plan_2026[Initial Date]&lt;=T$2+6),
  --(Game_Plan_2026[End Date]&gt;=T$2)
)&gt;0, 1, 0)</f>
        <v>0</v>
      </c>
      <c r="U24" cm="1">
        <f t="array" ref="U24">IF(SUMPRODUCT(
  --(Game_Plan_2026[Campaign]=$C24),
  --(Game_Plan_2026[Initial Date]&lt;=U$2+6),
  --(Game_Plan_2026[End Date]&gt;=U$2)
)&gt;0, 1, 0)</f>
        <v>0</v>
      </c>
      <c r="V24" cm="1">
        <f t="array" ref="V24">IF(SUMPRODUCT(
  --(Game_Plan_2026[Campaign]=$C24),
  --(Game_Plan_2026[Initial Date]&lt;=V$2+6),
  --(Game_Plan_2026[End Date]&gt;=V$2)
)&gt;0, 1, 0)</f>
        <v>0</v>
      </c>
      <c r="W24" cm="1">
        <f t="array" ref="W24">IF(SUMPRODUCT(
  --(Game_Plan_2026[Campaign]=$C24),
  --(Game_Plan_2026[Initial Date]&lt;=W$2+6),
  --(Game_Plan_2026[End Date]&gt;=W$2)
)&gt;0, 1, 0)</f>
        <v>0</v>
      </c>
      <c r="X24" cm="1">
        <f t="array" ref="X24">IF(SUMPRODUCT(
  --(Game_Plan_2026[Campaign]=$C24),
  --(Game_Plan_2026[Initial Date]&lt;=X$2+6),
  --(Game_Plan_2026[End Date]&gt;=X$2)
)&gt;0, 1, 0)</f>
        <v>0</v>
      </c>
      <c r="Y24" cm="1">
        <f t="array" ref="Y24">IF(SUMPRODUCT(
  --(Game_Plan_2026[Campaign]=$C24),
  --(Game_Plan_2026[Initial Date]&lt;=Y$2+6),
  --(Game_Plan_2026[End Date]&gt;=Y$2)
)&gt;0, 1, 0)</f>
        <v>0</v>
      </c>
      <c r="Z24" cm="1">
        <f t="array" ref="Z24">IF(SUMPRODUCT(
  --(Game_Plan_2026[Campaign]=$C24),
  --(Game_Plan_2026[Initial Date]&lt;=Z$2+6),
  --(Game_Plan_2026[End Date]&gt;=Z$2)
)&gt;0, 1, 0)</f>
        <v>0</v>
      </c>
      <c r="AA24" cm="1">
        <f t="array" ref="AA24">IF(SUMPRODUCT(
  --(Game_Plan_2026[Campaign]=$C24),
  --(Game_Plan_2026[Initial Date]&lt;=AA$2+6),
  --(Game_Plan_2026[End Date]&gt;=AA$2)
)&gt;0, 1, 0)</f>
        <v>0</v>
      </c>
      <c r="AB24" cm="1">
        <f t="array" ref="AB24">IF(SUMPRODUCT(
  --(Game_Plan_2026[Campaign]=$C24),
  --(Game_Plan_2026[Initial Date]&lt;=AB$2+6),
  --(Game_Plan_2026[End Date]&gt;=AB$2)
)&gt;0, 1, 0)</f>
        <v>0</v>
      </c>
      <c r="AC24" cm="1">
        <f t="array" ref="AC24">IF(SUMPRODUCT(
  --(Game_Plan_2026[Campaign]=$C24),
  --(Game_Plan_2026[Initial Date]&lt;=AC$2+6),
  --(Game_Plan_2026[End Date]&gt;=AC$2)
)&gt;0, 1, 0)</f>
        <v>0</v>
      </c>
      <c r="AD24" cm="1">
        <f t="array" ref="AD24">IF(SUMPRODUCT(
  --(Game_Plan_2026[Campaign]=$C24),
  --(Game_Plan_2026[Initial Date]&lt;=AD$2+6),
  --(Game_Plan_2026[End Date]&gt;=AD$2)
)&gt;0, 1, 0)</f>
        <v>0</v>
      </c>
      <c r="AE24" cm="1">
        <f t="array" ref="AE24">IF(SUMPRODUCT(
  --(Game_Plan_2026[Campaign]=$C24),
  --(Game_Plan_2026[Initial Date]&lt;=AE$2+6),
  --(Game_Plan_2026[End Date]&gt;=AE$2)
)&gt;0, 1, 0)</f>
        <v>0</v>
      </c>
      <c r="AF24" cm="1">
        <f t="array" ref="AF24">IF(SUMPRODUCT(
  --(Game_Plan_2026[Campaign]=$C24),
  --(Game_Plan_2026[Initial Date]&lt;=AF$2+6),
  --(Game_Plan_2026[End Date]&gt;=AF$2)
)&gt;0, 1, 0)</f>
        <v>0</v>
      </c>
      <c r="AG24" cm="1">
        <f t="array" ref="AG24">IF(SUMPRODUCT(
  --(Game_Plan_2026[Campaign]=$C24),
  --(Game_Plan_2026[Initial Date]&lt;=AG$2+6),
  --(Game_Plan_2026[End Date]&gt;=AG$2)
)&gt;0, 1, 0)</f>
        <v>0</v>
      </c>
      <c r="AH24" cm="1">
        <f t="array" ref="AH24">IF(SUMPRODUCT(
  --(Game_Plan_2026[Campaign]=$C24),
  --(Game_Plan_2026[Initial Date]&lt;=AH$2+6),
  --(Game_Plan_2026[End Date]&gt;=AH$2)
)&gt;0, 1, 0)</f>
        <v>0</v>
      </c>
      <c r="AI24" cm="1">
        <f t="array" ref="AI24">IF(SUMPRODUCT(
  --(Game_Plan_2026[Campaign]=$C24),
  --(Game_Plan_2026[Initial Date]&lt;=AI$2+6),
  --(Game_Plan_2026[End Date]&gt;=AI$2)
)&gt;0, 1, 0)</f>
        <v>0</v>
      </c>
      <c r="AJ24" cm="1">
        <f t="array" ref="AJ24">IF(SUMPRODUCT(
  --(Game_Plan_2026[Campaign]=$C24),
  --(Game_Plan_2026[Initial Date]&lt;=AJ$2+6),
  --(Game_Plan_2026[End Date]&gt;=AJ$2)
)&gt;0, 1, 0)</f>
        <v>0</v>
      </c>
      <c r="AK24" cm="1">
        <f t="array" ref="AK24">IF(SUMPRODUCT(
  --(Game_Plan_2026[Campaign]=$C24),
  --(Game_Plan_2026[Initial Date]&lt;=AK$2+6),
  --(Game_Plan_2026[End Date]&gt;=AK$2)
)&gt;0, 1, 0)</f>
        <v>0</v>
      </c>
      <c r="AL24" cm="1">
        <f t="array" ref="AL24">IF(SUMPRODUCT(
  --(Game_Plan_2026[Campaign]=$C24),
  --(Game_Plan_2026[Initial Date]&lt;=AL$2+6),
  --(Game_Plan_2026[End Date]&gt;=AL$2)
)&gt;0, 1, 0)</f>
        <v>0</v>
      </c>
      <c r="AM24" cm="1">
        <f t="array" ref="AM24">IF(SUMPRODUCT(
  --(Game_Plan_2026[Campaign]=$C24),
  --(Game_Plan_2026[Initial Date]&lt;=AM$2+6),
  --(Game_Plan_2026[End Date]&gt;=AM$2)
)&gt;0, 1, 0)</f>
        <v>0</v>
      </c>
      <c r="AN24" cm="1">
        <f t="array" ref="AN24">IF(SUMPRODUCT(
  --(Game_Plan_2026[Campaign]=$C24),
  --(Game_Plan_2026[Initial Date]&lt;=AN$2+6),
  --(Game_Plan_2026[End Date]&gt;=AN$2)
)&gt;0, 1, 0)</f>
        <v>0</v>
      </c>
      <c r="AO24" cm="1">
        <f t="array" ref="AO24">IF(SUMPRODUCT(
  --(Game_Plan_2026[Campaign]=$C24),
  --(Game_Plan_2026[Initial Date]&lt;=AO$2+6),
  --(Game_Plan_2026[End Date]&gt;=AO$2)
)&gt;0, 1, 0)</f>
        <v>0</v>
      </c>
      <c r="AP24" cm="1">
        <f t="array" ref="AP24">IF(SUMPRODUCT(
  --(Game_Plan_2026[Campaign]=$C24),
  --(Game_Plan_2026[Initial Date]&lt;=AP$2+6),
  --(Game_Plan_2026[End Date]&gt;=AP$2)
)&gt;0, 1, 0)</f>
        <v>0</v>
      </c>
      <c r="AQ24" cm="1">
        <f t="array" ref="AQ24">IF(SUMPRODUCT(
  --(Game_Plan_2026[Campaign]=$C24),
  --(Game_Plan_2026[Initial Date]&lt;=AQ$2+6),
  --(Game_Plan_2026[End Date]&gt;=AQ$2)
)&gt;0, 1, 0)</f>
        <v>0</v>
      </c>
      <c r="AR24" cm="1">
        <f t="array" ref="AR24">IF(SUMPRODUCT(
  --(Game_Plan_2026[Campaign]=$C24),
  --(Game_Plan_2026[Initial Date]&lt;=AR$2+6),
  --(Game_Plan_2026[End Date]&gt;=AR$2)
)&gt;0, 1, 0)</f>
        <v>0</v>
      </c>
      <c r="AS24" cm="1">
        <f t="array" ref="AS24">IF(SUMPRODUCT(
  --(Game_Plan_2026[Campaign]=$C24),
  --(Game_Plan_2026[Initial Date]&lt;=AS$2+6),
  --(Game_Plan_2026[End Date]&gt;=AS$2)
)&gt;0, 1, 0)</f>
        <v>0</v>
      </c>
      <c r="AT24" cm="1">
        <f t="array" ref="AT24">IF(SUMPRODUCT(
  --(Game_Plan_2026[Campaign]=$C24),
  --(Game_Plan_2026[Initial Date]&lt;=AT$2+6),
  --(Game_Plan_2026[End Date]&gt;=AT$2)
)&gt;0, 1, 0)</f>
        <v>0</v>
      </c>
      <c r="AU24" cm="1">
        <f t="array" ref="AU24">IF(SUMPRODUCT(
  --(Game_Plan_2026[Campaign]=$C24),
  --(Game_Plan_2026[Initial Date]&lt;=AU$2+6),
  --(Game_Plan_2026[End Date]&gt;=AU$2)
)&gt;0, 1, 0)</f>
        <v>0</v>
      </c>
      <c r="AV24" cm="1">
        <f t="array" ref="AV24">IF(SUMPRODUCT(
  --(Game_Plan_2026[Campaign]=$C24),
  --(Game_Plan_2026[Initial Date]&lt;=AV$2+6),
  --(Game_Plan_2026[End Date]&gt;=AV$2)
)&gt;0, 1, 0)</f>
        <v>0</v>
      </c>
      <c r="AW24" cm="1">
        <f t="array" ref="AW24">IF(SUMPRODUCT(
  --(Game_Plan_2026[Campaign]=$C24),
  --(Game_Plan_2026[Initial Date]&lt;=AW$2+6),
  --(Game_Plan_2026[End Date]&gt;=AW$2)
)&gt;0, 1, 0)</f>
        <v>0</v>
      </c>
      <c r="AX24" cm="1">
        <f t="array" ref="AX24">IF(SUMPRODUCT(
  --(Game_Plan_2026[Campaign]=$C24),
  --(Game_Plan_2026[Initial Date]&lt;=AX$2+6),
  --(Game_Plan_2026[End Date]&gt;=AX$2)
)&gt;0, 1, 0)</f>
        <v>0</v>
      </c>
      <c r="AY24" cm="1">
        <f t="array" ref="AY24">IF(SUMPRODUCT(
  --(Game_Plan_2026[Campaign]=$C24),
  --(Game_Plan_2026[Initial Date]&lt;=AY$2+6),
  --(Game_Plan_2026[End Date]&gt;=AY$2)
)&gt;0, 1, 0)</f>
        <v>0</v>
      </c>
      <c r="AZ24" cm="1">
        <f t="array" ref="AZ24">IF(SUMPRODUCT(
  --(Game_Plan_2026[Campaign]=$C24),
  --(Game_Plan_2026[Initial Date]&lt;=AZ$2+6),
  --(Game_Plan_2026[End Date]&gt;=AZ$2)
)&gt;0, 1, 0)</f>
        <v>0</v>
      </c>
      <c r="BA24" cm="1">
        <f t="array" ref="BA24">IF(SUMPRODUCT(
  --(Game_Plan_2026[Campaign]=$C24),
  --(Game_Plan_2026[Initial Date]&lt;=BA$2+6),
  --(Game_Plan_2026[End Date]&gt;=BA$2)
)&gt;0, 1, 0)</f>
        <v>0</v>
      </c>
      <c r="BB24" cm="1">
        <f t="array" ref="BB24">IF(SUMPRODUCT(
  --(Game_Plan_2026[Campaign]=$C24),
  --(Game_Plan_2026[Initial Date]&lt;=BB$2+6),
  --(Game_Plan_2026[End Date]&gt;=BB$2)
)&gt;0, 1, 0)</f>
        <v>0</v>
      </c>
      <c r="BC24" cm="1">
        <f t="array" ref="BC24">IF(SUMPRODUCT(
  --(Game_Plan_2026[Campaign]=$C24),
  --(Game_Plan_2026[Initial Date]&lt;=BC$2+6),
  --(Game_Plan_2026[End Date]&gt;=BC$2)
)&gt;0, 1, 0)</f>
        <v>0</v>
      </c>
      <c r="BD24">
        <f t="shared" si="0"/>
        <v>0</v>
      </c>
    </row>
    <row r="25" spans="1:56" ht="28" customHeight="1">
      <c r="A25" t="str">
        <v/>
      </c>
      <c r="B25" t="str">
        <v/>
      </c>
      <c r="C25" t="str">
        <v/>
      </c>
      <c r="D25" cm="1">
        <f t="array" ref="D25">IF(SUMPRODUCT(
  --(Game_Plan_2026[Campaign]=$C25),
  --(Game_Plan_2026[Initial Date]&lt;=D$2+6),
  --(Game_Plan_2026[End Date]&gt;=D$2)
)&gt;0, 1, 0)</f>
        <v>0</v>
      </c>
      <c r="E25" cm="1">
        <f t="array" ref="E25">IF(SUMPRODUCT(
  --(Game_Plan_2026[Campaign]=$C25),
  --(Game_Plan_2026[Initial Date]&lt;=E$2+6),
  --(Game_Plan_2026[End Date]&gt;=E$2)
)&gt;0, 1, 0)</f>
        <v>0</v>
      </c>
      <c r="F25" cm="1">
        <f t="array" ref="F25">IF(SUMPRODUCT(
  --(Game_Plan_2026[Campaign]=$C25),
  --(Game_Plan_2026[Initial Date]&lt;=F$2+6),
  --(Game_Plan_2026[End Date]&gt;=F$2)
)&gt;0, 1, 0)</f>
        <v>0</v>
      </c>
      <c r="G25" cm="1">
        <f t="array" ref="G25">IF(SUMPRODUCT(
  --(Game_Plan_2026[Campaign]=$C25),
  --(Game_Plan_2026[Initial Date]&lt;=G$2+6),
  --(Game_Plan_2026[End Date]&gt;=G$2)
)&gt;0, 1, 0)</f>
        <v>0</v>
      </c>
      <c r="H25" cm="1">
        <f t="array" ref="H25">IF(SUMPRODUCT(
  --(Game_Plan_2026[Campaign]=$C25),
  --(Game_Plan_2026[Initial Date]&lt;=H$2+6),
  --(Game_Plan_2026[End Date]&gt;=H$2)
)&gt;0, 1, 0)</f>
        <v>0</v>
      </c>
      <c r="I25" cm="1">
        <f t="array" ref="I25">IF(SUMPRODUCT(
  --(Game_Plan_2026[Campaign]=$C25),
  --(Game_Plan_2026[Initial Date]&lt;=I$2+6),
  --(Game_Plan_2026[End Date]&gt;=I$2)
)&gt;0, 1, 0)</f>
        <v>0</v>
      </c>
      <c r="J25" cm="1">
        <f t="array" ref="J25">IF(SUMPRODUCT(
  --(Game_Plan_2026[Campaign]=$C25),
  --(Game_Plan_2026[Initial Date]&lt;=J$2+6),
  --(Game_Plan_2026[End Date]&gt;=J$2)
)&gt;0, 1, 0)</f>
        <v>0</v>
      </c>
      <c r="K25" cm="1">
        <f t="array" ref="K25">IF(SUMPRODUCT(
  --(Game_Plan_2026[Campaign]=$C25),
  --(Game_Plan_2026[Initial Date]&lt;=K$2+6),
  --(Game_Plan_2026[End Date]&gt;=K$2)
)&gt;0, 1, 0)</f>
        <v>0</v>
      </c>
      <c r="L25" cm="1">
        <f t="array" ref="L25">IF(SUMPRODUCT(
  --(Game_Plan_2026[Campaign]=$C25),
  --(Game_Plan_2026[Initial Date]&lt;=L$2+6),
  --(Game_Plan_2026[End Date]&gt;=L$2)
)&gt;0, 1, 0)</f>
        <v>0</v>
      </c>
      <c r="M25" cm="1">
        <f t="array" ref="M25">IF(SUMPRODUCT(
  --(Game_Plan_2026[Campaign]=$C25),
  --(Game_Plan_2026[Initial Date]&lt;=M$2+6),
  --(Game_Plan_2026[End Date]&gt;=M$2)
)&gt;0, 1, 0)</f>
        <v>0</v>
      </c>
      <c r="N25" cm="1">
        <f t="array" ref="N25">IF(SUMPRODUCT(
  --(Game_Plan_2026[Campaign]=$C25),
  --(Game_Plan_2026[Initial Date]&lt;=N$2+6),
  --(Game_Plan_2026[End Date]&gt;=N$2)
)&gt;0, 1, 0)</f>
        <v>0</v>
      </c>
      <c r="O25" cm="1">
        <f t="array" ref="O25">IF(SUMPRODUCT(
  --(Game_Plan_2026[Campaign]=$C25),
  --(Game_Plan_2026[Initial Date]&lt;=O$2+6),
  --(Game_Plan_2026[End Date]&gt;=O$2)
)&gt;0, 1, 0)</f>
        <v>0</v>
      </c>
      <c r="P25" cm="1">
        <f t="array" ref="P25">IF(SUMPRODUCT(
  --(Game_Plan_2026[Campaign]=$C25),
  --(Game_Plan_2026[Initial Date]&lt;=P$2+6),
  --(Game_Plan_2026[End Date]&gt;=P$2)
)&gt;0, 1, 0)</f>
        <v>0</v>
      </c>
      <c r="Q25" cm="1">
        <f t="array" ref="Q25">IF(SUMPRODUCT(
  --(Game_Plan_2026[Campaign]=$C25),
  --(Game_Plan_2026[Initial Date]&lt;=Q$2+6),
  --(Game_Plan_2026[End Date]&gt;=Q$2)
)&gt;0, 1, 0)</f>
        <v>0</v>
      </c>
      <c r="R25" cm="1">
        <f t="array" ref="R25">IF(SUMPRODUCT(
  --(Game_Plan_2026[Campaign]=$C25),
  --(Game_Plan_2026[Initial Date]&lt;=R$2+6),
  --(Game_Plan_2026[End Date]&gt;=R$2)
)&gt;0, 1, 0)</f>
        <v>0</v>
      </c>
      <c r="S25" cm="1">
        <f t="array" ref="S25">IF(SUMPRODUCT(
  --(Game_Plan_2026[Campaign]=$C25),
  --(Game_Plan_2026[Initial Date]&lt;=S$2+6),
  --(Game_Plan_2026[End Date]&gt;=S$2)
)&gt;0, 1, 0)</f>
        <v>0</v>
      </c>
      <c r="T25" cm="1">
        <f t="array" ref="T25">IF(SUMPRODUCT(
  --(Game_Plan_2026[Campaign]=$C25),
  --(Game_Plan_2026[Initial Date]&lt;=T$2+6),
  --(Game_Plan_2026[End Date]&gt;=T$2)
)&gt;0, 1, 0)</f>
        <v>0</v>
      </c>
      <c r="U25" cm="1">
        <f t="array" ref="U25">IF(SUMPRODUCT(
  --(Game_Plan_2026[Campaign]=$C25),
  --(Game_Plan_2026[Initial Date]&lt;=U$2+6),
  --(Game_Plan_2026[End Date]&gt;=U$2)
)&gt;0, 1, 0)</f>
        <v>0</v>
      </c>
      <c r="V25" cm="1">
        <f t="array" ref="V25">IF(SUMPRODUCT(
  --(Game_Plan_2026[Campaign]=$C25),
  --(Game_Plan_2026[Initial Date]&lt;=V$2+6),
  --(Game_Plan_2026[End Date]&gt;=V$2)
)&gt;0, 1, 0)</f>
        <v>0</v>
      </c>
      <c r="W25" cm="1">
        <f t="array" ref="W25">IF(SUMPRODUCT(
  --(Game_Plan_2026[Campaign]=$C25),
  --(Game_Plan_2026[Initial Date]&lt;=W$2+6),
  --(Game_Plan_2026[End Date]&gt;=W$2)
)&gt;0, 1, 0)</f>
        <v>0</v>
      </c>
      <c r="X25" cm="1">
        <f t="array" ref="X25">IF(SUMPRODUCT(
  --(Game_Plan_2026[Campaign]=$C25),
  --(Game_Plan_2026[Initial Date]&lt;=X$2+6),
  --(Game_Plan_2026[End Date]&gt;=X$2)
)&gt;0, 1, 0)</f>
        <v>0</v>
      </c>
      <c r="Y25" cm="1">
        <f t="array" ref="Y25">IF(SUMPRODUCT(
  --(Game_Plan_2026[Campaign]=$C25),
  --(Game_Plan_2026[Initial Date]&lt;=Y$2+6),
  --(Game_Plan_2026[End Date]&gt;=Y$2)
)&gt;0, 1, 0)</f>
        <v>0</v>
      </c>
      <c r="Z25" cm="1">
        <f t="array" ref="Z25">IF(SUMPRODUCT(
  --(Game_Plan_2026[Campaign]=$C25),
  --(Game_Plan_2026[Initial Date]&lt;=Z$2+6),
  --(Game_Plan_2026[End Date]&gt;=Z$2)
)&gt;0, 1, 0)</f>
        <v>0</v>
      </c>
      <c r="AA25" cm="1">
        <f t="array" ref="AA25">IF(SUMPRODUCT(
  --(Game_Plan_2026[Campaign]=$C25),
  --(Game_Plan_2026[Initial Date]&lt;=AA$2+6),
  --(Game_Plan_2026[End Date]&gt;=AA$2)
)&gt;0, 1, 0)</f>
        <v>0</v>
      </c>
      <c r="AB25" cm="1">
        <f t="array" ref="AB25">IF(SUMPRODUCT(
  --(Game_Plan_2026[Campaign]=$C25),
  --(Game_Plan_2026[Initial Date]&lt;=AB$2+6),
  --(Game_Plan_2026[End Date]&gt;=AB$2)
)&gt;0, 1, 0)</f>
        <v>0</v>
      </c>
      <c r="AC25" cm="1">
        <f t="array" ref="AC25">IF(SUMPRODUCT(
  --(Game_Plan_2026[Campaign]=$C25),
  --(Game_Plan_2026[Initial Date]&lt;=AC$2+6),
  --(Game_Plan_2026[End Date]&gt;=AC$2)
)&gt;0, 1, 0)</f>
        <v>0</v>
      </c>
      <c r="AD25" cm="1">
        <f t="array" ref="AD25">IF(SUMPRODUCT(
  --(Game_Plan_2026[Campaign]=$C25),
  --(Game_Plan_2026[Initial Date]&lt;=AD$2+6),
  --(Game_Plan_2026[End Date]&gt;=AD$2)
)&gt;0, 1, 0)</f>
        <v>0</v>
      </c>
      <c r="AE25" cm="1">
        <f t="array" ref="AE25">IF(SUMPRODUCT(
  --(Game_Plan_2026[Campaign]=$C25),
  --(Game_Plan_2026[Initial Date]&lt;=AE$2+6),
  --(Game_Plan_2026[End Date]&gt;=AE$2)
)&gt;0, 1, 0)</f>
        <v>0</v>
      </c>
      <c r="AF25" cm="1">
        <f t="array" ref="AF25">IF(SUMPRODUCT(
  --(Game_Plan_2026[Campaign]=$C25),
  --(Game_Plan_2026[Initial Date]&lt;=AF$2+6),
  --(Game_Plan_2026[End Date]&gt;=AF$2)
)&gt;0, 1, 0)</f>
        <v>0</v>
      </c>
      <c r="AG25" cm="1">
        <f t="array" ref="AG25">IF(SUMPRODUCT(
  --(Game_Plan_2026[Campaign]=$C25),
  --(Game_Plan_2026[Initial Date]&lt;=AG$2+6),
  --(Game_Plan_2026[End Date]&gt;=AG$2)
)&gt;0, 1, 0)</f>
        <v>0</v>
      </c>
      <c r="AH25" cm="1">
        <f t="array" ref="AH25">IF(SUMPRODUCT(
  --(Game_Plan_2026[Campaign]=$C25),
  --(Game_Plan_2026[Initial Date]&lt;=AH$2+6),
  --(Game_Plan_2026[End Date]&gt;=AH$2)
)&gt;0, 1, 0)</f>
        <v>0</v>
      </c>
      <c r="AI25" cm="1">
        <f t="array" ref="AI25">IF(SUMPRODUCT(
  --(Game_Plan_2026[Campaign]=$C25),
  --(Game_Plan_2026[Initial Date]&lt;=AI$2+6),
  --(Game_Plan_2026[End Date]&gt;=AI$2)
)&gt;0, 1, 0)</f>
        <v>0</v>
      </c>
      <c r="AJ25" cm="1">
        <f t="array" ref="AJ25">IF(SUMPRODUCT(
  --(Game_Plan_2026[Campaign]=$C25),
  --(Game_Plan_2026[Initial Date]&lt;=AJ$2+6),
  --(Game_Plan_2026[End Date]&gt;=AJ$2)
)&gt;0, 1, 0)</f>
        <v>0</v>
      </c>
      <c r="AK25" cm="1">
        <f t="array" ref="AK25">IF(SUMPRODUCT(
  --(Game_Plan_2026[Campaign]=$C25),
  --(Game_Plan_2026[Initial Date]&lt;=AK$2+6),
  --(Game_Plan_2026[End Date]&gt;=AK$2)
)&gt;0, 1, 0)</f>
        <v>0</v>
      </c>
      <c r="AL25" cm="1">
        <f t="array" ref="AL25">IF(SUMPRODUCT(
  --(Game_Plan_2026[Campaign]=$C25),
  --(Game_Plan_2026[Initial Date]&lt;=AL$2+6),
  --(Game_Plan_2026[End Date]&gt;=AL$2)
)&gt;0, 1, 0)</f>
        <v>0</v>
      </c>
      <c r="AM25" cm="1">
        <f t="array" ref="AM25">IF(SUMPRODUCT(
  --(Game_Plan_2026[Campaign]=$C25),
  --(Game_Plan_2026[Initial Date]&lt;=AM$2+6),
  --(Game_Plan_2026[End Date]&gt;=AM$2)
)&gt;0, 1, 0)</f>
        <v>0</v>
      </c>
      <c r="AN25" cm="1">
        <f t="array" ref="AN25">IF(SUMPRODUCT(
  --(Game_Plan_2026[Campaign]=$C25),
  --(Game_Plan_2026[Initial Date]&lt;=AN$2+6),
  --(Game_Plan_2026[End Date]&gt;=AN$2)
)&gt;0, 1, 0)</f>
        <v>0</v>
      </c>
      <c r="AO25" cm="1">
        <f t="array" ref="AO25">IF(SUMPRODUCT(
  --(Game_Plan_2026[Campaign]=$C25),
  --(Game_Plan_2026[Initial Date]&lt;=AO$2+6),
  --(Game_Plan_2026[End Date]&gt;=AO$2)
)&gt;0, 1, 0)</f>
        <v>0</v>
      </c>
      <c r="AP25" cm="1">
        <f t="array" ref="AP25">IF(SUMPRODUCT(
  --(Game_Plan_2026[Campaign]=$C25),
  --(Game_Plan_2026[Initial Date]&lt;=AP$2+6),
  --(Game_Plan_2026[End Date]&gt;=AP$2)
)&gt;0, 1, 0)</f>
        <v>0</v>
      </c>
      <c r="AQ25" cm="1">
        <f t="array" ref="AQ25">IF(SUMPRODUCT(
  --(Game_Plan_2026[Campaign]=$C25),
  --(Game_Plan_2026[Initial Date]&lt;=AQ$2+6),
  --(Game_Plan_2026[End Date]&gt;=AQ$2)
)&gt;0, 1, 0)</f>
        <v>0</v>
      </c>
      <c r="AR25" cm="1">
        <f t="array" ref="AR25">IF(SUMPRODUCT(
  --(Game_Plan_2026[Campaign]=$C25),
  --(Game_Plan_2026[Initial Date]&lt;=AR$2+6),
  --(Game_Plan_2026[End Date]&gt;=AR$2)
)&gt;0, 1, 0)</f>
        <v>0</v>
      </c>
      <c r="AS25" cm="1">
        <f t="array" ref="AS25">IF(SUMPRODUCT(
  --(Game_Plan_2026[Campaign]=$C25),
  --(Game_Plan_2026[Initial Date]&lt;=AS$2+6),
  --(Game_Plan_2026[End Date]&gt;=AS$2)
)&gt;0, 1, 0)</f>
        <v>0</v>
      </c>
      <c r="AT25" cm="1">
        <f t="array" ref="AT25">IF(SUMPRODUCT(
  --(Game_Plan_2026[Campaign]=$C25),
  --(Game_Plan_2026[Initial Date]&lt;=AT$2+6),
  --(Game_Plan_2026[End Date]&gt;=AT$2)
)&gt;0, 1, 0)</f>
        <v>0</v>
      </c>
      <c r="AU25" cm="1">
        <f t="array" ref="AU25">IF(SUMPRODUCT(
  --(Game_Plan_2026[Campaign]=$C25),
  --(Game_Plan_2026[Initial Date]&lt;=AU$2+6),
  --(Game_Plan_2026[End Date]&gt;=AU$2)
)&gt;0, 1, 0)</f>
        <v>0</v>
      </c>
      <c r="AV25" cm="1">
        <f t="array" ref="AV25">IF(SUMPRODUCT(
  --(Game_Plan_2026[Campaign]=$C25),
  --(Game_Plan_2026[Initial Date]&lt;=AV$2+6),
  --(Game_Plan_2026[End Date]&gt;=AV$2)
)&gt;0, 1, 0)</f>
        <v>0</v>
      </c>
      <c r="AW25" cm="1">
        <f t="array" ref="AW25">IF(SUMPRODUCT(
  --(Game_Plan_2026[Campaign]=$C25),
  --(Game_Plan_2026[Initial Date]&lt;=AW$2+6),
  --(Game_Plan_2026[End Date]&gt;=AW$2)
)&gt;0, 1, 0)</f>
        <v>0</v>
      </c>
      <c r="AX25" cm="1">
        <f t="array" ref="AX25">IF(SUMPRODUCT(
  --(Game_Plan_2026[Campaign]=$C25),
  --(Game_Plan_2026[Initial Date]&lt;=AX$2+6),
  --(Game_Plan_2026[End Date]&gt;=AX$2)
)&gt;0, 1, 0)</f>
        <v>0</v>
      </c>
      <c r="AY25" cm="1">
        <f t="array" ref="AY25">IF(SUMPRODUCT(
  --(Game_Plan_2026[Campaign]=$C25),
  --(Game_Plan_2026[Initial Date]&lt;=AY$2+6),
  --(Game_Plan_2026[End Date]&gt;=AY$2)
)&gt;0, 1, 0)</f>
        <v>0</v>
      </c>
      <c r="AZ25" cm="1">
        <f t="array" ref="AZ25">IF(SUMPRODUCT(
  --(Game_Plan_2026[Campaign]=$C25),
  --(Game_Plan_2026[Initial Date]&lt;=AZ$2+6),
  --(Game_Plan_2026[End Date]&gt;=AZ$2)
)&gt;0, 1, 0)</f>
        <v>0</v>
      </c>
      <c r="BA25" cm="1">
        <f t="array" ref="BA25">IF(SUMPRODUCT(
  --(Game_Plan_2026[Campaign]=$C25),
  --(Game_Plan_2026[Initial Date]&lt;=BA$2+6),
  --(Game_Plan_2026[End Date]&gt;=BA$2)
)&gt;0, 1, 0)</f>
        <v>0</v>
      </c>
      <c r="BB25" cm="1">
        <f t="array" ref="BB25">IF(SUMPRODUCT(
  --(Game_Plan_2026[Campaign]=$C25),
  --(Game_Plan_2026[Initial Date]&lt;=BB$2+6),
  --(Game_Plan_2026[End Date]&gt;=BB$2)
)&gt;0, 1, 0)</f>
        <v>0</v>
      </c>
      <c r="BC25" cm="1">
        <f t="array" ref="BC25">IF(SUMPRODUCT(
  --(Game_Plan_2026[Campaign]=$C25),
  --(Game_Plan_2026[Initial Date]&lt;=BC$2+6),
  --(Game_Plan_2026[End Date]&gt;=BC$2)
)&gt;0, 1, 0)</f>
        <v>0</v>
      </c>
      <c r="BD25">
        <f t="shared" si="0"/>
        <v>0</v>
      </c>
    </row>
    <row r="26" spans="1:56" ht="28" customHeight="1">
      <c r="A26" t="str">
        <v/>
      </c>
      <c r="B26" t="str">
        <v/>
      </c>
      <c r="C26" t="str">
        <v/>
      </c>
      <c r="D26" cm="1">
        <f t="array" ref="D26">IF(SUMPRODUCT(
  --(Game_Plan_2026[Campaign]=$C26),
  --(Game_Plan_2026[Initial Date]&lt;=D$2+6),
  --(Game_Plan_2026[End Date]&gt;=D$2)
)&gt;0, 1, 0)</f>
        <v>0</v>
      </c>
      <c r="E26" cm="1">
        <f t="array" ref="E26">IF(SUMPRODUCT(
  --(Game_Plan_2026[Campaign]=$C26),
  --(Game_Plan_2026[Initial Date]&lt;=E$2+6),
  --(Game_Plan_2026[End Date]&gt;=E$2)
)&gt;0, 1, 0)</f>
        <v>0</v>
      </c>
      <c r="F26" cm="1">
        <f t="array" ref="F26">IF(SUMPRODUCT(
  --(Game_Plan_2026[Campaign]=$C26),
  --(Game_Plan_2026[Initial Date]&lt;=F$2+6),
  --(Game_Plan_2026[End Date]&gt;=F$2)
)&gt;0, 1, 0)</f>
        <v>0</v>
      </c>
      <c r="G26" cm="1">
        <f t="array" ref="G26">IF(SUMPRODUCT(
  --(Game_Plan_2026[Campaign]=$C26),
  --(Game_Plan_2026[Initial Date]&lt;=G$2+6),
  --(Game_Plan_2026[End Date]&gt;=G$2)
)&gt;0, 1, 0)</f>
        <v>0</v>
      </c>
      <c r="H26" cm="1">
        <f t="array" ref="H26">IF(SUMPRODUCT(
  --(Game_Plan_2026[Campaign]=$C26),
  --(Game_Plan_2026[Initial Date]&lt;=H$2+6),
  --(Game_Plan_2026[End Date]&gt;=H$2)
)&gt;0, 1, 0)</f>
        <v>0</v>
      </c>
      <c r="I26" cm="1">
        <f t="array" ref="I26">IF(SUMPRODUCT(
  --(Game_Plan_2026[Campaign]=$C26),
  --(Game_Plan_2026[Initial Date]&lt;=I$2+6),
  --(Game_Plan_2026[End Date]&gt;=I$2)
)&gt;0, 1, 0)</f>
        <v>0</v>
      </c>
      <c r="J26" cm="1">
        <f t="array" ref="J26">IF(SUMPRODUCT(
  --(Game_Plan_2026[Campaign]=$C26),
  --(Game_Plan_2026[Initial Date]&lt;=J$2+6),
  --(Game_Plan_2026[End Date]&gt;=J$2)
)&gt;0, 1, 0)</f>
        <v>0</v>
      </c>
      <c r="K26" cm="1">
        <f t="array" ref="K26">IF(SUMPRODUCT(
  --(Game_Plan_2026[Campaign]=$C26),
  --(Game_Plan_2026[Initial Date]&lt;=K$2+6),
  --(Game_Plan_2026[End Date]&gt;=K$2)
)&gt;0, 1, 0)</f>
        <v>0</v>
      </c>
      <c r="L26" cm="1">
        <f t="array" ref="L26">IF(SUMPRODUCT(
  --(Game_Plan_2026[Campaign]=$C26),
  --(Game_Plan_2026[Initial Date]&lt;=L$2+6),
  --(Game_Plan_2026[End Date]&gt;=L$2)
)&gt;0, 1, 0)</f>
        <v>0</v>
      </c>
      <c r="M26" cm="1">
        <f t="array" ref="M26">IF(SUMPRODUCT(
  --(Game_Plan_2026[Campaign]=$C26),
  --(Game_Plan_2026[Initial Date]&lt;=M$2+6),
  --(Game_Plan_2026[End Date]&gt;=M$2)
)&gt;0, 1, 0)</f>
        <v>0</v>
      </c>
      <c r="N26" cm="1">
        <f t="array" ref="N26">IF(SUMPRODUCT(
  --(Game_Plan_2026[Campaign]=$C26),
  --(Game_Plan_2026[Initial Date]&lt;=N$2+6),
  --(Game_Plan_2026[End Date]&gt;=N$2)
)&gt;0, 1, 0)</f>
        <v>0</v>
      </c>
      <c r="O26" cm="1">
        <f t="array" ref="O26">IF(SUMPRODUCT(
  --(Game_Plan_2026[Campaign]=$C26),
  --(Game_Plan_2026[Initial Date]&lt;=O$2+6),
  --(Game_Plan_2026[End Date]&gt;=O$2)
)&gt;0, 1, 0)</f>
        <v>0</v>
      </c>
      <c r="P26" cm="1">
        <f t="array" ref="P26">IF(SUMPRODUCT(
  --(Game_Plan_2026[Campaign]=$C26),
  --(Game_Plan_2026[Initial Date]&lt;=P$2+6),
  --(Game_Plan_2026[End Date]&gt;=P$2)
)&gt;0, 1, 0)</f>
        <v>0</v>
      </c>
      <c r="Q26" cm="1">
        <f t="array" ref="Q26">IF(SUMPRODUCT(
  --(Game_Plan_2026[Campaign]=$C26),
  --(Game_Plan_2026[Initial Date]&lt;=Q$2+6),
  --(Game_Plan_2026[End Date]&gt;=Q$2)
)&gt;0, 1, 0)</f>
        <v>0</v>
      </c>
      <c r="R26" cm="1">
        <f t="array" ref="R26">IF(SUMPRODUCT(
  --(Game_Plan_2026[Campaign]=$C26),
  --(Game_Plan_2026[Initial Date]&lt;=R$2+6),
  --(Game_Plan_2026[End Date]&gt;=R$2)
)&gt;0, 1, 0)</f>
        <v>0</v>
      </c>
      <c r="S26" cm="1">
        <f t="array" ref="S26">IF(SUMPRODUCT(
  --(Game_Plan_2026[Campaign]=$C26),
  --(Game_Plan_2026[Initial Date]&lt;=S$2+6),
  --(Game_Plan_2026[End Date]&gt;=S$2)
)&gt;0, 1, 0)</f>
        <v>0</v>
      </c>
      <c r="T26" cm="1">
        <f t="array" ref="T26">IF(SUMPRODUCT(
  --(Game_Plan_2026[Campaign]=$C26),
  --(Game_Plan_2026[Initial Date]&lt;=T$2+6),
  --(Game_Plan_2026[End Date]&gt;=T$2)
)&gt;0, 1, 0)</f>
        <v>0</v>
      </c>
      <c r="U26" cm="1">
        <f t="array" ref="U26">IF(SUMPRODUCT(
  --(Game_Plan_2026[Campaign]=$C26),
  --(Game_Plan_2026[Initial Date]&lt;=U$2+6),
  --(Game_Plan_2026[End Date]&gt;=U$2)
)&gt;0, 1, 0)</f>
        <v>0</v>
      </c>
      <c r="V26" cm="1">
        <f t="array" ref="V26">IF(SUMPRODUCT(
  --(Game_Plan_2026[Campaign]=$C26),
  --(Game_Plan_2026[Initial Date]&lt;=V$2+6),
  --(Game_Plan_2026[End Date]&gt;=V$2)
)&gt;0, 1, 0)</f>
        <v>0</v>
      </c>
      <c r="W26" cm="1">
        <f t="array" ref="W26">IF(SUMPRODUCT(
  --(Game_Plan_2026[Campaign]=$C26),
  --(Game_Plan_2026[Initial Date]&lt;=W$2+6),
  --(Game_Plan_2026[End Date]&gt;=W$2)
)&gt;0, 1, 0)</f>
        <v>0</v>
      </c>
      <c r="X26" cm="1">
        <f t="array" ref="X26">IF(SUMPRODUCT(
  --(Game_Plan_2026[Campaign]=$C26),
  --(Game_Plan_2026[Initial Date]&lt;=X$2+6),
  --(Game_Plan_2026[End Date]&gt;=X$2)
)&gt;0, 1, 0)</f>
        <v>0</v>
      </c>
      <c r="Y26" cm="1">
        <f t="array" ref="Y26">IF(SUMPRODUCT(
  --(Game_Plan_2026[Campaign]=$C26),
  --(Game_Plan_2026[Initial Date]&lt;=Y$2+6),
  --(Game_Plan_2026[End Date]&gt;=Y$2)
)&gt;0, 1, 0)</f>
        <v>0</v>
      </c>
      <c r="Z26" cm="1">
        <f t="array" ref="Z26">IF(SUMPRODUCT(
  --(Game_Plan_2026[Campaign]=$C26),
  --(Game_Plan_2026[Initial Date]&lt;=Z$2+6),
  --(Game_Plan_2026[End Date]&gt;=Z$2)
)&gt;0, 1, 0)</f>
        <v>0</v>
      </c>
      <c r="AA26" cm="1">
        <f t="array" ref="AA26">IF(SUMPRODUCT(
  --(Game_Plan_2026[Campaign]=$C26),
  --(Game_Plan_2026[Initial Date]&lt;=AA$2+6),
  --(Game_Plan_2026[End Date]&gt;=AA$2)
)&gt;0, 1, 0)</f>
        <v>0</v>
      </c>
      <c r="AB26" cm="1">
        <f t="array" ref="AB26">IF(SUMPRODUCT(
  --(Game_Plan_2026[Campaign]=$C26),
  --(Game_Plan_2026[Initial Date]&lt;=AB$2+6),
  --(Game_Plan_2026[End Date]&gt;=AB$2)
)&gt;0, 1, 0)</f>
        <v>0</v>
      </c>
      <c r="AC26" cm="1">
        <f t="array" ref="AC26">IF(SUMPRODUCT(
  --(Game_Plan_2026[Campaign]=$C26),
  --(Game_Plan_2026[Initial Date]&lt;=AC$2+6),
  --(Game_Plan_2026[End Date]&gt;=AC$2)
)&gt;0, 1, 0)</f>
        <v>0</v>
      </c>
      <c r="AD26" cm="1">
        <f t="array" ref="AD26">IF(SUMPRODUCT(
  --(Game_Plan_2026[Campaign]=$C26),
  --(Game_Plan_2026[Initial Date]&lt;=AD$2+6),
  --(Game_Plan_2026[End Date]&gt;=AD$2)
)&gt;0, 1, 0)</f>
        <v>0</v>
      </c>
      <c r="AE26" cm="1">
        <f t="array" ref="AE26">IF(SUMPRODUCT(
  --(Game_Plan_2026[Campaign]=$C26),
  --(Game_Plan_2026[Initial Date]&lt;=AE$2+6),
  --(Game_Plan_2026[End Date]&gt;=AE$2)
)&gt;0, 1, 0)</f>
        <v>0</v>
      </c>
      <c r="AF26" cm="1">
        <f t="array" ref="AF26">IF(SUMPRODUCT(
  --(Game_Plan_2026[Campaign]=$C26),
  --(Game_Plan_2026[Initial Date]&lt;=AF$2+6),
  --(Game_Plan_2026[End Date]&gt;=AF$2)
)&gt;0, 1, 0)</f>
        <v>0</v>
      </c>
      <c r="AG26" cm="1">
        <f t="array" ref="AG26">IF(SUMPRODUCT(
  --(Game_Plan_2026[Campaign]=$C26),
  --(Game_Plan_2026[Initial Date]&lt;=AG$2+6),
  --(Game_Plan_2026[End Date]&gt;=AG$2)
)&gt;0, 1, 0)</f>
        <v>0</v>
      </c>
      <c r="AH26" cm="1">
        <f t="array" ref="AH26">IF(SUMPRODUCT(
  --(Game_Plan_2026[Campaign]=$C26),
  --(Game_Plan_2026[Initial Date]&lt;=AH$2+6),
  --(Game_Plan_2026[End Date]&gt;=AH$2)
)&gt;0, 1, 0)</f>
        <v>0</v>
      </c>
      <c r="AI26" cm="1">
        <f t="array" ref="AI26">IF(SUMPRODUCT(
  --(Game_Plan_2026[Campaign]=$C26),
  --(Game_Plan_2026[Initial Date]&lt;=AI$2+6),
  --(Game_Plan_2026[End Date]&gt;=AI$2)
)&gt;0, 1, 0)</f>
        <v>0</v>
      </c>
      <c r="AJ26" cm="1">
        <f t="array" ref="AJ26">IF(SUMPRODUCT(
  --(Game_Plan_2026[Campaign]=$C26),
  --(Game_Plan_2026[Initial Date]&lt;=AJ$2+6),
  --(Game_Plan_2026[End Date]&gt;=AJ$2)
)&gt;0, 1, 0)</f>
        <v>0</v>
      </c>
      <c r="AK26" cm="1">
        <f t="array" ref="AK26">IF(SUMPRODUCT(
  --(Game_Plan_2026[Campaign]=$C26),
  --(Game_Plan_2026[Initial Date]&lt;=AK$2+6),
  --(Game_Plan_2026[End Date]&gt;=AK$2)
)&gt;0, 1, 0)</f>
        <v>0</v>
      </c>
      <c r="AL26" cm="1">
        <f t="array" ref="AL26">IF(SUMPRODUCT(
  --(Game_Plan_2026[Campaign]=$C26),
  --(Game_Plan_2026[Initial Date]&lt;=AL$2+6),
  --(Game_Plan_2026[End Date]&gt;=AL$2)
)&gt;0, 1, 0)</f>
        <v>0</v>
      </c>
      <c r="AM26" cm="1">
        <f t="array" ref="AM26">IF(SUMPRODUCT(
  --(Game_Plan_2026[Campaign]=$C26),
  --(Game_Plan_2026[Initial Date]&lt;=AM$2+6),
  --(Game_Plan_2026[End Date]&gt;=AM$2)
)&gt;0, 1, 0)</f>
        <v>0</v>
      </c>
      <c r="AN26" cm="1">
        <f t="array" ref="AN26">IF(SUMPRODUCT(
  --(Game_Plan_2026[Campaign]=$C26),
  --(Game_Plan_2026[Initial Date]&lt;=AN$2+6),
  --(Game_Plan_2026[End Date]&gt;=AN$2)
)&gt;0, 1, 0)</f>
        <v>0</v>
      </c>
      <c r="AO26" cm="1">
        <f t="array" ref="AO26">IF(SUMPRODUCT(
  --(Game_Plan_2026[Campaign]=$C26),
  --(Game_Plan_2026[Initial Date]&lt;=AO$2+6),
  --(Game_Plan_2026[End Date]&gt;=AO$2)
)&gt;0, 1, 0)</f>
        <v>0</v>
      </c>
      <c r="AP26" cm="1">
        <f t="array" ref="AP26">IF(SUMPRODUCT(
  --(Game_Plan_2026[Campaign]=$C26),
  --(Game_Plan_2026[Initial Date]&lt;=AP$2+6),
  --(Game_Plan_2026[End Date]&gt;=AP$2)
)&gt;0, 1, 0)</f>
        <v>0</v>
      </c>
      <c r="AQ26" cm="1">
        <f t="array" ref="AQ26">IF(SUMPRODUCT(
  --(Game_Plan_2026[Campaign]=$C26),
  --(Game_Plan_2026[Initial Date]&lt;=AQ$2+6),
  --(Game_Plan_2026[End Date]&gt;=AQ$2)
)&gt;0, 1, 0)</f>
        <v>0</v>
      </c>
      <c r="AR26" cm="1">
        <f t="array" ref="AR26">IF(SUMPRODUCT(
  --(Game_Plan_2026[Campaign]=$C26),
  --(Game_Plan_2026[Initial Date]&lt;=AR$2+6),
  --(Game_Plan_2026[End Date]&gt;=AR$2)
)&gt;0, 1, 0)</f>
        <v>0</v>
      </c>
      <c r="AS26" cm="1">
        <f t="array" ref="AS26">IF(SUMPRODUCT(
  --(Game_Plan_2026[Campaign]=$C26),
  --(Game_Plan_2026[Initial Date]&lt;=AS$2+6),
  --(Game_Plan_2026[End Date]&gt;=AS$2)
)&gt;0, 1, 0)</f>
        <v>0</v>
      </c>
      <c r="AT26" cm="1">
        <f t="array" ref="AT26">IF(SUMPRODUCT(
  --(Game_Plan_2026[Campaign]=$C26),
  --(Game_Plan_2026[Initial Date]&lt;=AT$2+6),
  --(Game_Plan_2026[End Date]&gt;=AT$2)
)&gt;0, 1, 0)</f>
        <v>0</v>
      </c>
      <c r="AU26" cm="1">
        <f t="array" ref="AU26">IF(SUMPRODUCT(
  --(Game_Plan_2026[Campaign]=$C26),
  --(Game_Plan_2026[Initial Date]&lt;=AU$2+6),
  --(Game_Plan_2026[End Date]&gt;=AU$2)
)&gt;0, 1, 0)</f>
        <v>0</v>
      </c>
      <c r="AV26" cm="1">
        <f t="array" ref="AV26">IF(SUMPRODUCT(
  --(Game_Plan_2026[Campaign]=$C26),
  --(Game_Plan_2026[Initial Date]&lt;=AV$2+6),
  --(Game_Plan_2026[End Date]&gt;=AV$2)
)&gt;0, 1, 0)</f>
        <v>0</v>
      </c>
      <c r="AW26" cm="1">
        <f t="array" ref="AW26">IF(SUMPRODUCT(
  --(Game_Plan_2026[Campaign]=$C26),
  --(Game_Plan_2026[Initial Date]&lt;=AW$2+6),
  --(Game_Plan_2026[End Date]&gt;=AW$2)
)&gt;0, 1, 0)</f>
        <v>0</v>
      </c>
      <c r="AX26" cm="1">
        <f t="array" ref="AX26">IF(SUMPRODUCT(
  --(Game_Plan_2026[Campaign]=$C26),
  --(Game_Plan_2026[Initial Date]&lt;=AX$2+6),
  --(Game_Plan_2026[End Date]&gt;=AX$2)
)&gt;0, 1, 0)</f>
        <v>0</v>
      </c>
      <c r="AY26" cm="1">
        <f t="array" ref="AY26">IF(SUMPRODUCT(
  --(Game_Plan_2026[Campaign]=$C26),
  --(Game_Plan_2026[Initial Date]&lt;=AY$2+6),
  --(Game_Plan_2026[End Date]&gt;=AY$2)
)&gt;0, 1, 0)</f>
        <v>0</v>
      </c>
      <c r="AZ26" cm="1">
        <f t="array" ref="AZ26">IF(SUMPRODUCT(
  --(Game_Plan_2026[Campaign]=$C26),
  --(Game_Plan_2026[Initial Date]&lt;=AZ$2+6),
  --(Game_Plan_2026[End Date]&gt;=AZ$2)
)&gt;0, 1, 0)</f>
        <v>0</v>
      </c>
      <c r="BA26" cm="1">
        <f t="array" ref="BA26">IF(SUMPRODUCT(
  --(Game_Plan_2026[Campaign]=$C26),
  --(Game_Plan_2026[Initial Date]&lt;=BA$2+6),
  --(Game_Plan_2026[End Date]&gt;=BA$2)
)&gt;0, 1, 0)</f>
        <v>0</v>
      </c>
      <c r="BB26" cm="1">
        <f t="array" ref="BB26">IF(SUMPRODUCT(
  --(Game_Plan_2026[Campaign]=$C26),
  --(Game_Plan_2026[Initial Date]&lt;=BB$2+6),
  --(Game_Plan_2026[End Date]&gt;=BB$2)
)&gt;0, 1, 0)</f>
        <v>0</v>
      </c>
      <c r="BC26" cm="1">
        <f t="array" ref="BC26">IF(SUMPRODUCT(
  --(Game_Plan_2026[Campaign]=$C26),
  --(Game_Plan_2026[Initial Date]&lt;=BC$2+6),
  --(Game_Plan_2026[End Date]&gt;=BC$2)
)&gt;0, 1, 0)</f>
        <v>0</v>
      </c>
      <c r="BD26">
        <f t="shared" si="0"/>
        <v>0</v>
      </c>
    </row>
    <row r="27" spans="1:56" ht="28" customHeight="1">
      <c r="A27" t="str">
        <v/>
      </c>
      <c r="B27" t="str">
        <v/>
      </c>
      <c r="C27" t="str">
        <v/>
      </c>
      <c r="D27" cm="1">
        <f t="array" ref="D27">IF(SUMPRODUCT(
  --(Game_Plan_2026[Campaign]=$C27),
  --(Game_Plan_2026[Initial Date]&lt;=D$2+6),
  --(Game_Plan_2026[End Date]&gt;=D$2)
)&gt;0, 1, 0)</f>
        <v>0</v>
      </c>
      <c r="E27" cm="1">
        <f t="array" ref="E27">IF(SUMPRODUCT(
  --(Game_Plan_2026[Campaign]=$C27),
  --(Game_Plan_2026[Initial Date]&lt;=E$2+6),
  --(Game_Plan_2026[End Date]&gt;=E$2)
)&gt;0, 1, 0)</f>
        <v>0</v>
      </c>
      <c r="F27" cm="1">
        <f t="array" ref="F27">IF(SUMPRODUCT(
  --(Game_Plan_2026[Campaign]=$C27),
  --(Game_Plan_2026[Initial Date]&lt;=F$2+6),
  --(Game_Plan_2026[End Date]&gt;=F$2)
)&gt;0, 1, 0)</f>
        <v>0</v>
      </c>
      <c r="G27" cm="1">
        <f t="array" ref="G27">IF(SUMPRODUCT(
  --(Game_Plan_2026[Campaign]=$C27),
  --(Game_Plan_2026[Initial Date]&lt;=G$2+6),
  --(Game_Plan_2026[End Date]&gt;=G$2)
)&gt;0, 1, 0)</f>
        <v>0</v>
      </c>
      <c r="H27" cm="1">
        <f t="array" ref="H27">IF(SUMPRODUCT(
  --(Game_Plan_2026[Campaign]=$C27),
  --(Game_Plan_2026[Initial Date]&lt;=H$2+6),
  --(Game_Plan_2026[End Date]&gt;=H$2)
)&gt;0, 1, 0)</f>
        <v>0</v>
      </c>
      <c r="I27" cm="1">
        <f t="array" ref="I27">IF(SUMPRODUCT(
  --(Game_Plan_2026[Campaign]=$C27),
  --(Game_Plan_2026[Initial Date]&lt;=I$2+6),
  --(Game_Plan_2026[End Date]&gt;=I$2)
)&gt;0, 1, 0)</f>
        <v>0</v>
      </c>
      <c r="J27" cm="1">
        <f t="array" ref="J27">IF(SUMPRODUCT(
  --(Game_Plan_2026[Campaign]=$C27),
  --(Game_Plan_2026[Initial Date]&lt;=J$2+6),
  --(Game_Plan_2026[End Date]&gt;=J$2)
)&gt;0, 1, 0)</f>
        <v>0</v>
      </c>
      <c r="K27" cm="1">
        <f t="array" ref="K27">IF(SUMPRODUCT(
  --(Game_Plan_2026[Campaign]=$C27),
  --(Game_Plan_2026[Initial Date]&lt;=K$2+6),
  --(Game_Plan_2026[End Date]&gt;=K$2)
)&gt;0, 1, 0)</f>
        <v>0</v>
      </c>
      <c r="L27" cm="1">
        <f t="array" ref="L27">IF(SUMPRODUCT(
  --(Game_Plan_2026[Campaign]=$C27),
  --(Game_Plan_2026[Initial Date]&lt;=L$2+6),
  --(Game_Plan_2026[End Date]&gt;=L$2)
)&gt;0, 1, 0)</f>
        <v>0</v>
      </c>
      <c r="M27" cm="1">
        <f t="array" ref="M27">IF(SUMPRODUCT(
  --(Game_Plan_2026[Campaign]=$C27),
  --(Game_Plan_2026[Initial Date]&lt;=M$2+6),
  --(Game_Plan_2026[End Date]&gt;=M$2)
)&gt;0, 1, 0)</f>
        <v>0</v>
      </c>
      <c r="N27" cm="1">
        <f t="array" ref="N27">IF(SUMPRODUCT(
  --(Game_Plan_2026[Campaign]=$C27),
  --(Game_Plan_2026[Initial Date]&lt;=N$2+6),
  --(Game_Plan_2026[End Date]&gt;=N$2)
)&gt;0, 1, 0)</f>
        <v>0</v>
      </c>
      <c r="O27" cm="1">
        <f t="array" ref="O27">IF(SUMPRODUCT(
  --(Game_Plan_2026[Campaign]=$C27),
  --(Game_Plan_2026[Initial Date]&lt;=O$2+6),
  --(Game_Plan_2026[End Date]&gt;=O$2)
)&gt;0, 1, 0)</f>
        <v>0</v>
      </c>
      <c r="P27" cm="1">
        <f t="array" ref="P27">IF(SUMPRODUCT(
  --(Game_Plan_2026[Campaign]=$C27),
  --(Game_Plan_2026[Initial Date]&lt;=P$2+6),
  --(Game_Plan_2026[End Date]&gt;=P$2)
)&gt;0, 1, 0)</f>
        <v>0</v>
      </c>
      <c r="Q27" cm="1">
        <f t="array" ref="Q27">IF(SUMPRODUCT(
  --(Game_Plan_2026[Campaign]=$C27),
  --(Game_Plan_2026[Initial Date]&lt;=Q$2+6),
  --(Game_Plan_2026[End Date]&gt;=Q$2)
)&gt;0, 1, 0)</f>
        <v>0</v>
      </c>
      <c r="R27" cm="1">
        <f t="array" ref="R27">IF(SUMPRODUCT(
  --(Game_Plan_2026[Campaign]=$C27),
  --(Game_Plan_2026[Initial Date]&lt;=R$2+6),
  --(Game_Plan_2026[End Date]&gt;=R$2)
)&gt;0, 1, 0)</f>
        <v>0</v>
      </c>
      <c r="S27" cm="1">
        <f t="array" ref="S27">IF(SUMPRODUCT(
  --(Game_Plan_2026[Campaign]=$C27),
  --(Game_Plan_2026[Initial Date]&lt;=S$2+6),
  --(Game_Plan_2026[End Date]&gt;=S$2)
)&gt;0, 1, 0)</f>
        <v>0</v>
      </c>
      <c r="T27" cm="1">
        <f t="array" ref="T27">IF(SUMPRODUCT(
  --(Game_Plan_2026[Campaign]=$C27),
  --(Game_Plan_2026[Initial Date]&lt;=T$2+6),
  --(Game_Plan_2026[End Date]&gt;=T$2)
)&gt;0, 1, 0)</f>
        <v>0</v>
      </c>
      <c r="U27" cm="1">
        <f t="array" ref="U27">IF(SUMPRODUCT(
  --(Game_Plan_2026[Campaign]=$C27),
  --(Game_Plan_2026[Initial Date]&lt;=U$2+6),
  --(Game_Plan_2026[End Date]&gt;=U$2)
)&gt;0, 1, 0)</f>
        <v>0</v>
      </c>
      <c r="V27" cm="1">
        <f t="array" ref="V27">IF(SUMPRODUCT(
  --(Game_Plan_2026[Campaign]=$C27),
  --(Game_Plan_2026[Initial Date]&lt;=V$2+6),
  --(Game_Plan_2026[End Date]&gt;=V$2)
)&gt;0, 1, 0)</f>
        <v>0</v>
      </c>
      <c r="W27" cm="1">
        <f t="array" ref="W27">IF(SUMPRODUCT(
  --(Game_Plan_2026[Campaign]=$C27),
  --(Game_Plan_2026[Initial Date]&lt;=W$2+6),
  --(Game_Plan_2026[End Date]&gt;=W$2)
)&gt;0, 1, 0)</f>
        <v>0</v>
      </c>
      <c r="X27" cm="1">
        <f t="array" ref="X27">IF(SUMPRODUCT(
  --(Game_Plan_2026[Campaign]=$C27),
  --(Game_Plan_2026[Initial Date]&lt;=X$2+6),
  --(Game_Plan_2026[End Date]&gt;=X$2)
)&gt;0, 1, 0)</f>
        <v>0</v>
      </c>
      <c r="Y27" cm="1">
        <f t="array" ref="Y27">IF(SUMPRODUCT(
  --(Game_Plan_2026[Campaign]=$C27),
  --(Game_Plan_2026[Initial Date]&lt;=Y$2+6),
  --(Game_Plan_2026[End Date]&gt;=Y$2)
)&gt;0, 1, 0)</f>
        <v>0</v>
      </c>
      <c r="Z27" cm="1">
        <f t="array" ref="Z27">IF(SUMPRODUCT(
  --(Game_Plan_2026[Campaign]=$C27),
  --(Game_Plan_2026[Initial Date]&lt;=Z$2+6),
  --(Game_Plan_2026[End Date]&gt;=Z$2)
)&gt;0, 1, 0)</f>
        <v>0</v>
      </c>
      <c r="AA27" cm="1">
        <f t="array" ref="AA27">IF(SUMPRODUCT(
  --(Game_Plan_2026[Campaign]=$C27),
  --(Game_Plan_2026[Initial Date]&lt;=AA$2+6),
  --(Game_Plan_2026[End Date]&gt;=AA$2)
)&gt;0, 1, 0)</f>
        <v>0</v>
      </c>
      <c r="AB27" cm="1">
        <f t="array" ref="AB27">IF(SUMPRODUCT(
  --(Game_Plan_2026[Campaign]=$C27),
  --(Game_Plan_2026[Initial Date]&lt;=AB$2+6),
  --(Game_Plan_2026[End Date]&gt;=AB$2)
)&gt;0, 1, 0)</f>
        <v>0</v>
      </c>
      <c r="AC27" cm="1">
        <f t="array" ref="AC27">IF(SUMPRODUCT(
  --(Game_Plan_2026[Campaign]=$C27),
  --(Game_Plan_2026[Initial Date]&lt;=AC$2+6),
  --(Game_Plan_2026[End Date]&gt;=AC$2)
)&gt;0, 1, 0)</f>
        <v>0</v>
      </c>
      <c r="AD27" cm="1">
        <f t="array" ref="AD27">IF(SUMPRODUCT(
  --(Game_Plan_2026[Campaign]=$C27),
  --(Game_Plan_2026[Initial Date]&lt;=AD$2+6),
  --(Game_Plan_2026[End Date]&gt;=AD$2)
)&gt;0, 1, 0)</f>
        <v>0</v>
      </c>
      <c r="AE27" cm="1">
        <f t="array" ref="AE27">IF(SUMPRODUCT(
  --(Game_Plan_2026[Campaign]=$C27),
  --(Game_Plan_2026[Initial Date]&lt;=AE$2+6),
  --(Game_Plan_2026[End Date]&gt;=AE$2)
)&gt;0, 1, 0)</f>
        <v>0</v>
      </c>
      <c r="AF27" cm="1">
        <f t="array" ref="AF27">IF(SUMPRODUCT(
  --(Game_Plan_2026[Campaign]=$C27),
  --(Game_Plan_2026[Initial Date]&lt;=AF$2+6),
  --(Game_Plan_2026[End Date]&gt;=AF$2)
)&gt;0, 1, 0)</f>
        <v>0</v>
      </c>
      <c r="AG27" cm="1">
        <f t="array" ref="AG27">IF(SUMPRODUCT(
  --(Game_Plan_2026[Campaign]=$C27),
  --(Game_Plan_2026[Initial Date]&lt;=AG$2+6),
  --(Game_Plan_2026[End Date]&gt;=AG$2)
)&gt;0, 1, 0)</f>
        <v>0</v>
      </c>
      <c r="AH27" cm="1">
        <f t="array" ref="AH27">IF(SUMPRODUCT(
  --(Game_Plan_2026[Campaign]=$C27),
  --(Game_Plan_2026[Initial Date]&lt;=AH$2+6),
  --(Game_Plan_2026[End Date]&gt;=AH$2)
)&gt;0, 1, 0)</f>
        <v>0</v>
      </c>
      <c r="AI27" cm="1">
        <f t="array" ref="AI27">IF(SUMPRODUCT(
  --(Game_Plan_2026[Campaign]=$C27),
  --(Game_Plan_2026[Initial Date]&lt;=AI$2+6),
  --(Game_Plan_2026[End Date]&gt;=AI$2)
)&gt;0, 1, 0)</f>
        <v>0</v>
      </c>
      <c r="AJ27" cm="1">
        <f t="array" ref="AJ27">IF(SUMPRODUCT(
  --(Game_Plan_2026[Campaign]=$C27),
  --(Game_Plan_2026[Initial Date]&lt;=AJ$2+6),
  --(Game_Plan_2026[End Date]&gt;=AJ$2)
)&gt;0, 1, 0)</f>
        <v>0</v>
      </c>
      <c r="AK27" cm="1">
        <f t="array" ref="AK27">IF(SUMPRODUCT(
  --(Game_Plan_2026[Campaign]=$C27),
  --(Game_Plan_2026[Initial Date]&lt;=AK$2+6),
  --(Game_Plan_2026[End Date]&gt;=AK$2)
)&gt;0, 1, 0)</f>
        <v>0</v>
      </c>
      <c r="AL27" cm="1">
        <f t="array" ref="AL27">IF(SUMPRODUCT(
  --(Game_Plan_2026[Campaign]=$C27),
  --(Game_Plan_2026[Initial Date]&lt;=AL$2+6),
  --(Game_Plan_2026[End Date]&gt;=AL$2)
)&gt;0, 1, 0)</f>
        <v>0</v>
      </c>
      <c r="AM27" cm="1">
        <f t="array" ref="AM27">IF(SUMPRODUCT(
  --(Game_Plan_2026[Campaign]=$C27),
  --(Game_Plan_2026[Initial Date]&lt;=AM$2+6),
  --(Game_Plan_2026[End Date]&gt;=AM$2)
)&gt;0, 1, 0)</f>
        <v>0</v>
      </c>
      <c r="AN27" cm="1">
        <f t="array" ref="AN27">IF(SUMPRODUCT(
  --(Game_Plan_2026[Campaign]=$C27),
  --(Game_Plan_2026[Initial Date]&lt;=AN$2+6),
  --(Game_Plan_2026[End Date]&gt;=AN$2)
)&gt;0, 1, 0)</f>
        <v>0</v>
      </c>
      <c r="AO27" cm="1">
        <f t="array" ref="AO27">IF(SUMPRODUCT(
  --(Game_Plan_2026[Campaign]=$C27),
  --(Game_Plan_2026[Initial Date]&lt;=AO$2+6),
  --(Game_Plan_2026[End Date]&gt;=AO$2)
)&gt;0, 1, 0)</f>
        <v>0</v>
      </c>
      <c r="AP27" cm="1">
        <f t="array" ref="AP27">IF(SUMPRODUCT(
  --(Game_Plan_2026[Campaign]=$C27),
  --(Game_Plan_2026[Initial Date]&lt;=AP$2+6),
  --(Game_Plan_2026[End Date]&gt;=AP$2)
)&gt;0, 1, 0)</f>
        <v>0</v>
      </c>
      <c r="AQ27" cm="1">
        <f t="array" ref="AQ27">IF(SUMPRODUCT(
  --(Game_Plan_2026[Campaign]=$C27),
  --(Game_Plan_2026[Initial Date]&lt;=AQ$2+6),
  --(Game_Plan_2026[End Date]&gt;=AQ$2)
)&gt;0, 1, 0)</f>
        <v>0</v>
      </c>
      <c r="AR27" cm="1">
        <f t="array" ref="AR27">IF(SUMPRODUCT(
  --(Game_Plan_2026[Campaign]=$C27),
  --(Game_Plan_2026[Initial Date]&lt;=AR$2+6),
  --(Game_Plan_2026[End Date]&gt;=AR$2)
)&gt;0, 1, 0)</f>
        <v>0</v>
      </c>
      <c r="AS27" cm="1">
        <f t="array" ref="AS27">IF(SUMPRODUCT(
  --(Game_Plan_2026[Campaign]=$C27),
  --(Game_Plan_2026[Initial Date]&lt;=AS$2+6),
  --(Game_Plan_2026[End Date]&gt;=AS$2)
)&gt;0, 1, 0)</f>
        <v>0</v>
      </c>
      <c r="AT27" cm="1">
        <f t="array" ref="AT27">IF(SUMPRODUCT(
  --(Game_Plan_2026[Campaign]=$C27),
  --(Game_Plan_2026[Initial Date]&lt;=AT$2+6),
  --(Game_Plan_2026[End Date]&gt;=AT$2)
)&gt;0, 1, 0)</f>
        <v>0</v>
      </c>
      <c r="AU27" cm="1">
        <f t="array" ref="AU27">IF(SUMPRODUCT(
  --(Game_Plan_2026[Campaign]=$C27),
  --(Game_Plan_2026[Initial Date]&lt;=AU$2+6),
  --(Game_Plan_2026[End Date]&gt;=AU$2)
)&gt;0, 1, 0)</f>
        <v>0</v>
      </c>
      <c r="AV27" cm="1">
        <f t="array" ref="AV27">IF(SUMPRODUCT(
  --(Game_Plan_2026[Campaign]=$C27),
  --(Game_Plan_2026[Initial Date]&lt;=AV$2+6),
  --(Game_Plan_2026[End Date]&gt;=AV$2)
)&gt;0, 1, 0)</f>
        <v>0</v>
      </c>
      <c r="AW27" cm="1">
        <f t="array" ref="AW27">IF(SUMPRODUCT(
  --(Game_Plan_2026[Campaign]=$C27),
  --(Game_Plan_2026[Initial Date]&lt;=AW$2+6),
  --(Game_Plan_2026[End Date]&gt;=AW$2)
)&gt;0, 1, 0)</f>
        <v>0</v>
      </c>
      <c r="AX27" cm="1">
        <f t="array" ref="AX27">IF(SUMPRODUCT(
  --(Game_Plan_2026[Campaign]=$C27),
  --(Game_Plan_2026[Initial Date]&lt;=AX$2+6),
  --(Game_Plan_2026[End Date]&gt;=AX$2)
)&gt;0, 1, 0)</f>
        <v>0</v>
      </c>
      <c r="AY27" cm="1">
        <f t="array" ref="AY27">IF(SUMPRODUCT(
  --(Game_Plan_2026[Campaign]=$C27),
  --(Game_Plan_2026[Initial Date]&lt;=AY$2+6),
  --(Game_Plan_2026[End Date]&gt;=AY$2)
)&gt;0, 1, 0)</f>
        <v>0</v>
      </c>
      <c r="AZ27" cm="1">
        <f t="array" ref="AZ27">IF(SUMPRODUCT(
  --(Game_Plan_2026[Campaign]=$C27),
  --(Game_Plan_2026[Initial Date]&lt;=AZ$2+6),
  --(Game_Plan_2026[End Date]&gt;=AZ$2)
)&gt;0, 1, 0)</f>
        <v>0</v>
      </c>
      <c r="BA27" cm="1">
        <f t="array" ref="BA27">IF(SUMPRODUCT(
  --(Game_Plan_2026[Campaign]=$C27),
  --(Game_Plan_2026[Initial Date]&lt;=BA$2+6),
  --(Game_Plan_2026[End Date]&gt;=BA$2)
)&gt;0, 1, 0)</f>
        <v>0</v>
      </c>
      <c r="BB27" cm="1">
        <f t="array" ref="BB27">IF(SUMPRODUCT(
  --(Game_Plan_2026[Campaign]=$C27),
  --(Game_Plan_2026[Initial Date]&lt;=BB$2+6),
  --(Game_Plan_2026[End Date]&gt;=BB$2)
)&gt;0, 1, 0)</f>
        <v>0</v>
      </c>
      <c r="BC27" cm="1">
        <f t="array" ref="BC27">IF(SUMPRODUCT(
  --(Game_Plan_2026[Campaign]=$C27),
  --(Game_Plan_2026[Initial Date]&lt;=BC$2+6),
  --(Game_Plan_2026[End Date]&gt;=BC$2)
)&gt;0, 1, 0)</f>
        <v>0</v>
      </c>
      <c r="BD27">
        <f t="shared" si="0"/>
        <v>0</v>
      </c>
    </row>
    <row r="28" spans="1:56" ht="28" customHeight="1">
      <c r="A28" t="str">
        <v/>
      </c>
      <c r="B28" t="str">
        <v/>
      </c>
      <c r="C28" t="str">
        <v/>
      </c>
      <c r="D28" cm="1">
        <f t="array" ref="D28">IF(SUMPRODUCT(
  --(Game_Plan_2026[Campaign]=$C28),
  --(Game_Plan_2026[Initial Date]&lt;=D$2+6),
  --(Game_Plan_2026[End Date]&gt;=D$2)
)&gt;0, 1, 0)</f>
        <v>0</v>
      </c>
      <c r="E28" cm="1">
        <f t="array" ref="E28">IF(SUMPRODUCT(
  --(Game_Plan_2026[Campaign]=$C28),
  --(Game_Plan_2026[Initial Date]&lt;=E$2+6),
  --(Game_Plan_2026[End Date]&gt;=E$2)
)&gt;0, 1, 0)</f>
        <v>0</v>
      </c>
      <c r="F28" cm="1">
        <f t="array" ref="F28">IF(SUMPRODUCT(
  --(Game_Plan_2026[Campaign]=$C28),
  --(Game_Plan_2026[Initial Date]&lt;=F$2+6),
  --(Game_Plan_2026[End Date]&gt;=F$2)
)&gt;0, 1, 0)</f>
        <v>0</v>
      </c>
      <c r="G28" cm="1">
        <f t="array" ref="G28">IF(SUMPRODUCT(
  --(Game_Plan_2026[Campaign]=$C28),
  --(Game_Plan_2026[Initial Date]&lt;=G$2+6),
  --(Game_Plan_2026[End Date]&gt;=G$2)
)&gt;0, 1, 0)</f>
        <v>0</v>
      </c>
      <c r="H28" cm="1">
        <f t="array" ref="H28">IF(SUMPRODUCT(
  --(Game_Plan_2026[Campaign]=$C28),
  --(Game_Plan_2026[Initial Date]&lt;=H$2+6),
  --(Game_Plan_2026[End Date]&gt;=H$2)
)&gt;0, 1, 0)</f>
        <v>0</v>
      </c>
      <c r="I28" cm="1">
        <f t="array" ref="I28">IF(SUMPRODUCT(
  --(Game_Plan_2026[Campaign]=$C28),
  --(Game_Plan_2026[Initial Date]&lt;=I$2+6),
  --(Game_Plan_2026[End Date]&gt;=I$2)
)&gt;0, 1, 0)</f>
        <v>0</v>
      </c>
      <c r="J28" cm="1">
        <f t="array" ref="J28">IF(SUMPRODUCT(
  --(Game_Plan_2026[Campaign]=$C28),
  --(Game_Plan_2026[Initial Date]&lt;=J$2+6),
  --(Game_Plan_2026[End Date]&gt;=J$2)
)&gt;0, 1, 0)</f>
        <v>0</v>
      </c>
      <c r="K28" cm="1">
        <f t="array" ref="K28">IF(SUMPRODUCT(
  --(Game_Plan_2026[Campaign]=$C28),
  --(Game_Plan_2026[Initial Date]&lt;=K$2+6),
  --(Game_Plan_2026[End Date]&gt;=K$2)
)&gt;0, 1, 0)</f>
        <v>0</v>
      </c>
      <c r="L28" cm="1">
        <f t="array" ref="L28">IF(SUMPRODUCT(
  --(Game_Plan_2026[Campaign]=$C28),
  --(Game_Plan_2026[Initial Date]&lt;=L$2+6),
  --(Game_Plan_2026[End Date]&gt;=L$2)
)&gt;0, 1, 0)</f>
        <v>0</v>
      </c>
      <c r="M28" cm="1">
        <f t="array" ref="M28">IF(SUMPRODUCT(
  --(Game_Plan_2026[Campaign]=$C28),
  --(Game_Plan_2026[Initial Date]&lt;=M$2+6),
  --(Game_Plan_2026[End Date]&gt;=M$2)
)&gt;0, 1, 0)</f>
        <v>0</v>
      </c>
      <c r="N28" cm="1">
        <f t="array" ref="N28">IF(SUMPRODUCT(
  --(Game_Plan_2026[Campaign]=$C28),
  --(Game_Plan_2026[Initial Date]&lt;=N$2+6),
  --(Game_Plan_2026[End Date]&gt;=N$2)
)&gt;0, 1, 0)</f>
        <v>0</v>
      </c>
      <c r="O28" cm="1">
        <f t="array" ref="O28">IF(SUMPRODUCT(
  --(Game_Plan_2026[Campaign]=$C28),
  --(Game_Plan_2026[Initial Date]&lt;=O$2+6),
  --(Game_Plan_2026[End Date]&gt;=O$2)
)&gt;0, 1, 0)</f>
        <v>0</v>
      </c>
      <c r="P28" cm="1">
        <f t="array" ref="P28">IF(SUMPRODUCT(
  --(Game_Plan_2026[Campaign]=$C28),
  --(Game_Plan_2026[Initial Date]&lt;=P$2+6),
  --(Game_Plan_2026[End Date]&gt;=P$2)
)&gt;0, 1, 0)</f>
        <v>0</v>
      </c>
      <c r="Q28" cm="1">
        <f t="array" ref="Q28">IF(SUMPRODUCT(
  --(Game_Plan_2026[Campaign]=$C28),
  --(Game_Plan_2026[Initial Date]&lt;=Q$2+6),
  --(Game_Plan_2026[End Date]&gt;=Q$2)
)&gt;0, 1, 0)</f>
        <v>0</v>
      </c>
      <c r="R28" cm="1">
        <f t="array" ref="R28">IF(SUMPRODUCT(
  --(Game_Plan_2026[Campaign]=$C28),
  --(Game_Plan_2026[Initial Date]&lt;=R$2+6),
  --(Game_Plan_2026[End Date]&gt;=R$2)
)&gt;0, 1, 0)</f>
        <v>0</v>
      </c>
      <c r="S28" cm="1">
        <f t="array" ref="S28">IF(SUMPRODUCT(
  --(Game_Plan_2026[Campaign]=$C28),
  --(Game_Plan_2026[Initial Date]&lt;=S$2+6),
  --(Game_Plan_2026[End Date]&gt;=S$2)
)&gt;0, 1, 0)</f>
        <v>0</v>
      </c>
      <c r="T28" cm="1">
        <f t="array" ref="T28">IF(SUMPRODUCT(
  --(Game_Plan_2026[Campaign]=$C28),
  --(Game_Plan_2026[Initial Date]&lt;=T$2+6),
  --(Game_Plan_2026[End Date]&gt;=T$2)
)&gt;0, 1, 0)</f>
        <v>0</v>
      </c>
      <c r="U28" cm="1">
        <f t="array" ref="U28">IF(SUMPRODUCT(
  --(Game_Plan_2026[Campaign]=$C28),
  --(Game_Plan_2026[Initial Date]&lt;=U$2+6),
  --(Game_Plan_2026[End Date]&gt;=U$2)
)&gt;0, 1, 0)</f>
        <v>0</v>
      </c>
      <c r="V28" cm="1">
        <f t="array" ref="V28">IF(SUMPRODUCT(
  --(Game_Plan_2026[Campaign]=$C28),
  --(Game_Plan_2026[Initial Date]&lt;=V$2+6),
  --(Game_Plan_2026[End Date]&gt;=V$2)
)&gt;0, 1, 0)</f>
        <v>0</v>
      </c>
      <c r="W28" cm="1">
        <f t="array" ref="W28">IF(SUMPRODUCT(
  --(Game_Plan_2026[Campaign]=$C28),
  --(Game_Plan_2026[Initial Date]&lt;=W$2+6),
  --(Game_Plan_2026[End Date]&gt;=W$2)
)&gt;0, 1, 0)</f>
        <v>0</v>
      </c>
      <c r="X28" cm="1">
        <f t="array" ref="X28">IF(SUMPRODUCT(
  --(Game_Plan_2026[Campaign]=$C28),
  --(Game_Plan_2026[Initial Date]&lt;=X$2+6),
  --(Game_Plan_2026[End Date]&gt;=X$2)
)&gt;0, 1, 0)</f>
        <v>0</v>
      </c>
      <c r="Y28" cm="1">
        <f t="array" ref="Y28">IF(SUMPRODUCT(
  --(Game_Plan_2026[Campaign]=$C28),
  --(Game_Plan_2026[Initial Date]&lt;=Y$2+6),
  --(Game_Plan_2026[End Date]&gt;=Y$2)
)&gt;0, 1, 0)</f>
        <v>0</v>
      </c>
      <c r="Z28" cm="1">
        <f t="array" ref="Z28">IF(SUMPRODUCT(
  --(Game_Plan_2026[Campaign]=$C28),
  --(Game_Plan_2026[Initial Date]&lt;=Z$2+6),
  --(Game_Plan_2026[End Date]&gt;=Z$2)
)&gt;0, 1, 0)</f>
        <v>0</v>
      </c>
      <c r="AA28" cm="1">
        <f t="array" ref="AA28">IF(SUMPRODUCT(
  --(Game_Plan_2026[Campaign]=$C28),
  --(Game_Plan_2026[Initial Date]&lt;=AA$2+6),
  --(Game_Plan_2026[End Date]&gt;=AA$2)
)&gt;0, 1, 0)</f>
        <v>0</v>
      </c>
      <c r="AB28" cm="1">
        <f t="array" ref="AB28">IF(SUMPRODUCT(
  --(Game_Plan_2026[Campaign]=$C28),
  --(Game_Plan_2026[Initial Date]&lt;=AB$2+6),
  --(Game_Plan_2026[End Date]&gt;=AB$2)
)&gt;0, 1, 0)</f>
        <v>0</v>
      </c>
      <c r="AC28" cm="1">
        <f t="array" ref="AC28">IF(SUMPRODUCT(
  --(Game_Plan_2026[Campaign]=$C28),
  --(Game_Plan_2026[Initial Date]&lt;=AC$2+6),
  --(Game_Plan_2026[End Date]&gt;=AC$2)
)&gt;0, 1, 0)</f>
        <v>0</v>
      </c>
      <c r="AD28" cm="1">
        <f t="array" ref="AD28">IF(SUMPRODUCT(
  --(Game_Plan_2026[Campaign]=$C28),
  --(Game_Plan_2026[Initial Date]&lt;=AD$2+6),
  --(Game_Plan_2026[End Date]&gt;=AD$2)
)&gt;0, 1, 0)</f>
        <v>0</v>
      </c>
      <c r="AE28" cm="1">
        <f t="array" ref="AE28">IF(SUMPRODUCT(
  --(Game_Plan_2026[Campaign]=$C28),
  --(Game_Plan_2026[Initial Date]&lt;=AE$2+6),
  --(Game_Plan_2026[End Date]&gt;=AE$2)
)&gt;0, 1, 0)</f>
        <v>0</v>
      </c>
      <c r="AF28" cm="1">
        <f t="array" ref="AF28">IF(SUMPRODUCT(
  --(Game_Plan_2026[Campaign]=$C28),
  --(Game_Plan_2026[Initial Date]&lt;=AF$2+6),
  --(Game_Plan_2026[End Date]&gt;=AF$2)
)&gt;0, 1, 0)</f>
        <v>0</v>
      </c>
      <c r="AG28" cm="1">
        <f t="array" ref="AG28">IF(SUMPRODUCT(
  --(Game_Plan_2026[Campaign]=$C28),
  --(Game_Plan_2026[Initial Date]&lt;=AG$2+6),
  --(Game_Plan_2026[End Date]&gt;=AG$2)
)&gt;0, 1, 0)</f>
        <v>0</v>
      </c>
      <c r="AH28" cm="1">
        <f t="array" ref="AH28">IF(SUMPRODUCT(
  --(Game_Plan_2026[Campaign]=$C28),
  --(Game_Plan_2026[Initial Date]&lt;=AH$2+6),
  --(Game_Plan_2026[End Date]&gt;=AH$2)
)&gt;0, 1, 0)</f>
        <v>0</v>
      </c>
      <c r="AI28" cm="1">
        <f t="array" ref="AI28">IF(SUMPRODUCT(
  --(Game_Plan_2026[Campaign]=$C28),
  --(Game_Plan_2026[Initial Date]&lt;=AI$2+6),
  --(Game_Plan_2026[End Date]&gt;=AI$2)
)&gt;0, 1, 0)</f>
        <v>0</v>
      </c>
      <c r="AJ28" cm="1">
        <f t="array" ref="AJ28">IF(SUMPRODUCT(
  --(Game_Plan_2026[Campaign]=$C28),
  --(Game_Plan_2026[Initial Date]&lt;=AJ$2+6),
  --(Game_Plan_2026[End Date]&gt;=AJ$2)
)&gt;0, 1, 0)</f>
        <v>0</v>
      </c>
      <c r="AK28" cm="1">
        <f t="array" ref="AK28">IF(SUMPRODUCT(
  --(Game_Plan_2026[Campaign]=$C28),
  --(Game_Plan_2026[Initial Date]&lt;=AK$2+6),
  --(Game_Plan_2026[End Date]&gt;=AK$2)
)&gt;0, 1, 0)</f>
        <v>0</v>
      </c>
      <c r="AL28" cm="1">
        <f t="array" ref="AL28">IF(SUMPRODUCT(
  --(Game_Plan_2026[Campaign]=$C28),
  --(Game_Plan_2026[Initial Date]&lt;=AL$2+6),
  --(Game_Plan_2026[End Date]&gt;=AL$2)
)&gt;0, 1, 0)</f>
        <v>0</v>
      </c>
      <c r="AM28" cm="1">
        <f t="array" ref="AM28">IF(SUMPRODUCT(
  --(Game_Plan_2026[Campaign]=$C28),
  --(Game_Plan_2026[Initial Date]&lt;=AM$2+6),
  --(Game_Plan_2026[End Date]&gt;=AM$2)
)&gt;0, 1, 0)</f>
        <v>0</v>
      </c>
      <c r="AN28" cm="1">
        <f t="array" ref="AN28">IF(SUMPRODUCT(
  --(Game_Plan_2026[Campaign]=$C28),
  --(Game_Plan_2026[Initial Date]&lt;=AN$2+6),
  --(Game_Plan_2026[End Date]&gt;=AN$2)
)&gt;0, 1, 0)</f>
        <v>0</v>
      </c>
      <c r="AO28" cm="1">
        <f t="array" ref="AO28">IF(SUMPRODUCT(
  --(Game_Plan_2026[Campaign]=$C28),
  --(Game_Plan_2026[Initial Date]&lt;=AO$2+6),
  --(Game_Plan_2026[End Date]&gt;=AO$2)
)&gt;0, 1, 0)</f>
        <v>0</v>
      </c>
      <c r="AP28" cm="1">
        <f t="array" ref="AP28">IF(SUMPRODUCT(
  --(Game_Plan_2026[Campaign]=$C28),
  --(Game_Plan_2026[Initial Date]&lt;=AP$2+6),
  --(Game_Plan_2026[End Date]&gt;=AP$2)
)&gt;0, 1, 0)</f>
        <v>0</v>
      </c>
      <c r="AQ28" cm="1">
        <f t="array" ref="AQ28">IF(SUMPRODUCT(
  --(Game_Plan_2026[Campaign]=$C28),
  --(Game_Plan_2026[Initial Date]&lt;=AQ$2+6),
  --(Game_Plan_2026[End Date]&gt;=AQ$2)
)&gt;0, 1, 0)</f>
        <v>0</v>
      </c>
      <c r="AR28" cm="1">
        <f t="array" ref="AR28">IF(SUMPRODUCT(
  --(Game_Plan_2026[Campaign]=$C28),
  --(Game_Plan_2026[Initial Date]&lt;=AR$2+6),
  --(Game_Plan_2026[End Date]&gt;=AR$2)
)&gt;0, 1, 0)</f>
        <v>0</v>
      </c>
      <c r="AS28" cm="1">
        <f t="array" ref="AS28">IF(SUMPRODUCT(
  --(Game_Plan_2026[Campaign]=$C28),
  --(Game_Plan_2026[Initial Date]&lt;=AS$2+6),
  --(Game_Plan_2026[End Date]&gt;=AS$2)
)&gt;0, 1, 0)</f>
        <v>0</v>
      </c>
      <c r="AT28" cm="1">
        <f t="array" ref="AT28">IF(SUMPRODUCT(
  --(Game_Plan_2026[Campaign]=$C28),
  --(Game_Plan_2026[Initial Date]&lt;=AT$2+6),
  --(Game_Plan_2026[End Date]&gt;=AT$2)
)&gt;0, 1, 0)</f>
        <v>0</v>
      </c>
      <c r="AU28" cm="1">
        <f t="array" ref="AU28">IF(SUMPRODUCT(
  --(Game_Plan_2026[Campaign]=$C28),
  --(Game_Plan_2026[Initial Date]&lt;=AU$2+6),
  --(Game_Plan_2026[End Date]&gt;=AU$2)
)&gt;0, 1, 0)</f>
        <v>0</v>
      </c>
      <c r="AV28" cm="1">
        <f t="array" ref="AV28">IF(SUMPRODUCT(
  --(Game_Plan_2026[Campaign]=$C28),
  --(Game_Plan_2026[Initial Date]&lt;=AV$2+6),
  --(Game_Plan_2026[End Date]&gt;=AV$2)
)&gt;0, 1, 0)</f>
        <v>0</v>
      </c>
      <c r="AW28" cm="1">
        <f t="array" ref="AW28">IF(SUMPRODUCT(
  --(Game_Plan_2026[Campaign]=$C28),
  --(Game_Plan_2026[Initial Date]&lt;=AW$2+6),
  --(Game_Plan_2026[End Date]&gt;=AW$2)
)&gt;0, 1, 0)</f>
        <v>0</v>
      </c>
      <c r="AX28" cm="1">
        <f t="array" ref="AX28">IF(SUMPRODUCT(
  --(Game_Plan_2026[Campaign]=$C28),
  --(Game_Plan_2026[Initial Date]&lt;=AX$2+6),
  --(Game_Plan_2026[End Date]&gt;=AX$2)
)&gt;0, 1, 0)</f>
        <v>0</v>
      </c>
      <c r="AY28" cm="1">
        <f t="array" ref="AY28">IF(SUMPRODUCT(
  --(Game_Plan_2026[Campaign]=$C28),
  --(Game_Plan_2026[Initial Date]&lt;=AY$2+6),
  --(Game_Plan_2026[End Date]&gt;=AY$2)
)&gt;0, 1, 0)</f>
        <v>0</v>
      </c>
      <c r="AZ28" cm="1">
        <f t="array" ref="AZ28">IF(SUMPRODUCT(
  --(Game_Plan_2026[Campaign]=$C28),
  --(Game_Plan_2026[Initial Date]&lt;=AZ$2+6),
  --(Game_Plan_2026[End Date]&gt;=AZ$2)
)&gt;0, 1, 0)</f>
        <v>0</v>
      </c>
      <c r="BA28" cm="1">
        <f t="array" ref="BA28">IF(SUMPRODUCT(
  --(Game_Plan_2026[Campaign]=$C28),
  --(Game_Plan_2026[Initial Date]&lt;=BA$2+6),
  --(Game_Plan_2026[End Date]&gt;=BA$2)
)&gt;0, 1, 0)</f>
        <v>0</v>
      </c>
      <c r="BB28" cm="1">
        <f t="array" ref="BB28">IF(SUMPRODUCT(
  --(Game_Plan_2026[Campaign]=$C28),
  --(Game_Plan_2026[Initial Date]&lt;=BB$2+6),
  --(Game_Plan_2026[End Date]&gt;=BB$2)
)&gt;0, 1, 0)</f>
        <v>0</v>
      </c>
      <c r="BC28" cm="1">
        <f t="array" ref="BC28">IF(SUMPRODUCT(
  --(Game_Plan_2026[Campaign]=$C28),
  --(Game_Plan_2026[Initial Date]&lt;=BC$2+6),
  --(Game_Plan_2026[End Date]&gt;=BC$2)
)&gt;0, 1, 0)</f>
        <v>0</v>
      </c>
      <c r="BD28">
        <f t="shared" si="0"/>
        <v>0</v>
      </c>
    </row>
    <row r="29" spans="1:56" ht="28" customHeight="1">
      <c r="A29" t="str">
        <v/>
      </c>
      <c r="B29" t="str">
        <v/>
      </c>
      <c r="C29" t="str">
        <v/>
      </c>
      <c r="D29" cm="1">
        <f t="array" ref="D29">IF(SUMPRODUCT(
  --(Game_Plan_2026[Campaign]=$C29),
  --(Game_Plan_2026[Initial Date]&lt;=D$2+6),
  --(Game_Plan_2026[End Date]&gt;=D$2)
)&gt;0, 1, 0)</f>
        <v>0</v>
      </c>
      <c r="E29" cm="1">
        <f t="array" ref="E29">IF(SUMPRODUCT(
  --(Game_Plan_2026[Campaign]=$C29),
  --(Game_Plan_2026[Initial Date]&lt;=E$2+6),
  --(Game_Plan_2026[End Date]&gt;=E$2)
)&gt;0, 1, 0)</f>
        <v>0</v>
      </c>
      <c r="F29" cm="1">
        <f t="array" ref="F29">IF(SUMPRODUCT(
  --(Game_Plan_2026[Campaign]=$C29),
  --(Game_Plan_2026[Initial Date]&lt;=F$2+6),
  --(Game_Plan_2026[End Date]&gt;=F$2)
)&gt;0, 1, 0)</f>
        <v>0</v>
      </c>
      <c r="G29" cm="1">
        <f t="array" ref="G29">IF(SUMPRODUCT(
  --(Game_Plan_2026[Campaign]=$C29),
  --(Game_Plan_2026[Initial Date]&lt;=G$2+6),
  --(Game_Plan_2026[End Date]&gt;=G$2)
)&gt;0, 1, 0)</f>
        <v>0</v>
      </c>
      <c r="H29" cm="1">
        <f t="array" ref="H29">IF(SUMPRODUCT(
  --(Game_Plan_2026[Campaign]=$C29),
  --(Game_Plan_2026[Initial Date]&lt;=H$2+6),
  --(Game_Plan_2026[End Date]&gt;=H$2)
)&gt;0, 1, 0)</f>
        <v>0</v>
      </c>
      <c r="I29" cm="1">
        <f t="array" ref="I29">IF(SUMPRODUCT(
  --(Game_Plan_2026[Campaign]=$C29),
  --(Game_Plan_2026[Initial Date]&lt;=I$2+6),
  --(Game_Plan_2026[End Date]&gt;=I$2)
)&gt;0, 1, 0)</f>
        <v>0</v>
      </c>
      <c r="J29" cm="1">
        <f t="array" ref="J29">IF(SUMPRODUCT(
  --(Game_Plan_2026[Campaign]=$C29),
  --(Game_Plan_2026[Initial Date]&lt;=J$2+6),
  --(Game_Plan_2026[End Date]&gt;=J$2)
)&gt;0, 1, 0)</f>
        <v>0</v>
      </c>
      <c r="K29" cm="1">
        <f t="array" ref="K29">IF(SUMPRODUCT(
  --(Game_Plan_2026[Campaign]=$C29),
  --(Game_Plan_2026[Initial Date]&lt;=K$2+6),
  --(Game_Plan_2026[End Date]&gt;=K$2)
)&gt;0, 1, 0)</f>
        <v>0</v>
      </c>
      <c r="L29" cm="1">
        <f t="array" ref="L29">IF(SUMPRODUCT(
  --(Game_Plan_2026[Campaign]=$C29),
  --(Game_Plan_2026[Initial Date]&lt;=L$2+6),
  --(Game_Plan_2026[End Date]&gt;=L$2)
)&gt;0, 1, 0)</f>
        <v>0</v>
      </c>
      <c r="M29" cm="1">
        <f t="array" ref="M29">IF(SUMPRODUCT(
  --(Game_Plan_2026[Campaign]=$C29),
  --(Game_Plan_2026[Initial Date]&lt;=M$2+6),
  --(Game_Plan_2026[End Date]&gt;=M$2)
)&gt;0, 1, 0)</f>
        <v>0</v>
      </c>
      <c r="N29" cm="1">
        <f t="array" ref="N29">IF(SUMPRODUCT(
  --(Game_Plan_2026[Campaign]=$C29),
  --(Game_Plan_2026[Initial Date]&lt;=N$2+6),
  --(Game_Plan_2026[End Date]&gt;=N$2)
)&gt;0, 1, 0)</f>
        <v>0</v>
      </c>
      <c r="O29" cm="1">
        <f t="array" ref="O29">IF(SUMPRODUCT(
  --(Game_Plan_2026[Campaign]=$C29),
  --(Game_Plan_2026[Initial Date]&lt;=O$2+6),
  --(Game_Plan_2026[End Date]&gt;=O$2)
)&gt;0, 1, 0)</f>
        <v>0</v>
      </c>
      <c r="P29" cm="1">
        <f t="array" ref="P29">IF(SUMPRODUCT(
  --(Game_Plan_2026[Campaign]=$C29),
  --(Game_Plan_2026[Initial Date]&lt;=P$2+6),
  --(Game_Plan_2026[End Date]&gt;=P$2)
)&gt;0, 1, 0)</f>
        <v>0</v>
      </c>
      <c r="Q29" cm="1">
        <f t="array" ref="Q29">IF(SUMPRODUCT(
  --(Game_Plan_2026[Campaign]=$C29),
  --(Game_Plan_2026[Initial Date]&lt;=Q$2+6),
  --(Game_Plan_2026[End Date]&gt;=Q$2)
)&gt;0, 1, 0)</f>
        <v>0</v>
      </c>
      <c r="R29" cm="1">
        <f t="array" ref="R29">IF(SUMPRODUCT(
  --(Game_Plan_2026[Campaign]=$C29),
  --(Game_Plan_2026[Initial Date]&lt;=R$2+6),
  --(Game_Plan_2026[End Date]&gt;=R$2)
)&gt;0, 1, 0)</f>
        <v>0</v>
      </c>
      <c r="S29" cm="1">
        <f t="array" ref="S29">IF(SUMPRODUCT(
  --(Game_Plan_2026[Campaign]=$C29),
  --(Game_Plan_2026[Initial Date]&lt;=S$2+6),
  --(Game_Plan_2026[End Date]&gt;=S$2)
)&gt;0, 1, 0)</f>
        <v>0</v>
      </c>
      <c r="T29" cm="1">
        <f t="array" ref="T29">IF(SUMPRODUCT(
  --(Game_Plan_2026[Campaign]=$C29),
  --(Game_Plan_2026[Initial Date]&lt;=T$2+6),
  --(Game_Plan_2026[End Date]&gt;=T$2)
)&gt;0, 1, 0)</f>
        <v>0</v>
      </c>
      <c r="U29" cm="1">
        <f t="array" ref="U29">IF(SUMPRODUCT(
  --(Game_Plan_2026[Campaign]=$C29),
  --(Game_Plan_2026[Initial Date]&lt;=U$2+6),
  --(Game_Plan_2026[End Date]&gt;=U$2)
)&gt;0, 1, 0)</f>
        <v>0</v>
      </c>
      <c r="V29" cm="1">
        <f t="array" ref="V29">IF(SUMPRODUCT(
  --(Game_Plan_2026[Campaign]=$C29),
  --(Game_Plan_2026[Initial Date]&lt;=V$2+6),
  --(Game_Plan_2026[End Date]&gt;=V$2)
)&gt;0, 1, 0)</f>
        <v>0</v>
      </c>
      <c r="W29" cm="1">
        <f t="array" ref="W29">IF(SUMPRODUCT(
  --(Game_Plan_2026[Campaign]=$C29),
  --(Game_Plan_2026[Initial Date]&lt;=W$2+6),
  --(Game_Plan_2026[End Date]&gt;=W$2)
)&gt;0, 1, 0)</f>
        <v>0</v>
      </c>
      <c r="X29" cm="1">
        <f t="array" ref="X29">IF(SUMPRODUCT(
  --(Game_Plan_2026[Campaign]=$C29),
  --(Game_Plan_2026[Initial Date]&lt;=X$2+6),
  --(Game_Plan_2026[End Date]&gt;=X$2)
)&gt;0, 1, 0)</f>
        <v>0</v>
      </c>
      <c r="Y29" cm="1">
        <f t="array" ref="Y29">IF(SUMPRODUCT(
  --(Game_Plan_2026[Campaign]=$C29),
  --(Game_Plan_2026[Initial Date]&lt;=Y$2+6),
  --(Game_Plan_2026[End Date]&gt;=Y$2)
)&gt;0, 1, 0)</f>
        <v>0</v>
      </c>
      <c r="Z29" cm="1">
        <f t="array" ref="Z29">IF(SUMPRODUCT(
  --(Game_Plan_2026[Campaign]=$C29),
  --(Game_Plan_2026[Initial Date]&lt;=Z$2+6),
  --(Game_Plan_2026[End Date]&gt;=Z$2)
)&gt;0, 1, 0)</f>
        <v>0</v>
      </c>
      <c r="AA29" cm="1">
        <f t="array" ref="AA29">IF(SUMPRODUCT(
  --(Game_Plan_2026[Campaign]=$C29),
  --(Game_Plan_2026[Initial Date]&lt;=AA$2+6),
  --(Game_Plan_2026[End Date]&gt;=AA$2)
)&gt;0, 1, 0)</f>
        <v>0</v>
      </c>
      <c r="AB29" cm="1">
        <f t="array" ref="AB29">IF(SUMPRODUCT(
  --(Game_Plan_2026[Campaign]=$C29),
  --(Game_Plan_2026[Initial Date]&lt;=AB$2+6),
  --(Game_Plan_2026[End Date]&gt;=AB$2)
)&gt;0, 1, 0)</f>
        <v>0</v>
      </c>
      <c r="AC29" cm="1">
        <f t="array" ref="AC29">IF(SUMPRODUCT(
  --(Game_Plan_2026[Campaign]=$C29),
  --(Game_Plan_2026[Initial Date]&lt;=AC$2+6),
  --(Game_Plan_2026[End Date]&gt;=AC$2)
)&gt;0, 1, 0)</f>
        <v>0</v>
      </c>
      <c r="AD29" cm="1">
        <f t="array" ref="AD29">IF(SUMPRODUCT(
  --(Game_Plan_2026[Campaign]=$C29),
  --(Game_Plan_2026[Initial Date]&lt;=AD$2+6),
  --(Game_Plan_2026[End Date]&gt;=AD$2)
)&gt;0, 1, 0)</f>
        <v>0</v>
      </c>
      <c r="AE29" cm="1">
        <f t="array" ref="AE29">IF(SUMPRODUCT(
  --(Game_Plan_2026[Campaign]=$C29),
  --(Game_Plan_2026[Initial Date]&lt;=AE$2+6),
  --(Game_Plan_2026[End Date]&gt;=AE$2)
)&gt;0, 1, 0)</f>
        <v>0</v>
      </c>
      <c r="AF29" cm="1">
        <f t="array" ref="AF29">IF(SUMPRODUCT(
  --(Game_Plan_2026[Campaign]=$C29),
  --(Game_Plan_2026[Initial Date]&lt;=AF$2+6),
  --(Game_Plan_2026[End Date]&gt;=AF$2)
)&gt;0, 1, 0)</f>
        <v>0</v>
      </c>
      <c r="AG29" cm="1">
        <f t="array" ref="AG29">IF(SUMPRODUCT(
  --(Game_Plan_2026[Campaign]=$C29),
  --(Game_Plan_2026[Initial Date]&lt;=AG$2+6),
  --(Game_Plan_2026[End Date]&gt;=AG$2)
)&gt;0, 1, 0)</f>
        <v>0</v>
      </c>
      <c r="AH29" cm="1">
        <f t="array" ref="AH29">IF(SUMPRODUCT(
  --(Game_Plan_2026[Campaign]=$C29),
  --(Game_Plan_2026[Initial Date]&lt;=AH$2+6),
  --(Game_Plan_2026[End Date]&gt;=AH$2)
)&gt;0, 1, 0)</f>
        <v>0</v>
      </c>
      <c r="AI29" cm="1">
        <f t="array" ref="AI29">IF(SUMPRODUCT(
  --(Game_Plan_2026[Campaign]=$C29),
  --(Game_Plan_2026[Initial Date]&lt;=AI$2+6),
  --(Game_Plan_2026[End Date]&gt;=AI$2)
)&gt;0, 1, 0)</f>
        <v>0</v>
      </c>
      <c r="AJ29" cm="1">
        <f t="array" ref="AJ29">IF(SUMPRODUCT(
  --(Game_Plan_2026[Campaign]=$C29),
  --(Game_Plan_2026[Initial Date]&lt;=AJ$2+6),
  --(Game_Plan_2026[End Date]&gt;=AJ$2)
)&gt;0, 1, 0)</f>
        <v>0</v>
      </c>
      <c r="AK29" cm="1">
        <f t="array" ref="AK29">IF(SUMPRODUCT(
  --(Game_Plan_2026[Campaign]=$C29),
  --(Game_Plan_2026[Initial Date]&lt;=AK$2+6),
  --(Game_Plan_2026[End Date]&gt;=AK$2)
)&gt;0, 1, 0)</f>
        <v>0</v>
      </c>
      <c r="AL29" cm="1">
        <f t="array" ref="AL29">IF(SUMPRODUCT(
  --(Game_Plan_2026[Campaign]=$C29),
  --(Game_Plan_2026[Initial Date]&lt;=AL$2+6),
  --(Game_Plan_2026[End Date]&gt;=AL$2)
)&gt;0, 1, 0)</f>
        <v>0</v>
      </c>
      <c r="AM29" cm="1">
        <f t="array" ref="AM29">IF(SUMPRODUCT(
  --(Game_Plan_2026[Campaign]=$C29),
  --(Game_Plan_2026[Initial Date]&lt;=AM$2+6),
  --(Game_Plan_2026[End Date]&gt;=AM$2)
)&gt;0, 1, 0)</f>
        <v>0</v>
      </c>
      <c r="AN29" cm="1">
        <f t="array" ref="AN29">IF(SUMPRODUCT(
  --(Game_Plan_2026[Campaign]=$C29),
  --(Game_Plan_2026[Initial Date]&lt;=AN$2+6),
  --(Game_Plan_2026[End Date]&gt;=AN$2)
)&gt;0, 1, 0)</f>
        <v>0</v>
      </c>
      <c r="AO29" cm="1">
        <f t="array" ref="AO29">IF(SUMPRODUCT(
  --(Game_Plan_2026[Campaign]=$C29),
  --(Game_Plan_2026[Initial Date]&lt;=AO$2+6),
  --(Game_Plan_2026[End Date]&gt;=AO$2)
)&gt;0, 1, 0)</f>
        <v>0</v>
      </c>
      <c r="AP29" cm="1">
        <f t="array" ref="AP29">IF(SUMPRODUCT(
  --(Game_Plan_2026[Campaign]=$C29),
  --(Game_Plan_2026[Initial Date]&lt;=AP$2+6),
  --(Game_Plan_2026[End Date]&gt;=AP$2)
)&gt;0, 1, 0)</f>
        <v>0</v>
      </c>
      <c r="AQ29" cm="1">
        <f t="array" ref="AQ29">IF(SUMPRODUCT(
  --(Game_Plan_2026[Campaign]=$C29),
  --(Game_Plan_2026[Initial Date]&lt;=AQ$2+6),
  --(Game_Plan_2026[End Date]&gt;=AQ$2)
)&gt;0, 1, 0)</f>
        <v>0</v>
      </c>
      <c r="AR29" cm="1">
        <f t="array" ref="AR29">IF(SUMPRODUCT(
  --(Game_Plan_2026[Campaign]=$C29),
  --(Game_Plan_2026[Initial Date]&lt;=AR$2+6),
  --(Game_Plan_2026[End Date]&gt;=AR$2)
)&gt;0, 1, 0)</f>
        <v>0</v>
      </c>
      <c r="AS29" cm="1">
        <f t="array" ref="AS29">IF(SUMPRODUCT(
  --(Game_Plan_2026[Campaign]=$C29),
  --(Game_Plan_2026[Initial Date]&lt;=AS$2+6),
  --(Game_Plan_2026[End Date]&gt;=AS$2)
)&gt;0, 1, 0)</f>
        <v>0</v>
      </c>
      <c r="AT29" cm="1">
        <f t="array" ref="AT29">IF(SUMPRODUCT(
  --(Game_Plan_2026[Campaign]=$C29),
  --(Game_Plan_2026[Initial Date]&lt;=AT$2+6),
  --(Game_Plan_2026[End Date]&gt;=AT$2)
)&gt;0, 1, 0)</f>
        <v>0</v>
      </c>
      <c r="AU29" cm="1">
        <f t="array" ref="AU29">IF(SUMPRODUCT(
  --(Game_Plan_2026[Campaign]=$C29),
  --(Game_Plan_2026[Initial Date]&lt;=AU$2+6),
  --(Game_Plan_2026[End Date]&gt;=AU$2)
)&gt;0, 1, 0)</f>
        <v>0</v>
      </c>
      <c r="AV29" cm="1">
        <f t="array" ref="AV29">IF(SUMPRODUCT(
  --(Game_Plan_2026[Campaign]=$C29),
  --(Game_Plan_2026[Initial Date]&lt;=AV$2+6),
  --(Game_Plan_2026[End Date]&gt;=AV$2)
)&gt;0, 1, 0)</f>
        <v>0</v>
      </c>
      <c r="AW29" cm="1">
        <f t="array" ref="AW29">IF(SUMPRODUCT(
  --(Game_Plan_2026[Campaign]=$C29),
  --(Game_Plan_2026[Initial Date]&lt;=AW$2+6),
  --(Game_Plan_2026[End Date]&gt;=AW$2)
)&gt;0, 1, 0)</f>
        <v>0</v>
      </c>
      <c r="AX29" cm="1">
        <f t="array" ref="AX29">IF(SUMPRODUCT(
  --(Game_Plan_2026[Campaign]=$C29),
  --(Game_Plan_2026[Initial Date]&lt;=AX$2+6),
  --(Game_Plan_2026[End Date]&gt;=AX$2)
)&gt;0, 1, 0)</f>
        <v>0</v>
      </c>
      <c r="AY29" cm="1">
        <f t="array" ref="AY29">IF(SUMPRODUCT(
  --(Game_Plan_2026[Campaign]=$C29),
  --(Game_Plan_2026[Initial Date]&lt;=AY$2+6),
  --(Game_Plan_2026[End Date]&gt;=AY$2)
)&gt;0, 1, 0)</f>
        <v>0</v>
      </c>
      <c r="AZ29" cm="1">
        <f t="array" ref="AZ29">IF(SUMPRODUCT(
  --(Game_Plan_2026[Campaign]=$C29),
  --(Game_Plan_2026[Initial Date]&lt;=AZ$2+6),
  --(Game_Plan_2026[End Date]&gt;=AZ$2)
)&gt;0, 1, 0)</f>
        <v>0</v>
      </c>
      <c r="BA29" cm="1">
        <f t="array" ref="BA29">IF(SUMPRODUCT(
  --(Game_Plan_2026[Campaign]=$C29),
  --(Game_Plan_2026[Initial Date]&lt;=BA$2+6),
  --(Game_Plan_2026[End Date]&gt;=BA$2)
)&gt;0, 1, 0)</f>
        <v>0</v>
      </c>
      <c r="BB29" cm="1">
        <f t="array" ref="BB29">IF(SUMPRODUCT(
  --(Game_Plan_2026[Campaign]=$C29),
  --(Game_Plan_2026[Initial Date]&lt;=BB$2+6),
  --(Game_Plan_2026[End Date]&gt;=BB$2)
)&gt;0, 1, 0)</f>
        <v>0</v>
      </c>
      <c r="BC29" cm="1">
        <f t="array" ref="BC29">IF(SUMPRODUCT(
  --(Game_Plan_2026[Campaign]=$C29),
  --(Game_Plan_2026[Initial Date]&lt;=BC$2+6),
  --(Game_Plan_2026[End Date]&gt;=BC$2)
)&gt;0, 1, 0)</f>
        <v>0</v>
      </c>
      <c r="BD29">
        <f t="shared" si="0"/>
        <v>0</v>
      </c>
    </row>
    <row r="30" spans="1:56" ht="28" customHeight="1">
      <c r="A30" t="str">
        <v/>
      </c>
      <c r="B30" t="str">
        <v/>
      </c>
      <c r="C30" t="str">
        <v/>
      </c>
      <c r="D30" cm="1">
        <f t="array" ref="D30">IF(SUMPRODUCT(
  --(Game_Plan_2026[Campaign]=$C30),
  --(Game_Plan_2026[Initial Date]&lt;=D$2+6),
  --(Game_Plan_2026[End Date]&gt;=D$2)
)&gt;0, 1, 0)</f>
        <v>0</v>
      </c>
      <c r="E30" cm="1">
        <f t="array" ref="E30">IF(SUMPRODUCT(
  --(Game_Plan_2026[Campaign]=$C30),
  --(Game_Plan_2026[Initial Date]&lt;=E$2+6),
  --(Game_Plan_2026[End Date]&gt;=E$2)
)&gt;0, 1, 0)</f>
        <v>0</v>
      </c>
      <c r="F30" cm="1">
        <f t="array" ref="F30">IF(SUMPRODUCT(
  --(Game_Plan_2026[Campaign]=$C30),
  --(Game_Plan_2026[Initial Date]&lt;=F$2+6),
  --(Game_Plan_2026[End Date]&gt;=F$2)
)&gt;0, 1, 0)</f>
        <v>0</v>
      </c>
      <c r="G30" cm="1">
        <f t="array" ref="G30">IF(SUMPRODUCT(
  --(Game_Plan_2026[Campaign]=$C30),
  --(Game_Plan_2026[Initial Date]&lt;=G$2+6),
  --(Game_Plan_2026[End Date]&gt;=G$2)
)&gt;0, 1, 0)</f>
        <v>0</v>
      </c>
      <c r="H30" cm="1">
        <f t="array" ref="H30">IF(SUMPRODUCT(
  --(Game_Plan_2026[Campaign]=$C30),
  --(Game_Plan_2026[Initial Date]&lt;=H$2+6),
  --(Game_Plan_2026[End Date]&gt;=H$2)
)&gt;0, 1, 0)</f>
        <v>0</v>
      </c>
      <c r="I30" cm="1">
        <f t="array" ref="I30">IF(SUMPRODUCT(
  --(Game_Plan_2026[Campaign]=$C30),
  --(Game_Plan_2026[Initial Date]&lt;=I$2+6),
  --(Game_Plan_2026[End Date]&gt;=I$2)
)&gt;0, 1, 0)</f>
        <v>0</v>
      </c>
      <c r="J30" cm="1">
        <f t="array" ref="J30">IF(SUMPRODUCT(
  --(Game_Plan_2026[Campaign]=$C30),
  --(Game_Plan_2026[Initial Date]&lt;=J$2+6),
  --(Game_Plan_2026[End Date]&gt;=J$2)
)&gt;0, 1, 0)</f>
        <v>0</v>
      </c>
      <c r="K30" cm="1">
        <f t="array" ref="K30">IF(SUMPRODUCT(
  --(Game_Plan_2026[Campaign]=$C30),
  --(Game_Plan_2026[Initial Date]&lt;=K$2+6),
  --(Game_Plan_2026[End Date]&gt;=K$2)
)&gt;0, 1, 0)</f>
        <v>0</v>
      </c>
      <c r="L30" cm="1">
        <f t="array" ref="L30">IF(SUMPRODUCT(
  --(Game_Plan_2026[Campaign]=$C30),
  --(Game_Plan_2026[Initial Date]&lt;=L$2+6),
  --(Game_Plan_2026[End Date]&gt;=L$2)
)&gt;0, 1, 0)</f>
        <v>0</v>
      </c>
      <c r="M30" cm="1">
        <f t="array" ref="M30">IF(SUMPRODUCT(
  --(Game_Plan_2026[Campaign]=$C30),
  --(Game_Plan_2026[Initial Date]&lt;=M$2+6),
  --(Game_Plan_2026[End Date]&gt;=M$2)
)&gt;0, 1, 0)</f>
        <v>0</v>
      </c>
      <c r="N30" cm="1">
        <f t="array" ref="N30">IF(SUMPRODUCT(
  --(Game_Plan_2026[Campaign]=$C30),
  --(Game_Plan_2026[Initial Date]&lt;=N$2+6),
  --(Game_Plan_2026[End Date]&gt;=N$2)
)&gt;0, 1, 0)</f>
        <v>0</v>
      </c>
      <c r="O30" cm="1">
        <f t="array" ref="O30">IF(SUMPRODUCT(
  --(Game_Plan_2026[Campaign]=$C30),
  --(Game_Plan_2026[Initial Date]&lt;=O$2+6),
  --(Game_Plan_2026[End Date]&gt;=O$2)
)&gt;0, 1, 0)</f>
        <v>0</v>
      </c>
      <c r="P30" cm="1">
        <f t="array" ref="P30">IF(SUMPRODUCT(
  --(Game_Plan_2026[Campaign]=$C30),
  --(Game_Plan_2026[Initial Date]&lt;=P$2+6),
  --(Game_Plan_2026[End Date]&gt;=P$2)
)&gt;0, 1, 0)</f>
        <v>0</v>
      </c>
      <c r="Q30" cm="1">
        <f t="array" ref="Q30">IF(SUMPRODUCT(
  --(Game_Plan_2026[Campaign]=$C30),
  --(Game_Plan_2026[Initial Date]&lt;=Q$2+6),
  --(Game_Plan_2026[End Date]&gt;=Q$2)
)&gt;0, 1, 0)</f>
        <v>0</v>
      </c>
      <c r="R30" cm="1">
        <f t="array" ref="R30">IF(SUMPRODUCT(
  --(Game_Plan_2026[Campaign]=$C30),
  --(Game_Plan_2026[Initial Date]&lt;=R$2+6),
  --(Game_Plan_2026[End Date]&gt;=R$2)
)&gt;0, 1, 0)</f>
        <v>0</v>
      </c>
      <c r="S30" cm="1">
        <f t="array" ref="S30">IF(SUMPRODUCT(
  --(Game_Plan_2026[Campaign]=$C30),
  --(Game_Plan_2026[Initial Date]&lt;=S$2+6),
  --(Game_Plan_2026[End Date]&gt;=S$2)
)&gt;0, 1, 0)</f>
        <v>0</v>
      </c>
      <c r="T30" cm="1">
        <f t="array" ref="T30">IF(SUMPRODUCT(
  --(Game_Plan_2026[Campaign]=$C30),
  --(Game_Plan_2026[Initial Date]&lt;=T$2+6),
  --(Game_Plan_2026[End Date]&gt;=T$2)
)&gt;0, 1, 0)</f>
        <v>0</v>
      </c>
      <c r="U30" cm="1">
        <f t="array" ref="U30">IF(SUMPRODUCT(
  --(Game_Plan_2026[Campaign]=$C30),
  --(Game_Plan_2026[Initial Date]&lt;=U$2+6),
  --(Game_Plan_2026[End Date]&gt;=U$2)
)&gt;0, 1, 0)</f>
        <v>0</v>
      </c>
      <c r="V30" cm="1">
        <f t="array" ref="V30">IF(SUMPRODUCT(
  --(Game_Plan_2026[Campaign]=$C30),
  --(Game_Plan_2026[Initial Date]&lt;=V$2+6),
  --(Game_Plan_2026[End Date]&gt;=V$2)
)&gt;0, 1, 0)</f>
        <v>0</v>
      </c>
      <c r="W30" cm="1">
        <f t="array" ref="W30">IF(SUMPRODUCT(
  --(Game_Plan_2026[Campaign]=$C30),
  --(Game_Plan_2026[Initial Date]&lt;=W$2+6),
  --(Game_Plan_2026[End Date]&gt;=W$2)
)&gt;0, 1, 0)</f>
        <v>0</v>
      </c>
      <c r="X30" cm="1">
        <f t="array" ref="X30">IF(SUMPRODUCT(
  --(Game_Plan_2026[Campaign]=$C30),
  --(Game_Plan_2026[Initial Date]&lt;=X$2+6),
  --(Game_Plan_2026[End Date]&gt;=X$2)
)&gt;0, 1, 0)</f>
        <v>0</v>
      </c>
      <c r="Y30" cm="1">
        <f t="array" ref="Y30">IF(SUMPRODUCT(
  --(Game_Plan_2026[Campaign]=$C30),
  --(Game_Plan_2026[Initial Date]&lt;=Y$2+6),
  --(Game_Plan_2026[End Date]&gt;=Y$2)
)&gt;0, 1, 0)</f>
        <v>0</v>
      </c>
      <c r="Z30" cm="1">
        <f t="array" ref="Z30">IF(SUMPRODUCT(
  --(Game_Plan_2026[Campaign]=$C30),
  --(Game_Plan_2026[Initial Date]&lt;=Z$2+6),
  --(Game_Plan_2026[End Date]&gt;=Z$2)
)&gt;0, 1, 0)</f>
        <v>0</v>
      </c>
      <c r="AA30" cm="1">
        <f t="array" ref="AA30">IF(SUMPRODUCT(
  --(Game_Plan_2026[Campaign]=$C30),
  --(Game_Plan_2026[Initial Date]&lt;=AA$2+6),
  --(Game_Plan_2026[End Date]&gt;=AA$2)
)&gt;0, 1, 0)</f>
        <v>0</v>
      </c>
      <c r="AB30" cm="1">
        <f t="array" ref="AB30">IF(SUMPRODUCT(
  --(Game_Plan_2026[Campaign]=$C30),
  --(Game_Plan_2026[Initial Date]&lt;=AB$2+6),
  --(Game_Plan_2026[End Date]&gt;=AB$2)
)&gt;0, 1, 0)</f>
        <v>0</v>
      </c>
      <c r="AC30" cm="1">
        <f t="array" ref="AC30">IF(SUMPRODUCT(
  --(Game_Plan_2026[Campaign]=$C30),
  --(Game_Plan_2026[Initial Date]&lt;=AC$2+6),
  --(Game_Plan_2026[End Date]&gt;=AC$2)
)&gt;0, 1, 0)</f>
        <v>0</v>
      </c>
      <c r="AD30" cm="1">
        <f t="array" ref="AD30">IF(SUMPRODUCT(
  --(Game_Plan_2026[Campaign]=$C30),
  --(Game_Plan_2026[Initial Date]&lt;=AD$2+6),
  --(Game_Plan_2026[End Date]&gt;=AD$2)
)&gt;0, 1, 0)</f>
        <v>0</v>
      </c>
      <c r="AE30" cm="1">
        <f t="array" ref="AE30">IF(SUMPRODUCT(
  --(Game_Plan_2026[Campaign]=$C30),
  --(Game_Plan_2026[Initial Date]&lt;=AE$2+6),
  --(Game_Plan_2026[End Date]&gt;=AE$2)
)&gt;0, 1, 0)</f>
        <v>0</v>
      </c>
      <c r="AF30" cm="1">
        <f t="array" ref="AF30">IF(SUMPRODUCT(
  --(Game_Plan_2026[Campaign]=$C30),
  --(Game_Plan_2026[Initial Date]&lt;=AF$2+6),
  --(Game_Plan_2026[End Date]&gt;=AF$2)
)&gt;0, 1, 0)</f>
        <v>0</v>
      </c>
      <c r="AG30" cm="1">
        <f t="array" ref="AG30">IF(SUMPRODUCT(
  --(Game_Plan_2026[Campaign]=$C30),
  --(Game_Plan_2026[Initial Date]&lt;=AG$2+6),
  --(Game_Plan_2026[End Date]&gt;=AG$2)
)&gt;0, 1, 0)</f>
        <v>0</v>
      </c>
      <c r="AH30" cm="1">
        <f t="array" ref="AH30">IF(SUMPRODUCT(
  --(Game_Plan_2026[Campaign]=$C30),
  --(Game_Plan_2026[Initial Date]&lt;=AH$2+6),
  --(Game_Plan_2026[End Date]&gt;=AH$2)
)&gt;0, 1, 0)</f>
        <v>0</v>
      </c>
      <c r="AI30" cm="1">
        <f t="array" ref="AI30">IF(SUMPRODUCT(
  --(Game_Plan_2026[Campaign]=$C30),
  --(Game_Plan_2026[Initial Date]&lt;=AI$2+6),
  --(Game_Plan_2026[End Date]&gt;=AI$2)
)&gt;0, 1, 0)</f>
        <v>0</v>
      </c>
      <c r="AJ30" cm="1">
        <f t="array" ref="AJ30">IF(SUMPRODUCT(
  --(Game_Plan_2026[Campaign]=$C30),
  --(Game_Plan_2026[Initial Date]&lt;=AJ$2+6),
  --(Game_Plan_2026[End Date]&gt;=AJ$2)
)&gt;0, 1, 0)</f>
        <v>0</v>
      </c>
      <c r="AK30" cm="1">
        <f t="array" ref="AK30">IF(SUMPRODUCT(
  --(Game_Plan_2026[Campaign]=$C30),
  --(Game_Plan_2026[Initial Date]&lt;=AK$2+6),
  --(Game_Plan_2026[End Date]&gt;=AK$2)
)&gt;0, 1, 0)</f>
        <v>0</v>
      </c>
      <c r="AL30" cm="1">
        <f t="array" ref="AL30">IF(SUMPRODUCT(
  --(Game_Plan_2026[Campaign]=$C30),
  --(Game_Plan_2026[Initial Date]&lt;=AL$2+6),
  --(Game_Plan_2026[End Date]&gt;=AL$2)
)&gt;0, 1, 0)</f>
        <v>0</v>
      </c>
      <c r="AM30" cm="1">
        <f t="array" ref="AM30">IF(SUMPRODUCT(
  --(Game_Plan_2026[Campaign]=$C30),
  --(Game_Plan_2026[Initial Date]&lt;=AM$2+6),
  --(Game_Plan_2026[End Date]&gt;=AM$2)
)&gt;0, 1, 0)</f>
        <v>0</v>
      </c>
      <c r="AN30" cm="1">
        <f t="array" ref="AN30">IF(SUMPRODUCT(
  --(Game_Plan_2026[Campaign]=$C30),
  --(Game_Plan_2026[Initial Date]&lt;=AN$2+6),
  --(Game_Plan_2026[End Date]&gt;=AN$2)
)&gt;0, 1, 0)</f>
        <v>0</v>
      </c>
      <c r="AO30" cm="1">
        <f t="array" ref="AO30">IF(SUMPRODUCT(
  --(Game_Plan_2026[Campaign]=$C30),
  --(Game_Plan_2026[Initial Date]&lt;=AO$2+6),
  --(Game_Plan_2026[End Date]&gt;=AO$2)
)&gt;0, 1, 0)</f>
        <v>0</v>
      </c>
      <c r="AP30" cm="1">
        <f t="array" ref="AP30">IF(SUMPRODUCT(
  --(Game_Plan_2026[Campaign]=$C30),
  --(Game_Plan_2026[Initial Date]&lt;=AP$2+6),
  --(Game_Plan_2026[End Date]&gt;=AP$2)
)&gt;0, 1, 0)</f>
        <v>0</v>
      </c>
      <c r="AQ30" cm="1">
        <f t="array" ref="AQ30">IF(SUMPRODUCT(
  --(Game_Plan_2026[Campaign]=$C30),
  --(Game_Plan_2026[Initial Date]&lt;=AQ$2+6),
  --(Game_Plan_2026[End Date]&gt;=AQ$2)
)&gt;0, 1, 0)</f>
        <v>0</v>
      </c>
      <c r="AR30" cm="1">
        <f t="array" ref="AR30">IF(SUMPRODUCT(
  --(Game_Plan_2026[Campaign]=$C30),
  --(Game_Plan_2026[Initial Date]&lt;=AR$2+6),
  --(Game_Plan_2026[End Date]&gt;=AR$2)
)&gt;0, 1, 0)</f>
        <v>0</v>
      </c>
      <c r="AS30" cm="1">
        <f t="array" ref="AS30">IF(SUMPRODUCT(
  --(Game_Plan_2026[Campaign]=$C30),
  --(Game_Plan_2026[Initial Date]&lt;=AS$2+6),
  --(Game_Plan_2026[End Date]&gt;=AS$2)
)&gt;0, 1, 0)</f>
        <v>0</v>
      </c>
      <c r="AT30" cm="1">
        <f t="array" ref="AT30">IF(SUMPRODUCT(
  --(Game_Plan_2026[Campaign]=$C30),
  --(Game_Plan_2026[Initial Date]&lt;=AT$2+6),
  --(Game_Plan_2026[End Date]&gt;=AT$2)
)&gt;0, 1, 0)</f>
        <v>0</v>
      </c>
      <c r="AU30" cm="1">
        <f t="array" ref="AU30">IF(SUMPRODUCT(
  --(Game_Plan_2026[Campaign]=$C30),
  --(Game_Plan_2026[Initial Date]&lt;=AU$2+6),
  --(Game_Plan_2026[End Date]&gt;=AU$2)
)&gt;0, 1, 0)</f>
        <v>0</v>
      </c>
      <c r="AV30" cm="1">
        <f t="array" ref="AV30">IF(SUMPRODUCT(
  --(Game_Plan_2026[Campaign]=$C30),
  --(Game_Plan_2026[Initial Date]&lt;=AV$2+6),
  --(Game_Plan_2026[End Date]&gt;=AV$2)
)&gt;0, 1, 0)</f>
        <v>0</v>
      </c>
      <c r="AW30" cm="1">
        <f t="array" ref="AW30">IF(SUMPRODUCT(
  --(Game_Plan_2026[Campaign]=$C30),
  --(Game_Plan_2026[Initial Date]&lt;=AW$2+6),
  --(Game_Plan_2026[End Date]&gt;=AW$2)
)&gt;0, 1, 0)</f>
        <v>0</v>
      </c>
      <c r="AX30" cm="1">
        <f t="array" ref="AX30">IF(SUMPRODUCT(
  --(Game_Plan_2026[Campaign]=$C30),
  --(Game_Plan_2026[Initial Date]&lt;=AX$2+6),
  --(Game_Plan_2026[End Date]&gt;=AX$2)
)&gt;0, 1, 0)</f>
        <v>0</v>
      </c>
      <c r="AY30" cm="1">
        <f t="array" ref="AY30">IF(SUMPRODUCT(
  --(Game_Plan_2026[Campaign]=$C30),
  --(Game_Plan_2026[Initial Date]&lt;=AY$2+6),
  --(Game_Plan_2026[End Date]&gt;=AY$2)
)&gt;0, 1, 0)</f>
        <v>0</v>
      </c>
      <c r="AZ30" cm="1">
        <f t="array" ref="AZ30">IF(SUMPRODUCT(
  --(Game_Plan_2026[Campaign]=$C30),
  --(Game_Plan_2026[Initial Date]&lt;=AZ$2+6),
  --(Game_Plan_2026[End Date]&gt;=AZ$2)
)&gt;0, 1, 0)</f>
        <v>0</v>
      </c>
      <c r="BA30" cm="1">
        <f t="array" ref="BA30">IF(SUMPRODUCT(
  --(Game_Plan_2026[Campaign]=$C30),
  --(Game_Plan_2026[Initial Date]&lt;=BA$2+6),
  --(Game_Plan_2026[End Date]&gt;=BA$2)
)&gt;0, 1, 0)</f>
        <v>0</v>
      </c>
      <c r="BB30" cm="1">
        <f t="array" ref="BB30">IF(SUMPRODUCT(
  --(Game_Plan_2026[Campaign]=$C30),
  --(Game_Plan_2026[Initial Date]&lt;=BB$2+6),
  --(Game_Plan_2026[End Date]&gt;=BB$2)
)&gt;0, 1, 0)</f>
        <v>0</v>
      </c>
      <c r="BC30" cm="1">
        <f t="array" ref="BC30">IF(SUMPRODUCT(
  --(Game_Plan_2026[Campaign]=$C30),
  --(Game_Plan_2026[Initial Date]&lt;=BC$2+6),
  --(Game_Plan_2026[End Date]&gt;=BC$2)
)&gt;0, 1, 0)</f>
        <v>0</v>
      </c>
      <c r="BD30">
        <f t="shared" si="0"/>
        <v>0</v>
      </c>
    </row>
    <row r="31" spans="1:56" ht="28" customHeight="1">
      <c r="A31" t="str">
        <v/>
      </c>
      <c r="B31" t="str">
        <v/>
      </c>
      <c r="C31" t="str">
        <v/>
      </c>
      <c r="D31" cm="1">
        <f t="array" ref="D31">IF(SUMPRODUCT(
  --(Game_Plan_2026[Campaign]=$C31),
  --(Game_Plan_2026[Initial Date]&lt;=D$2+6),
  --(Game_Plan_2026[End Date]&gt;=D$2)
)&gt;0, 1, 0)</f>
        <v>0</v>
      </c>
      <c r="E31" cm="1">
        <f t="array" ref="E31">IF(SUMPRODUCT(
  --(Game_Plan_2026[Campaign]=$C31),
  --(Game_Plan_2026[Initial Date]&lt;=E$2+6),
  --(Game_Plan_2026[End Date]&gt;=E$2)
)&gt;0, 1, 0)</f>
        <v>0</v>
      </c>
      <c r="F31" cm="1">
        <f t="array" ref="F31">IF(SUMPRODUCT(
  --(Game_Plan_2026[Campaign]=$C31),
  --(Game_Plan_2026[Initial Date]&lt;=F$2+6),
  --(Game_Plan_2026[End Date]&gt;=F$2)
)&gt;0, 1, 0)</f>
        <v>0</v>
      </c>
      <c r="G31" cm="1">
        <f t="array" ref="G31">IF(SUMPRODUCT(
  --(Game_Plan_2026[Campaign]=$C31),
  --(Game_Plan_2026[Initial Date]&lt;=G$2+6),
  --(Game_Plan_2026[End Date]&gt;=G$2)
)&gt;0, 1, 0)</f>
        <v>0</v>
      </c>
      <c r="H31" cm="1">
        <f t="array" ref="H31">IF(SUMPRODUCT(
  --(Game_Plan_2026[Campaign]=$C31),
  --(Game_Plan_2026[Initial Date]&lt;=H$2+6),
  --(Game_Plan_2026[End Date]&gt;=H$2)
)&gt;0, 1, 0)</f>
        <v>0</v>
      </c>
      <c r="I31" cm="1">
        <f t="array" ref="I31">IF(SUMPRODUCT(
  --(Game_Plan_2026[Campaign]=$C31),
  --(Game_Plan_2026[Initial Date]&lt;=I$2+6),
  --(Game_Plan_2026[End Date]&gt;=I$2)
)&gt;0, 1, 0)</f>
        <v>0</v>
      </c>
      <c r="J31" cm="1">
        <f t="array" ref="J31">IF(SUMPRODUCT(
  --(Game_Plan_2026[Campaign]=$C31),
  --(Game_Plan_2026[Initial Date]&lt;=J$2+6),
  --(Game_Plan_2026[End Date]&gt;=J$2)
)&gt;0, 1, 0)</f>
        <v>0</v>
      </c>
      <c r="K31" cm="1">
        <f t="array" ref="K31">IF(SUMPRODUCT(
  --(Game_Plan_2026[Campaign]=$C31),
  --(Game_Plan_2026[Initial Date]&lt;=K$2+6),
  --(Game_Plan_2026[End Date]&gt;=K$2)
)&gt;0, 1, 0)</f>
        <v>0</v>
      </c>
      <c r="L31" cm="1">
        <f t="array" ref="L31">IF(SUMPRODUCT(
  --(Game_Plan_2026[Campaign]=$C31),
  --(Game_Plan_2026[Initial Date]&lt;=L$2+6),
  --(Game_Plan_2026[End Date]&gt;=L$2)
)&gt;0, 1, 0)</f>
        <v>0</v>
      </c>
      <c r="M31" cm="1">
        <f t="array" ref="M31">IF(SUMPRODUCT(
  --(Game_Plan_2026[Campaign]=$C31),
  --(Game_Plan_2026[Initial Date]&lt;=M$2+6),
  --(Game_Plan_2026[End Date]&gt;=M$2)
)&gt;0, 1, 0)</f>
        <v>0</v>
      </c>
      <c r="N31" cm="1">
        <f t="array" ref="N31">IF(SUMPRODUCT(
  --(Game_Plan_2026[Campaign]=$C31),
  --(Game_Plan_2026[Initial Date]&lt;=N$2+6),
  --(Game_Plan_2026[End Date]&gt;=N$2)
)&gt;0, 1, 0)</f>
        <v>0</v>
      </c>
      <c r="O31" cm="1">
        <f t="array" ref="O31">IF(SUMPRODUCT(
  --(Game_Plan_2026[Campaign]=$C31),
  --(Game_Plan_2026[Initial Date]&lt;=O$2+6),
  --(Game_Plan_2026[End Date]&gt;=O$2)
)&gt;0, 1, 0)</f>
        <v>0</v>
      </c>
      <c r="P31" cm="1">
        <f t="array" ref="P31">IF(SUMPRODUCT(
  --(Game_Plan_2026[Campaign]=$C31),
  --(Game_Plan_2026[Initial Date]&lt;=P$2+6),
  --(Game_Plan_2026[End Date]&gt;=P$2)
)&gt;0, 1, 0)</f>
        <v>0</v>
      </c>
      <c r="Q31" cm="1">
        <f t="array" ref="Q31">IF(SUMPRODUCT(
  --(Game_Plan_2026[Campaign]=$C31),
  --(Game_Plan_2026[Initial Date]&lt;=Q$2+6),
  --(Game_Plan_2026[End Date]&gt;=Q$2)
)&gt;0, 1, 0)</f>
        <v>0</v>
      </c>
      <c r="R31" cm="1">
        <f t="array" ref="R31">IF(SUMPRODUCT(
  --(Game_Plan_2026[Campaign]=$C31),
  --(Game_Plan_2026[Initial Date]&lt;=R$2+6),
  --(Game_Plan_2026[End Date]&gt;=R$2)
)&gt;0, 1, 0)</f>
        <v>0</v>
      </c>
      <c r="S31" cm="1">
        <f t="array" ref="S31">IF(SUMPRODUCT(
  --(Game_Plan_2026[Campaign]=$C31),
  --(Game_Plan_2026[Initial Date]&lt;=S$2+6),
  --(Game_Plan_2026[End Date]&gt;=S$2)
)&gt;0, 1, 0)</f>
        <v>0</v>
      </c>
      <c r="T31" cm="1">
        <f t="array" ref="T31">IF(SUMPRODUCT(
  --(Game_Plan_2026[Campaign]=$C31),
  --(Game_Plan_2026[Initial Date]&lt;=T$2+6),
  --(Game_Plan_2026[End Date]&gt;=T$2)
)&gt;0, 1, 0)</f>
        <v>0</v>
      </c>
      <c r="U31" cm="1">
        <f t="array" ref="U31">IF(SUMPRODUCT(
  --(Game_Plan_2026[Campaign]=$C31),
  --(Game_Plan_2026[Initial Date]&lt;=U$2+6),
  --(Game_Plan_2026[End Date]&gt;=U$2)
)&gt;0, 1, 0)</f>
        <v>0</v>
      </c>
      <c r="V31" cm="1">
        <f t="array" ref="V31">IF(SUMPRODUCT(
  --(Game_Plan_2026[Campaign]=$C31),
  --(Game_Plan_2026[Initial Date]&lt;=V$2+6),
  --(Game_Plan_2026[End Date]&gt;=V$2)
)&gt;0, 1, 0)</f>
        <v>0</v>
      </c>
      <c r="W31" cm="1">
        <f t="array" ref="W31">IF(SUMPRODUCT(
  --(Game_Plan_2026[Campaign]=$C31),
  --(Game_Plan_2026[Initial Date]&lt;=W$2+6),
  --(Game_Plan_2026[End Date]&gt;=W$2)
)&gt;0, 1, 0)</f>
        <v>0</v>
      </c>
      <c r="X31" cm="1">
        <f t="array" ref="X31">IF(SUMPRODUCT(
  --(Game_Plan_2026[Campaign]=$C31),
  --(Game_Plan_2026[Initial Date]&lt;=X$2+6),
  --(Game_Plan_2026[End Date]&gt;=X$2)
)&gt;0, 1, 0)</f>
        <v>0</v>
      </c>
      <c r="Y31" cm="1">
        <f t="array" ref="Y31">IF(SUMPRODUCT(
  --(Game_Plan_2026[Campaign]=$C31),
  --(Game_Plan_2026[Initial Date]&lt;=Y$2+6),
  --(Game_Plan_2026[End Date]&gt;=Y$2)
)&gt;0, 1, 0)</f>
        <v>0</v>
      </c>
      <c r="Z31" cm="1">
        <f t="array" ref="Z31">IF(SUMPRODUCT(
  --(Game_Plan_2026[Campaign]=$C31),
  --(Game_Plan_2026[Initial Date]&lt;=Z$2+6),
  --(Game_Plan_2026[End Date]&gt;=Z$2)
)&gt;0, 1, 0)</f>
        <v>0</v>
      </c>
      <c r="AA31" cm="1">
        <f t="array" ref="AA31">IF(SUMPRODUCT(
  --(Game_Plan_2026[Campaign]=$C31),
  --(Game_Plan_2026[Initial Date]&lt;=AA$2+6),
  --(Game_Plan_2026[End Date]&gt;=AA$2)
)&gt;0, 1, 0)</f>
        <v>0</v>
      </c>
      <c r="AB31" cm="1">
        <f t="array" ref="AB31">IF(SUMPRODUCT(
  --(Game_Plan_2026[Campaign]=$C31),
  --(Game_Plan_2026[Initial Date]&lt;=AB$2+6),
  --(Game_Plan_2026[End Date]&gt;=AB$2)
)&gt;0, 1, 0)</f>
        <v>0</v>
      </c>
      <c r="AC31" cm="1">
        <f t="array" ref="AC31">IF(SUMPRODUCT(
  --(Game_Plan_2026[Campaign]=$C31),
  --(Game_Plan_2026[Initial Date]&lt;=AC$2+6),
  --(Game_Plan_2026[End Date]&gt;=AC$2)
)&gt;0, 1, 0)</f>
        <v>0</v>
      </c>
      <c r="AD31" cm="1">
        <f t="array" ref="AD31">IF(SUMPRODUCT(
  --(Game_Plan_2026[Campaign]=$C31),
  --(Game_Plan_2026[Initial Date]&lt;=AD$2+6),
  --(Game_Plan_2026[End Date]&gt;=AD$2)
)&gt;0, 1, 0)</f>
        <v>0</v>
      </c>
      <c r="AE31" cm="1">
        <f t="array" ref="AE31">IF(SUMPRODUCT(
  --(Game_Plan_2026[Campaign]=$C31),
  --(Game_Plan_2026[Initial Date]&lt;=AE$2+6),
  --(Game_Plan_2026[End Date]&gt;=AE$2)
)&gt;0, 1, 0)</f>
        <v>0</v>
      </c>
      <c r="AF31" cm="1">
        <f t="array" ref="AF31">IF(SUMPRODUCT(
  --(Game_Plan_2026[Campaign]=$C31),
  --(Game_Plan_2026[Initial Date]&lt;=AF$2+6),
  --(Game_Plan_2026[End Date]&gt;=AF$2)
)&gt;0, 1, 0)</f>
        <v>0</v>
      </c>
      <c r="AG31" cm="1">
        <f t="array" ref="AG31">IF(SUMPRODUCT(
  --(Game_Plan_2026[Campaign]=$C31),
  --(Game_Plan_2026[Initial Date]&lt;=AG$2+6),
  --(Game_Plan_2026[End Date]&gt;=AG$2)
)&gt;0, 1, 0)</f>
        <v>0</v>
      </c>
      <c r="AH31" cm="1">
        <f t="array" ref="AH31">IF(SUMPRODUCT(
  --(Game_Plan_2026[Campaign]=$C31),
  --(Game_Plan_2026[Initial Date]&lt;=AH$2+6),
  --(Game_Plan_2026[End Date]&gt;=AH$2)
)&gt;0, 1, 0)</f>
        <v>0</v>
      </c>
      <c r="AI31" cm="1">
        <f t="array" ref="AI31">IF(SUMPRODUCT(
  --(Game_Plan_2026[Campaign]=$C31),
  --(Game_Plan_2026[Initial Date]&lt;=AI$2+6),
  --(Game_Plan_2026[End Date]&gt;=AI$2)
)&gt;0, 1, 0)</f>
        <v>0</v>
      </c>
      <c r="AJ31" cm="1">
        <f t="array" ref="AJ31">IF(SUMPRODUCT(
  --(Game_Plan_2026[Campaign]=$C31),
  --(Game_Plan_2026[Initial Date]&lt;=AJ$2+6),
  --(Game_Plan_2026[End Date]&gt;=AJ$2)
)&gt;0, 1, 0)</f>
        <v>0</v>
      </c>
      <c r="AK31" cm="1">
        <f t="array" ref="AK31">IF(SUMPRODUCT(
  --(Game_Plan_2026[Campaign]=$C31),
  --(Game_Plan_2026[Initial Date]&lt;=AK$2+6),
  --(Game_Plan_2026[End Date]&gt;=AK$2)
)&gt;0, 1, 0)</f>
        <v>0</v>
      </c>
      <c r="AL31" cm="1">
        <f t="array" ref="AL31">IF(SUMPRODUCT(
  --(Game_Plan_2026[Campaign]=$C31),
  --(Game_Plan_2026[Initial Date]&lt;=AL$2+6),
  --(Game_Plan_2026[End Date]&gt;=AL$2)
)&gt;0, 1, 0)</f>
        <v>0</v>
      </c>
      <c r="AM31" cm="1">
        <f t="array" ref="AM31">IF(SUMPRODUCT(
  --(Game_Plan_2026[Campaign]=$C31),
  --(Game_Plan_2026[Initial Date]&lt;=AM$2+6),
  --(Game_Plan_2026[End Date]&gt;=AM$2)
)&gt;0, 1, 0)</f>
        <v>0</v>
      </c>
      <c r="AN31" cm="1">
        <f t="array" ref="AN31">IF(SUMPRODUCT(
  --(Game_Plan_2026[Campaign]=$C31),
  --(Game_Plan_2026[Initial Date]&lt;=AN$2+6),
  --(Game_Plan_2026[End Date]&gt;=AN$2)
)&gt;0, 1, 0)</f>
        <v>0</v>
      </c>
      <c r="AO31" cm="1">
        <f t="array" ref="AO31">IF(SUMPRODUCT(
  --(Game_Plan_2026[Campaign]=$C31),
  --(Game_Plan_2026[Initial Date]&lt;=AO$2+6),
  --(Game_Plan_2026[End Date]&gt;=AO$2)
)&gt;0, 1, 0)</f>
        <v>0</v>
      </c>
      <c r="AP31" cm="1">
        <f t="array" ref="AP31">IF(SUMPRODUCT(
  --(Game_Plan_2026[Campaign]=$C31),
  --(Game_Plan_2026[Initial Date]&lt;=AP$2+6),
  --(Game_Plan_2026[End Date]&gt;=AP$2)
)&gt;0, 1, 0)</f>
        <v>0</v>
      </c>
      <c r="AQ31" cm="1">
        <f t="array" ref="AQ31">IF(SUMPRODUCT(
  --(Game_Plan_2026[Campaign]=$C31),
  --(Game_Plan_2026[Initial Date]&lt;=AQ$2+6),
  --(Game_Plan_2026[End Date]&gt;=AQ$2)
)&gt;0, 1, 0)</f>
        <v>0</v>
      </c>
      <c r="AR31" cm="1">
        <f t="array" ref="AR31">IF(SUMPRODUCT(
  --(Game_Plan_2026[Campaign]=$C31),
  --(Game_Plan_2026[Initial Date]&lt;=AR$2+6),
  --(Game_Plan_2026[End Date]&gt;=AR$2)
)&gt;0, 1, 0)</f>
        <v>0</v>
      </c>
      <c r="AS31" cm="1">
        <f t="array" ref="AS31">IF(SUMPRODUCT(
  --(Game_Plan_2026[Campaign]=$C31),
  --(Game_Plan_2026[Initial Date]&lt;=AS$2+6),
  --(Game_Plan_2026[End Date]&gt;=AS$2)
)&gt;0, 1, 0)</f>
        <v>0</v>
      </c>
      <c r="AT31" cm="1">
        <f t="array" ref="AT31">IF(SUMPRODUCT(
  --(Game_Plan_2026[Campaign]=$C31),
  --(Game_Plan_2026[Initial Date]&lt;=AT$2+6),
  --(Game_Plan_2026[End Date]&gt;=AT$2)
)&gt;0, 1, 0)</f>
        <v>0</v>
      </c>
      <c r="AU31" cm="1">
        <f t="array" ref="AU31">IF(SUMPRODUCT(
  --(Game_Plan_2026[Campaign]=$C31),
  --(Game_Plan_2026[Initial Date]&lt;=AU$2+6),
  --(Game_Plan_2026[End Date]&gt;=AU$2)
)&gt;0, 1, 0)</f>
        <v>0</v>
      </c>
      <c r="AV31" cm="1">
        <f t="array" ref="AV31">IF(SUMPRODUCT(
  --(Game_Plan_2026[Campaign]=$C31),
  --(Game_Plan_2026[Initial Date]&lt;=AV$2+6),
  --(Game_Plan_2026[End Date]&gt;=AV$2)
)&gt;0, 1, 0)</f>
        <v>0</v>
      </c>
      <c r="AW31" cm="1">
        <f t="array" ref="AW31">IF(SUMPRODUCT(
  --(Game_Plan_2026[Campaign]=$C31),
  --(Game_Plan_2026[Initial Date]&lt;=AW$2+6),
  --(Game_Plan_2026[End Date]&gt;=AW$2)
)&gt;0, 1, 0)</f>
        <v>0</v>
      </c>
      <c r="AX31" cm="1">
        <f t="array" ref="AX31">IF(SUMPRODUCT(
  --(Game_Plan_2026[Campaign]=$C31),
  --(Game_Plan_2026[Initial Date]&lt;=AX$2+6),
  --(Game_Plan_2026[End Date]&gt;=AX$2)
)&gt;0, 1, 0)</f>
        <v>0</v>
      </c>
      <c r="AY31" cm="1">
        <f t="array" ref="AY31">IF(SUMPRODUCT(
  --(Game_Plan_2026[Campaign]=$C31),
  --(Game_Plan_2026[Initial Date]&lt;=AY$2+6),
  --(Game_Plan_2026[End Date]&gt;=AY$2)
)&gt;0, 1, 0)</f>
        <v>0</v>
      </c>
      <c r="AZ31" cm="1">
        <f t="array" ref="AZ31">IF(SUMPRODUCT(
  --(Game_Plan_2026[Campaign]=$C31),
  --(Game_Plan_2026[Initial Date]&lt;=AZ$2+6),
  --(Game_Plan_2026[End Date]&gt;=AZ$2)
)&gt;0, 1, 0)</f>
        <v>0</v>
      </c>
      <c r="BA31" cm="1">
        <f t="array" ref="BA31">IF(SUMPRODUCT(
  --(Game_Plan_2026[Campaign]=$C31),
  --(Game_Plan_2026[Initial Date]&lt;=BA$2+6),
  --(Game_Plan_2026[End Date]&gt;=BA$2)
)&gt;0, 1, 0)</f>
        <v>0</v>
      </c>
      <c r="BB31" cm="1">
        <f t="array" ref="BB31">IF(SUMPRODUCT(
  --(Game_Plan_2026[Campaign]=$C31),
  --(Game_Plan_2026[Initial Date]&lt;=BB$2+6),
  --(Game_Plan_2026[End Date]&gt;=BB$2)
)&gt;0, 1, 0)</f>
        <v>0</v>
      </c>
      <c r="BC31" cm="1">
        <f t="array" ref="BC31">IF(SUMPRODUCT(
  --(Game_Plan_2026[Campaign]=$C31),
  --(Game_Plan_2026[Initial Date]&lt;=BC$2+6),
  --(Game_Plan_2026[End Date]&gt;=BC$2)
)&gt;0, 1, 0)</f>
        <v>0</v>
      </c>
      <c r="BD31">
        <f t="shared" si="0"/>
        <v>0</v>
      </c>
    </row>
    <row r="32" spans="1:56" ht="28" customHeight="1">
      <c r="A32" t="str">
        <v/>
      </c>
      <c r="B32" t="str">
        <v/>
      </c>
      <c r="C32" t="str">
        <v/>
      </c>
      <c r="D32" cm="1">
        <f t="array" ref="D32">IF(SUMPRODUCT(
  --(Game_Plan_2026[Campaign]=$C32),
  --(Game_Plan_2026[Initial Date]&lt;=D$2+6),
  --(Game_Plan_2026[End Date]&gt;=D$2)
)&gt;0, 1, 0)</f>
        <v>0</v>
      </c>
      <c r="E32" cm="1">
        <f t="array" ref="E32">IF(SUMPRODUCT(
  --(Game_Plan_2026[Campaign]=$C32),
  --(Game_Plan_2026[Initial Date]&lt;=E$2+6),
  --(Game_Plan_2026[End Date]&gt;=E$2)
)&gt;0, 1, 0)</f>
        <v>0</v>
      </c>
      <c r="F32" cm="1">
        <f t="array" ref="F32">IF(SUMPRODUCT(
  --(Game_Plan_2026[Campaign]=$C32),
  --(Game_Plan_2026[Initial Date]&lt;=F$2+6),
  --(Game_Plan_2026[End Date]&gt;=F$2)
)&gt;0, 1, 0)</f>
        <v>0</v>
      </c>
      <c r="G32" cm="1">
        <f t="array" ref="G32">IF(SUMPRODUCT(
  --(Game_Plan_2026[Campaign]=$C32),
  --(Game_Plan_2026[Initial Date]&lt;=G$2+6),
  --(Game_Plan_2026[End Date]&gt;=G$2)
)&gt;0, 1, 0)</f>
        <v>0</v>
      </c>
      <c r="H32" cm="1">
        <f t="array" ref="H32">IF(SUMPRODUCT(
  --(Game_Plan_2026[Campaign]=$C32),
  --(Game_Plan_2026[Initial Date]&lt;=H$2+6),
  --(Game_Plan_2026[End Date]&gt;=H$2)
)&gt;0, 1, 0)</f>
        <v>0</v>
      </c>
      <c r="I32" cm="1">
        <f t="array" ref="I32">IF(SUMPRODUCT(
  --(Game_Plan_2026[Campaign]=$C32),
  --(Game_Plan_2026[Initial Date]&lt;=I$2+6),
  --(Game_Plan_2026[End Date]&gt;=I$2)
)&gt;0, 1, 0)</f>
        <v>0</v>
      </c>
      <c r="J32" cm="1">
        <f t="array" ref="J32">IF(SUMPRODUCT(
  --(Game_Plan_2026[Campaign]=$C32),
  --(Game_Plan_2026[Initial Date]&lt;=J$2+6),
  --(Game_Plan_2026[End Date]&gt;=J$2)
)&gt;0, 1, 0)</f>
        <v>0</v>
      </c>
      <c r="K32" cm="1">
        <f t="array" ref="K32">IF(SUMPRODUCT(
  --(Game_Plan_2026[Campaign]=$C32),
  --(Game_Plan_2026[Initial Date]&lt;=K$2+6),
  --(Game_Plan_2026[End Date]&gt;=K$2)
)&gt;0, 1, 0)</f>
        <v>0</v>
      </c>
      <c r="L32" cm="1">
        <f t="array" ref="L32">IF(SUMPRODUCT(
  --(Game_Plan_2026[Campaign]=$C32),
  --(Game_Plan_2026[Initial Date]&lt;=L$2+6),
  --(Game_Plan_2026[End Date]&gt;=L$2)
)&gt;0, 1, 0)</f>
        <v>0</v>
      </c>
      <c r="M32" cm="1">
        <f t="array" ref="M32">IF(SUMPRODUCT(
  --(Game_Plan_2026[Campaign]=$C32),
  --(Game_Plan_2026[Initial Date]&lt;=M$2+6),
  --(Game_Plan_2026[End Date]&gt;=M$2)
)&gt;0, 1, 0)</f>
        <v>0</v>
      </c>
      <c r="N32" cm="1">
        <f t="array" ref="N32">IF(SUMPRODUCT(
  --(Game_Plan_2026[Campaign]=$C32),
  --(Game_Plan_2026[Initial Date]&lt;=N$2+6),
  --(Game_Plan_2026[End Date]&gt;=N$2)
)&gt;0, 1, 0)</f>
        <v>0</v>
      </c>
      <c r="O32" cm="1">
        <f t="array" ref="O32">IF(SUMPRODUCT(
  --(Game_Plan_2026[Campaign]=$C32),
  --(Game_Plan_2026[Initial Date]&lt;=O$2+6),
  --(Game_Plan_2026[End Date]&gt;=O$2)
)&gt;0, 1, 0)</f>
        <v>0</v>
      </c>
      <c r="P32" cm="1">
        <f t="array" ref="P32">IF(SUMPRODUCT(
  --(Game_Plan_2026[Campaign]=$C32),
  --(Game_Plan_2026[Initial Date]&lt;=P$2+6),
  --(Game_Plan_2026[End Date]&gt;=P$2)
)&gt;0, 1, 0)</f>
        <v>0</v>
      </c>
      <c r="Q32" cm="1">
        <f t="array" ref="Q32">IF(SUMPRODUCT(
  --(Game_Plan_2026[Campaign]=$C32),
  --(Game_Plan_2026[Initial Date]&lt;=Q$2+6),
  --(Game_Plan_2026[End Date]&gt;=Q$2)
)&gt;0, 1, 0)</f>
        <v>0</v>
      </c>
      <c r="R32" cm="1">
        <f t="array" ref="R32">IF(SUMPRODUCT(
  --(Game_Plan_2026[Campaign]=$C32),
  --(Game_Plan_2026[Initial Date]&lt;=R$2+6),
  --(Game_Plan_2026[End Date]&gt;=R$2)
)&gt;0, 1, 0)</f>
        <v>0</v>
      </c>
      <c r="S32" cm="1">
        <f t="array" ref="S32">IF(SUMPRODUCT(
  --(Game_Plan_2026[Campaign]=$C32),
  --(Game_Plan_2026[Initial Date]&lt;=S$2+6),
  --(Game_Plan_2026[End Date]&gt;=S$2)
)&gt;0, 1, 0)</f>
        <v>0</v>
      </c>
      <c r="T32" cm="1">
        <f t="array" ref="T32">IF(SUMPRODUCT(
  --(Game_Plan_2026[Campaign]=$C32),
  --(Game_Plan_2026[Initial Date]&lt;=T$2+6),
  --(Game_Plan_2026[End Date]&gt;=T$2)
)&gt;0, 1, 0)</f>
        <v>0</v>
      </c>
      <c r="U32" cm="1">
        <f t="array" ref="U32">IF(SUMPRODUCT(
  --(Game_Plan_2026[Campaign]=$C32),
  --(Game_Plan_2026[Initial Date]&lt;=U$2+6),
  --(Game_Plan_2026[End Date]&gt;=U$2)
)&gt;0, 1, 0)</f>
        <v>0</v>
      </c>
      <c r="V32" cm="1">
        <f t="array" ref="V32">IF(SUMPRODUCT(
  --(Game_Plan_2026[Campaign]=$C32),
  --(Game_Plan_2026[Initial Date]&lt;=V$2+6),
  --(Game_Plan_2026[End Date]&gt;=V$2)
)&gt;0, 1, 0)</f>
        <v>0</v>
      </c>
      <c r="W32" cm="1">
        <f t="array" ref="W32">IF(SUMPRODUCT(
  --(Game_Plan_2026[Campaign]=$C32),
  --(Game_Plan_2026[Initial Date]&lt;=W$2+6),
  --(Game_Plan_2026[End Date]&gt;=W$2)
)&gt;0, 1, 0)</f>
        <v>0</v>
      </c>
      <c r="X32" cm="1">
        <f t="array" ref="X32">IF(SUMPRODUCT(
  --(Game_Plan_2026[Campaign]=$C32),
  --(Game_Plan_2026[Initial Date]&lt;=X$2+6),
  --(Game_Plan_2026[End Date]&gt;=X$2)
)&gt;0, 1, 0)</f>
        <v>0</v>
      </c>
      <c r="Y32" cm="1">
        <f t="array" ref="Y32">IF(SUMPRODUCT(
  --(Game_Plan_2026[Campaign]=$C32),
  --(Game_Plan_2026[Initial Date]&lt;=Y$2+6),
  --(Game_Plan_2026[End Date]&gt;=Y$2)
)&gt;0, 1, 0)</f>
        <v>0</v>
      </c>
      <c r="Z32" cm="1">
        <f t="array" ref="Z32">IF(SUMPRODUCT(
  --(Game_Plan_2026[Campaign]=$C32),
  --(Game_Plan_2026[Initial Date]&lt;=Z$2+6),
  --(Game_Plan_2026[End Date]&gt;=Z$2)
)&gt;0, 1, 0)</f>
        <v>0</v>
      </c>
      <c r="AA32" cm="1">
        <f t="array" ref="AA32">IF(SUMPRODUCT(
  --(Game_Plan_2026[Campaign]=$C32),
  --(Game_Plan_2026[Initial Date]&lt;=AA$2+6),
  --(Game_Plan_2026[End Date]&gt;=AA$2)
)&gt;0, 1, 0)</f>
        <v>0</v>
      </c>
      <c r="AB32" cm="1">
        <f t="array" ref="AB32">IF(SUMPRODUCT(
  --(Game_Plan_2026[Campaign]=$C32),
  --(Game_Plan_2026[Initial Date]&lt;=AB$2+6),
  --(Game_Plan_2026[End Date]&gt;=AB$2)
)&gt;0, 1, 0)</f>
        <v>0</v>
      </c>
      <c r="AC32" cm="1">
        <f t="array" ref="AC32">IF(SUMPRODUCT(
  --(Game_Plan_2026[Campaign]=$C32),
  --(Game_Plan_2026[Initial Date]&lt;=AC$2+6),
  --(Game_Plan_2026[End Date]&gt;=AC$2)
)&gt;0, 1, 0)</f>
        <v>0</v>
      </c>
      <c r="AD32" cm="1">
        <f t="array" ref="AD32">IF(SUMPRODUCT(
  --(Game_Plan_2026[Campaign]=$C32),
  --(Game_Plan_2026[Initial Date]&lt;=AD$2+6),
  --(Game_Plan_2026[End Date]&gt;=AD$2)
)&gt;0, 1, 0)</f>
        <v>0</v>
      </c>
      <c r="AE32" cm="1">
        <f t="array" ref="AE32">IF(SUMPRODUCT(
  --(Game_Plan_2026[Campaign]=$C32),
  --(Game_Plan_2026[Initial Date]&lt;=AE$2+6),
  --(Game_Plan_2026[End Date]&gt;=AE$2)
)&gt;0, 1, 0)</f>
        <v>0</v>
      </c>
      <c r="AF32" cm="1">
        <f t="array" ref="AF32">IF(SUMPRODUCT(
  --(Game_Plan_2026[Campaign]=$C32),
  --(Game_Plan_2026[Initial Date]&lt;=AF$2+6),
  --(Game_Plan_2026[End Date]&gt;=AF$2)
)&gt;0, 1, 0)</f>
        <v>0</v>
      </c>
      <c r="AG32" cm="1">
        <f t="array" ref="AG32">IF(SUMPRODUCT(
  --(Game_Plan_2026[Campaign]=$C32),
  --(Game_Plan_2026[Initial Date]&lt;=AG$2+6),
  --(Game_Plan_2026[End Date]&gt;=AG$2)
)&gt;0, 1, 0)</f>
        <v>0</v>
      </c>
      <c r="AH32" cm="1">
        <f t="array" ref="AH32">IF(SUMPRODUCT(
  --(Game_Plan_2026[Campaign]=$C32),
  --(Game_Plan_2026[Initial Date]&lt;=AH$2+6),
  --(Game_Plan_2026[End Date]&gt;=AH$2)
)&gt;0, 1, 0)</f>
        <v>0</v>
      </c>
      <c r="AI32" cm="1">
        <f t="array" ref="AI32">IF(SUMPRODUCT(
  --(Game_Plan_2026[Campaign]=$C32),
  --(Game_Plan_2026[Initial Date]&lt;=AI$2+6),
  --(Game_Plan_2026[End Date]&gt;=AI$2)
)&gt;0, 1, 0)</f>
        <v>0</v>
      </c>
      <c r="AJ32" cm="1">
        <f t="array" ref="AJ32">IF(SUMPRODUCT(
  --(Game_Plan_2026[Campaign]=$C32),
  --(Game_Plan_2026[Initial Date]&lt;=AJ$2+6),
  --(Game_Plan_2026[End Date]&gt;=AJ$2)
)&gt;0, 1, 0)</f>
        <v>0</v>
      </c>
      <c r="AK32" cm="1">
        <f t="array" ref="AK32">IF(SUMPRODUCT(
  --(Game_Plan_2026[Campaign]=$C32),
  --(Game_Plan_2026[Initial Date]&lt;=AK$2+6),
  --(Game_Plan_2026[End Date]&gt;=AK$2)
)&gt;0, 1, 0)</f>
        <v>0</v>
      </c>
      <c r="AL32" cm="1">
        <f t="array" ref="AL32">IF(SUMPRODUCT(
  --(Game_Plan_2026[Campaign]=$C32),
  --(Game_Plan_2026[Initial Date]&lt;=AL$2+6),
  --(Game_Plan_2026[End Date]&gt;=AL$2)
)&gt;0, 1, 0)</f>
        <v>0</v>
      </c>
      <c r="AM32" cm="1">
        <f t="array" ref="AM32">IF(SUMPRODUCT(
  --(Game_Plan_2026[Campaign]=$C32),
  --(Game_Plan_2026[Initial Date]&lt;=AM$2+6),
  --(Game_Plan_2026[End Date]&gt;=AM$2)
)&gt;0, 1, 0)</f>
        <v>0</v>
      </c>
      <c r="AN32" cm="1">
        <f t="array" ref="AN32">IF(SUMPRODUCT(
  --(Game_Plan_2026[Campaign]=$C32),
  --(Game_Plan_2026[Initial Date]&lt;=AN$2+6),
  --(Game_Plan_2026[End Date]&gt;=AN$2)
)&gt;0, 1, 0)</f>
        <v>0</v>
      </c>
      <c r="AO32" cm="1">
        <f t="array" ref="AO32">IF(SUMPRODUCT(
  --(Game_Plan_2026[Campaign]=$C32),
  --(Game_Plan_2026[Initial Date]&lt;=AO$2+6),
  --(Game_Plan_2026[End Date]&gt;=AO$2)
)&gt;0, 1, 0)</f>
        <v>0</v>
      </c>
      <c r="AP32" cm="1">
        <f t="array" ref="AP32">IF(SUMPRODUCT(
  --(Game_Plan_2026[Campaign]=$C32),
  --(Game_Plan_2026[Initial Date]&lt;=AP$2+6),
  --(Game_Plan_2026[End Date]&gt;=AP$2)
)&gt;0, 1, 0)</f>
        <v>0</v>
      </c>
      <c r="AQ32" cm="1">
        <f t="array" ref="AQ32">IF(SUMPRODUCT(
  --(Game_Plan_2026[Campaign]=$C32),
  --(Game_Plan_2026[Initial Date]&lt;=AQ$2+6),
  --(Game_Plan_2026[End Date]&gt;=AQ$2)
)&gt;0, 1, 0)</f>
        <v>0</v>
      </c>
      <c r="AR32" cm="1">
        <f t="array" ref="AR32">IF(SUMPRODUCT(
  --(Game_Plan_2026[Campaign]=$C32),
  --(Game_Plan_2026[Initial Date]&lt;=AR$2+6),
  --(Game_Plan_2026[End Date]&gt;=AR$2)
)&gt;0, 1, 0)</f>
        <v>0</v>
      </c>
      <c r="AS32" cm="1">
        <f t="array" ref="AS32">IF(SUMPRODUCT(
  --(Game_Plan_2026[Campaign]=$C32),
  --(Game_Plan_2026[Initial Date]&lt;=AS$2+6),
  --(Game_Plan_2026[End Date]&gt;=AS$2)
)&gt;0, 1, 0)</f>
        <v>0</v>
      </c>
      <c r="AT32" cm="1">
        <f t="array" ref="AT32">IF(SUMPRODUCT(
  --(Game_Plan_2026[Campaign]=$C32),
  --(Game_Plan_2026[Initial Date]&lt;=AT$2+6),
  --(Game_Plan_2026[End Date]&gt;=AT$2)
)&gt;0, 1, 0)</f>
        <v>0</v>
      </c>
      <c r="AU32" cm="1">
        <f t="array" ref="AU32">IF(SUMPRODUCT(
  --(Game_Plan_2026[Campaign]=$C32),
  --(Game_Plan_2026[Initial Date]&lt;=AU$2+6),
  --(Game_Plan_2026[End Date]&gt;=AU$2)
)&gt;0, 1, 0)</f>
        <v>0</v>
      </c>
      <c r="AV32" cm="1">
        <f t="array" ref="AV32">IF(SUMPRODUCT(
  --(Game_Plan_2026[Campaign]=$C32),
  --(Game_Plan_2026[Initial Date]&lt;=AV$2+6),
  --(Game_Plan_2026[End Date]&gt;=AV$2)
)&gt;0, 1, 0)</f>
        <v>0</v>
      </c>
      <c r="AW32" cm="1">
        <f t="array" ref="AW32">IF(SUMPRODUCT(
  --(Game_Plan_2026[Campaign]=$C32),
  --(Game_Plan_2026[Initial Date]&lt;=AW$2+6),
  --(Game_Plan_2026[End Date]&gt;=AW$2)
)&gt;0, 1, 0)</f>
        <v>0</v>
      </c>
      <c r="AX32" cm="1">
        <f t="array" ref="AX32">IF(SUMPRODUCT(
  --(Game_Plan_2026[Campaign]=$C32),
  --(Game_Plan_2026[Initial Date]&lt;=AX$2+6),
  --(Game_Plan_2026[End Date]&gt;=AX$2)
)&gt;0, 1, 0)</f>
        <v>0</v>
      </c>
      <c r="AY32" cm="1">
        <f t="array" ref="AY32">IF(SUMPRODUCT(
  --(Game_Plan_2026[Campaign]=$C32),
  --(Game_Plan_2026[Initial Date]&lt;=AY$2+6),
  --(Game_Plan_2026[End Date]&gt;=AY$2)
)&gt;0, 1, 0)</f>
        <v>0</v>
      </c>
      <c r="AZ32" cm="1">
        <f t="array" ref="AZ32">IF(SUMPRODUCT(
  --(Game_Plan_2026[Campaign]=$C32),
  --(Game_Plan_2026[Initial Date]&lt;=AZ$2+6),
  --(Game_Plan_2026[End Date]&gt;=AZ$2)
)&gt;0, 1, 0)</f>
        <v>0</v>
      </c>
      <c r="BA32" cm="1">
        <f t="array" ref="BA32">IF(SUMPRODUCT(
  --(Game_Plan_2026[Campaign]=$C32),
  --(Game_Plan_2026[Initial Date]&lt;=BA$2+6),
  --(Game_Plan_2026[End Date]&gt;=BA$2)
)&gt;0, 1, 0)</f>
        <v>0</v>
      </c>
      <c r="BB32" cm="1">
        <f t="array" ref="BB32">IF(SUMPRODUCT(
  --(Game_Plan_2026[Campaign]=$C32),
  --(Game_Plan_2026[Initial Date]&lt;=BB$2+6),
  --(Game_Plan_2026[End Date]&gt;=BB$2)
)&gt;0, 1, 0)</f>
        <v>0</v>
      </c>
      <c r="BC32" cm="1">
        <f t="array" ref="BC32">IF(SUMPRODUCT(
  --(Game_Plan_2026[Campaign]=$C32),
  --(Game_Plan_2026[Initial Date]&lt;=BC$2+6),
  --(Game_Plan_2026[End Date]&gt;=BC$2)
)&gt;0, 1, 0)</f>
        <v>0</v>
      </c>
      <c r="BD32">
        <f t="shared" si="0"/>
        <v>0</v>
      </c>
    </row>
    <row r="33" spans="1:56" ht="28" customHeight="1">
      <c r="A33" t="str">
        <v/>
      </c>
      <c r="B33" t="str">
        <v/>
      </c>
      <c r="C33" t="str">
        <v/>
      </c>
      <c r="D33" cm="1">
        <f t="array" ref="D33">IF(SUMPRODUCT(
  --(Game_Plan_2026[Campaign]=$C33),
  --(Game_Plan_2026[Initial Date]&lt;=D$2+6),
  --(Game_Plan_2026[End Date]&gt;=D$2)
)&gt;0, 1, 0)</f>
        <v>0</v>
      </c>
      <c r="E33" cm="1">
        <f t="array" ref="E33">IF(SUMPRODUCT(
  --(Game_Plan_2026[Campaign]=$C33),
  --(Game_Plan_2026[Initial Date]&lt;=E$2+6),
  --(Game_Plan_2026[End Date]&gt;=E$2)
)&gt;0, 1, 0)</f>
        <v>0</v>
      </c>
      <c r="F33" cm="1">
        <f t="array" ref="F33">IF(SUMPRODUCT(
  --(Game_Plan_2026[Campaign]=$C33),
  --(Game_Plan_2026[Initial Date]&lt;=F$2+6),
  --(Game_Plan_2026[End Date]&gt;=F$2)
)&gt;0, 1, 0)</f>
        <v>0</v>
      </c>
      <c r="G33" cm="1">
        <f t="array" ref="G33">IF(SUMPRODUCT(
  --(Game_Plan_2026[Campaign]=$C33),
  --(Game_Plan_2026[Initial Date]&lt;=G$2+6),
  --(Game_Plan_2026[End Date]&gt;=G$2)
)&gt;0, 1, 0)</f>
        <v>0</v>
      </c>
      <c r="H33" cm="1">
        <f t="array" ref="H33">IF(SUMPRODUCT(
  --(Game_Plan_2026[Campaign]=$C33),
  --(Game_Plan_2026[Initial Date]&lt;=H$2+6),
  --(Game_Plan_2026[End Date]&gt;=H$2)
)&gt;0, 1, 0)</f>
        <v>0</v>
      </c>
      <c r="I33" cm="1">
        <f t="array" ref="I33">IF(SUMPRODUCT(
  --(Game_Plan_2026[Campaign]=$C33),
  --(Game_Plan_2026[Initial Date]&lt;=I$2+6),
  --(Game_Plan_2026[End Date]&gt;=I$2)
)&gt;0, 1, 0)</f>
        <v>0</v>
      </c>
      <c r="J33" cm="1">
        <f t="array" ref="J33">IF(SUMPRODUCT(
  --(Game_Plan_2026[Campaign]=$C33),
  --(Game_Plan_2026[Initial Date]&lt;=J$2+6),
  --(Game_Plan_2026[End Date]&gt;=J$2)
)&gt;0, 1, 0)</f>
        <v>0</v>
      </c>
      <c r="K33" cm="1">
        <f t="array" ref="K33">IF(SUMPRODUCT(
  --(Game_Plan_2026[Campaign]=$C33),
  --(Game_Plan_2026[Initial Date]&lt;=K$2+6),
  --(Game_Plan_2026[End Date]&gt;=K$2)
)&gt;0, 1, 0)</f>
        <v>0</v>
      </c>
      <c r="L33" cm="1">
        <f t="array" ref="L33">IF(SUMPRODUCT(
  --(Game_Plan_2026[Campaign]=$C33),
  --(Game_Plan_2026[Initial Date]&lt;=L$2+6),
  --(Game_Plan_2026[End Date]&gt;=L$2)
)&gt;0, 1, 0)</f>
        <v>0</v>
      </c>
      <c r="M33" cm="1">
        <f t="array" ref="M33">IF(SUMPRODUCT(
  --(Game_Plan_2026[Campaign]=$C33),
  --(Game_Plan_2026[Initial Date]&lt;=M$2+6),
  --(Game_Plan_2026[End Date]&gt;=M$2)
)&gt;0, 1, 0)</f>
        <v>0</v>
      </c>
      <c r="N33" cm="1">
        <f t="array" ref="N33">IF(SUMPRODUCT(
  --(Game_Plan_2026[Campaign]=$C33),
  --(Game_Plan_2026[Initial Date]&lt;=N$2+6),
  --(Game_Plan_2026[End Date]&gt;=N$2)
)&gt;0, 1, 0)</f>
        <v>0</v>
      </c>
      <c r="O33" cm="1">
        <f t="array" ref="O33">IF(SUMPRODUCT(
  --(Game_Plan_2026[Campaign]=$C33),
  --(Game_Plan_2026[Initial Date]&lt;=O$2+6),
  --(Game_Plan_2026[End Date]&gt;=O$2)
)&gt;0, 1, 0)</f>
        <v>0</v>
      </c>
      <c r="P33" cm="1">
        <f t="array" ref="P33">IF(SUMPRODUCT(
  --(Game_Plan_2026[Campaign]=$C33),
  --(Game_Plan_2026[Initial Date]&lt;=P$2+6),
  --(Game_Plan_2026[End Date]&gt;=P$2)
)&gt;0, 1, 0)</f>
        <v>0</v>
      </c>
      <c r="Q33" cm="1">
        <f t="array" ref="Q33">IF(SUMPRODUCT(
  --(Game_Plan_2026[Campaign]=$C33),
  --(Game_Plan_2026[Initial Date]&lt;=Q$2+6),
  --(Game_Plan_2026[End Date]&gt;=Q$2)
)&gt;0, 1, 0)</f>
        <v>0</v>
      </c>
      <c r="R33" cm="1">
        <f t="array" ref="R33">IF(SUMPRODUCT(
  --(Game_Plan_2026[Campaign]=$C33),
  --(Game_Plan_2026[Initial Date]&lt;=R$2+6),
  --(Game_Plan_2026[End Date]&gt;=R$2)
)&gt;0, 1, 0)</f>
        <v>0</v>
      </c>
      <c r="S33" cm="1">
        <f t="array" ref="S33">IF(SUMPRODUCT(
  --(Game_Plan_2026[Campaign]=$C33),
  --(Game_Plan_2026[Initial Date]&lt;=S$2+6),
  --(Game_Plan_2026[End Date]&gt;=S$2)
)&gt;0, 1, 0)</f>
        <v>0</v>
      </c>
      <c r="T33" cm="1">
        <f t="array" ref="T33">IF(SUMPRODUCT(
  --(Game_Plan_2026[Campaign]=$C33),
  --(Game_Plan_2026[Initial Date]&lt;=T$2+6),
  --(Game_Plan_2026[End Date]&gt;=T$2)
)&gt;0, 1, 0)</f>
        <v>0</v>
      </c>
      <c r="U33" cm="1">
        <f t="array" ref="U33">IF(SUMPRODUCT(
  --(Game_Plan_2026[Campaign]=$C33),
  --(Game_Plan_2026[Initial Date]&lt;=U$2+6),
  --(Game_Plan_2026[End Date]&gt;=U$2)
)&gt;0, 1, 0)</f>
        <v>0</v>
      </c>
      <c r="V33" cm="1">
        <f t="array" ref="V33">IF(SUMPRODUCT(
  --(Game_Plan_2026[Campaign]=$C33),
  --(Game_Plan_2026[Initial Date]&lt;=V$2+6),
  --(Game_Plan_2026[End Date]&gt;=V$2)
)&gt;0, 1, 0)</f>
        <v>0</v>
      </c>
      <c r="W33" cm="1">
        <f t="array" ref="W33">IF(SUMPRODUCT(
  --(Game_Plan_2026[Campaign]=$C33),
  --(Game_Plan_2026[Initial Date]&lt;=W$2+6),
  --(Game_Plan_2026[End Date]&gt;=W$2)
)&gt;0, 1, 0)</f>
        <v>0</v>
      </c>
      <c r="X33" cm="1">
        <f t="array" ref="X33">IF(SUMPRODUCT(
  --(Game_Plan_2026[Campaign]=$C33),
  --(Game_Plan_2026[Initial Date]&lt;=X$2+6),
  --(Game_Plan_2026[End Date]&gt;=X$2)
)&gt;0, 1, 0)</f>
        <v>0</v>
      </c>
      <c r="Y33" cm="1">
        <f t="array" ref="Y33">IF(SUMPRODUCT(
  --(Game_Plan_2026[Campaign]=$C33),
  --(Game_Plan_2026[Initial Date]&lt;=Y$2+6),
  --(Game_Plan_2026[End Date]&gt;=Y$2)
)&gt;0, 1, 0)</f>
        <v>0</v>
      </c>
      <c r="Z33" cm="1">
        <f t="array" ref="Z33">IF(SUMPRODUCT(
  --(Game_Plan_2026[Campaign]=$C33),
  --(Game_Plan_2026[Initial Date]&lt;=Z$2+6),
  --(Game_Plan_2026[End Date]&gt;=Z$2)
)&gt;0, 1, 0)</f>
        <v>0</v>
      </c>
      <c r="AA33" cm="1">
        <f t="array" ref="AA33">IF(SUMPRODUCT(
  --(Game_Plan_2026[Campaign]=$C33),
  --(Game_Plan_2026[Initial Date]&lt;=AA$2+6),
  --(Game_Plan_2026[End Date]&gt;=AA$2)
)&gt;0, 1, 0)</f>
        <v>0</v>
      </c>
      <c r="AB33" cm="1">
        <f t="array" ref="AB33">IF(SUMPRODUCT(
  --(Game_Plan_2026[Campaign]=$C33),
  --(Game_Plan_2026[Initial Date]&lt;=AB$2+6),
  --(Game_Plan_2026[End Date]&gt;=AB$2)
)&gt;0, 1, 0)</f>
        <v>0</v>
      </c>
      <c r="AC33" cm="1">
        <f t="array" ref="AC33">IF(SUMPRODUCT(
  --(Game_Plan_2026[Campaign]=$C33),
  --(Game_Plan_2026[Initial Date]&lt;=AC$2+6),
  --(Game_Plan_2026[End Date]&gt;=AC$2)
)&gt;0, 1, 0)</f>
        <v>0</v>
      </c>
      <c r="AD33" cm="1">
        <f t="array" ref="AD33">IF(SUMPRODUCT(
  --(Game_Plan_2026[Campaign]=$C33),
  --(Game_Plan_2026[Initial Date]&lt;=AD$2+6),
  --(Game_Plan_2026[End Date]&gt;=AD$2)
)&gt;0, 1, 0)</f>
        <v>0</v>
      </c>
      <c r="AE33" cm="1">
        <f t="array" ref="AE33">IF(SUMPRODUCT(
  --(Game_Plan_2026[Campaign]=$C33),
  --(Game_Plan_2026[Initial Date]&lt;=AE$2+6),
  --(Game_Plan_2026[End Date]&gt;=AE$2)
)&gt;0, 1, 0)</f>
        <v>0</v>
      </c>
      <c r="AF33" cm="1">
        <f t="array" ref="AF33">IF(SUMPRODUCT(
  --(Game_Plan_2026[Campaign]=$C33),
  --(Game_Plan_2026[Initial Date]&lt;=AF$2+6),
  --(Game_Plan_2026[End Date]&gt;=AF$2)
)&gt;0, 1, 0)</f>
        <v>0</v>
      </c>
      <c r="AG33" cm="1">
        <f t="array" ref="AG33">IF(SUMPRODUCT(
  --(Game_Plan_2026[Campaign]=$C33),
  --(Game_Plan_2026[Initial Date]&lt;=AG$2+6),
  --(Game_Plan_2026[End Date]&gt;=AG$2)
)&gt;0, 1, 0)</f>
        <v>0</v>
      </c>
      <c r="AH33" cm="1">
        <f t="array" ref="AH33">IF(SUMPRODUCT(
  --(Game_Plan_2026[Campaign]=$C33),
  --(Game_Plan_2026[Initial Date]&lt;=AH$2+6),
  --(Game_Plan_2026[End Date]&gt;=AH$2)
)&gt;0, 1, 0)</f>
        <v>0</v>
      </c>
      <c r="AI33" cm="1">
        <f t="array" ref="AI33">IF(SUMPRODUCT(
  --(Game_Plan_2026[Campaign]=$C33),
  --(Game_Plan_2026[Initial Date]&lt;=AI$2+6),
  --(Game_Plan_2026[End Date]&gt;=AI$2)
)&gt;0, 1, 0)</f>
        <v>0</v>
      </c>
      <c r="AJ33" cm="1">
        <f t="array" ref="AJ33">IF(SUMPRODUCT(
  --(Game_Plan_2026[Campaign]=$C33),
  --(Game_Plan_2026[Initial Date]&lt;=AJ$2+6),
  --(Game_Plan_2026[End Date]&gt;=AJ$2)
)&gt;0, 1, 0)</f>
        <v>0</v>
      </c>
      <c r="AK33" cm="1">
        <f t="array" ref="AK33">IF(SUMPRODUCT(
  --(Game_Plan_2026[Campaign]=$C33),
  --(Game_Plan_2026[Initial Date]&lt;=AK$2+6),
  --(Game_Plan_2026[End Date]&gt;=AK$2)
)&gt;0, 1, 0)</f>
        <v>0</v>
      </c>
      <c r="AL33" cm="1">
        <f t="array" ref="AL33">IF(SUMPRODUCT(
  --(Game_Plan_2026[Campaign]=$C33),
  --(Game_Plan_2026[Initial Date]&lt;=AL$2+6),
  --(Game_Plan_2026[End Date]&gt;=AL$2)
)&gt;0, 1, 0)</f>
        <v>0</v>
      </c>
      <c r="AM33" cm="1">
        <f t="array" ref="AM33">IF(SUMPRODUCT(
  --(Game_Plan_2026[Campaign]=$C33),
  --(Game_Plan_2026[Initial Date]&lt;=AM$2+6),
  --(Game_Plan_2026[End Date]&gt;=AM$2)
)&gt;0, 1, 0)</f>
        <v>0</v>
      </c>
      <c r="AN33" cm="1">
        <f t="array" ref="AN33">IF(SUMPRODUCT(
  --(Game_Plan_2026[Campaign]=$C33),
  --(Game_Plan_2026[Initial Date]&lt;=AN$2+6),
  --(Game_Plan_2026[End Date]&gt;=AN$2)
)&gt;0, 1, 0)</f>
        <v>0</v>
      </c>
      <c r="AO33" cm="1">
        <f t="array" ref="AO33">IF(SUMPRODUCT(
  --(Game_Plan_2026[Campaign]=$C33),
  --(Game_Plan_2026[Initial Date]&lt;=AO$2+6),
  --(Game_Plan_2026[End Date]&gt;=AO$2)
)&gt;0, 1, 0)</f>
        <v>0</v>
      </c>
      <c r="AP33" cm="1">
        <f t="array" ref="AP33">IF(SUMPRODUCT(
  --(Game_Plan_2026[Campaign]=$C33),
  --(Game_Plan_2026[Initial Date]&lt;=AP$2+6),
  --(Game_Plan_2026[End Date]&gt;=AP$2)
)&gt;0, 1, 0)</f>
        <v>0</v>
      </c>
      <c r="AQ33" cm="1">
        <f t="array" ref="AQ33">IF(SUMPRODUCT(
  --(Game_Plan_2026[Campaign]=$C33),
  --(Game_Plan_2026[Initial Date]&lt;=AQ$2+6),
  --(Game_Plan_2026[End Date]&gt;=AQ$2)
)&gt;0, 1, 0)</f>
        <v>0</v>
      </c>
      <c r="AR33" cm="1">
        <f t="array" ref="AR33">IF(SUMPRODUCT(
  --(Game_Plan_2026[Campaign]=$C33),
  --(Game_Plan_2026[Initial Date]&lt;=AR$2+6),
  --(Game_Plan_2026[End Date]&gt;=AR$2)
)&gt;0, 1, 0)</f>
        <v>0</v>
      </c>
      <c r="AS33" cm="1">
        <f t="array" ref="AS33">IF(SUMPRODUCT(
  --(Game_Plan_2026[Campaign]=$C33),
  --(Game_Plan_2026[Initial Date]&lt;=AS$2+6),
  --(Game_Plan_2026[End Date]&gt;=AS$2)
)&gt;0, 1, 0)</f>
        <v>0</v>
      </c>
      <c r="AT33" cm="1">
        <f t="array" ref="AT33">IF(SUMPRODUCT(
  --(Game_Plan_2026[Campaign]=$C33),
  --(Game_Plan_2026[Initial Date]&lt;=AT$2+6),
  --(Game_Plan_2026[End Date]&gt;=AT$2)
)&gt;0, 1, 0)</f>
        <v>0</v>
      </c>
      <c r="AU33" cm="1">
        <f t="array" ref="AU33">IF(SUMPRODUCT(
  --(Game_Plan_2026[Campaign]=$C33),
  --(Game_Plan_2026[Initial Date]&lt;=AU$2+6),
  --(Game_Plan_2026[End Date]&gt;=AU$2)
)&gt;0, 1, 0)</f>
        <v>0</v>
      </c>
      <c r="AV33" cm="1">
        <f t="array" ref="AV33">IF(SUMPRODUCT(
  --(Game_Plan_2026[Campaign]=$C33),
  --(Game_Plan_2026[Initial Date]&lt;=AV$2+6),
  --(Game_Plan_2026[End Date]&gt;=AV$2)
)&gt;0, 1, 0)</f>
        <v>0</v>
      </c>
      <c r="AW33" cm="1">
        <f t="array" ref="AW33">IF(SUMPRODUCT(
  --(Game_Plan_2026[Campaign]=$C33),
  --(Game_Plan_2026[Initial Date]&lt;=AW$2+6),
  --(Game_Plan_2026[End Date]&gt;=AW$2)
)&gt;0, 1, 0)</f>
        <v>0</v>
      </c>
      <c r="AX33" cm="1">
        <f t="array" ref="AX33">IF(SUMPRODUCT(
  --(Game_Plan_2026[Campaign]=$C33),
  --(Game_Plan_2026[Initial Date]&lt;=AX$2+6),
  --(Game_Plan_2026[End Date]&gt;=AX$2)
)&gt;0, 1, 0)</f>
        <v>0</v>
      </c>
      <c r="AY33" cm="1">
        <f t="array" ref="AY33">IF(SUMPRODUCT(
  --(Game_Plan_2026[Campaign]=$C33),
  --(Game_Plan_2026[Initial Date]&lt;=AY$2+6),
  --(Game_Plan_2026[End Date]&gt;=AY$2)
)&gt;0, 1, 0)</f>
        <v>0</v>
      </c>
      <c r="AZ33" cm="1">
        <f t="array" ref="AZ33">IF(SUMPRODUCT(
  --(Game_Plan_2026[Campaign]=$C33),
  --(Game_Plan_2026[Initial Date]&lt;=AZ$2+6),
  --(Game_Plan_2026[End Date]&gt;=AZ$2)
)&gt;0, 1, 0)</f>
        <v>0</v>
      </c>
      <c r="BA33" cm="1">
        <f t="array" ref="BA33">IF(SUMPRODUCT(
  --(Game_Plan_2026[Campaign]=$C33),
  --(Game_Plan_2026[Initial Date]&lt;=BA$2+6),
  --(Game_Plan_2026[End Date]&gt;=BA$2)
)&gt;0, 1, 0)</f>
        <v>0</v>
      </c>
      <c r="BB33" cm="1">
        <f t="array" ref="BB33">IF(SUMPRODUCT(
  --(Game_Plan_2026[Campaign]=$C33),
  --(Game_Plan_2026[Initial Date]&lt;=BB$2+6),
  --(Game_Plan_2026[End Date]&gt;=BB$2)
)&gt;0, 1, 0)</f>
        <v>0</v>
      </c>
      <c r="BC33" cm="1">
        <f t="array" ref="BC33">IF(SUMPRODUCT(
  --(Game_Plan_2026[Campaign]=$C33),
  --(Game_Plan_2026[Initial Date]&lt;=BC$2+6),
  --(Game_Plan_2026[End Date]&gt;=BC$2)
)&gt;0, 1, 0)</f>
        <v>0</v>
      </c>
      <c r="BD33">
        <f t="shared" si="0"/>
        <v>0</v>
      </c>
    </row>
    <row r="34" spans="1:56" ht="28" customHeight="1">
      <c r="A34" t="str">
        <v/>
      </c>
      <c r="B34" t="str">
        <v/>
      </c>
      <c r="C34" t="str">
        <v/>
      </c>
      <c r="D34" cm="1">
        <f t="array" ref="D34">IF(SUMPRODUCT(
  --(Game_Plan_2026[Campaign]=$C34),
  --(Game_Plan_2026[Initial Date]&lt;=D$2+6),
  --(Game_Plan_2026[End Date]&gt;=D$2)
)&gt;0, 1, 0)</f>
        <v>0</v>
      </c>
      <c r="E34" cm="1">
        <f t="array" ref="E34">IF(SUMPRODUCT(
  --(Game_Plan_2026[Campaign]=$C34),
  --(Game_Plan_2026[Initial Date]&lt;=E$2+6),
  --(Game_Plan_2026[End Date]&gt;=E$2)
)&gt;0, 1, 0)</f>
        <v>0</v>
      </c>
      <c r="F34" cm="1">
        <f t="array" ref="F34">IF(SUMPRODUCT(
  --(Game_Plan_2026[Campaign]=$C34),
  --(Game_Plan_2026[Initial Date]&lt;=F$2+6),
  --(Game_Plan_2026[End Date]&gt;=F$2)
)&gt;0, 1, 0)</f>
        <v>0</v>
      </c>
      <c r="G34" cm="1">
        <f t="array" ref="G34">IF(SUMPRODUCT(
  --(Game_Plan_2026[Campaign]=$C34),
  --(Game_Plan_2026[Initial Date]&lt;=G$2+6),
  --(Game_Plan_2026[End Date]&gt;=G$2)
)&gt;0, 1, 0)</f>
        <v>0</v>
      </c>
      <c r="H34" cm="1">
        <f t="array" ref="H34">IF(SUMPRODUCT(
  --(Game_Plan_2026[Campaign]=$C34),
  --(Game_Plan_2026[Initial Date]&lt;=H$2+6),
  --(Game_Plan_2026[End Date]&gt;=H$2)
)&gt;0, 1, 0)</f>
        <v>0</v>
      </c>
      <c r="I34" cm="1">
        <f t="array" ref="I34">IF(SUMPRODUCT(
  --(Game_Plan_2026[Campaign]=$C34),
  --(Game_Plan_2026[Initial Date]&lt;=I$2+6),
  --(Game_Plan_2026[End Date]&gt;=I$2)
)&gt;0, 1, 0)</f>
        <v>0</v>
      </c>
      <c r="J34" cm="1">
        <f t="array" ref="J34">IF(SUMPRODUCT(
  --(Game_Plan_2026[Campaign]=$C34),
  --(Game_Plan_2026[Initial Date]&lt;=J$2+6),
  --(Game_Plan_2026[End Date]&gt;=J$2)
)&gt;0, 1, 0)</f>
        <v>0</v>
      </c>
      <c r="K34" cm="1">
        <f t="array" ref="K34">IF(SUMPRODUCT(
  --(Game_Plan_2026[Campaign]=$C34),
  --(Game_Plan_2026[Initial Date]&lt;=K$2+6),
  --(Game_Plan_2026[End Date]&gt;=K$2)
)&gt;0, 1, 0)</f>
        <v>0</v>
      </c>
      <c r="L34" cm="1">
        <f t="array" ref="L34">IF(SUMPRODUCT(
  --(Game_Plan_2026[Campaign]=$C34),
  --(Game_Plan_2026[Initial Date]&lt;=L$2+6),
  --(Game_Plan_2026[End Date]&gt;=L$2)
)&gt;0, 1, 0)</f>
        <v>0</v>
      </c>
      <c r="M34" cm="1">
        <f t="array" ref="M34">IF(SUMPRODUCT(
  --(Game_Plan_2026[Campaign]=$C34),
  --(Game_Plan_2026[Initial Date]&lt;=M$2+6),
  --(Game_Plan_2026[End Date]&gt;=M$2)
)&gt;0, 1, 0)</f>
        <v>0</v>
      </c>
      <c r="N34" cm="1">
        <f t="array" ref="N34">IF(SUMPRODUCT(
  --(Game_Plan_2026[Campaign]=$C34),
  --(Game_Plan_2026[Initial Date]&lt;=N$2+6),
  --(Game_Plan_2026[End Date]&gt;=N$2)
)&gt;0, 1, 0)</f>
        <v>0</v>
      </c>
      <c r="O34" cm="1">
        <f t="array" ref="O34">IF(SUMPRODUCT(
  --(Game_Plan_2026[Campaign]=$C34),
  --(Game_Plan_2026[Initial Date]&lt;=O$2+6),
  --(Game_Plan_2026[End Date]&gt;=O$2)
)&gt;0, 1, 0)</f>
        <v>0</v>
      </c>
      <c r="P34" cm="1">
        <f t="array" ref="P34">IF(SUMPRODUCT(
  --(Game_Plan_2026[Campaign]=$C34),
  --(Game_Plan_2026[Initial Date]&lt;=P$2+6),
  --(Game_Plan_2026[End Date]&gt;=P$2)
)&gt;0, 1, 0)</f>
        <v>0</v>
      </c>
      <c r="Q34" cm="1">
        <f t="array" ref="Q34">IF(SUMPRODUCT(
  --(Game_Plan_2026[Campaign]=$C34),
  --(Game_Plan_2026[Initial Date]&lt;=Q$2+6),
  --(Game_Plan_2026[End Date]&gt;=Q$2)
)&gt;0, 1, 0)</f>
        <v>0</v>
      </c>
      <c r="R34" cm="1">
        <f t="array" ref="R34">IF(SUMPRODUCT(
  --(Game_Plan_2026[Campaign]=$C34),
  --(Game_Plan_2026[Initial Date]&lt;=R$2+6),
  --(Game_Plan_2026[End Date]&gt;=R$2)
)&gt;0, 1, 0)</f>
        <v>0</v>
      </c>
      <c r="S34" cm="1">
        <f t="array" ref="S34">IF(SUMPRODUCT(
  --(Game_Plan_2026[Campaign]=$C34),
  --(Game_Plan_2026[Initial Date]&lt;=S$2+6),
  --(Game_Plan_2026[End Date]&gt;=S$2)
)&gt;0, 1, 0)</f>
        <v>0</v>
      </c>
      <c r="T34" cm="1">
        <f t="array" ref="T34">IF(SUMPRODUCT(
  --(Game_Plan_2026[Campaign]=$C34),
  --(Game_Plan_2026[Initial Date]&lt;=T$2+6),
  --(Game_Plan_2026[End Date]&gt;=T$2)
)&gt;0, 1, 0)</f>
        <v>0</v>
      </c>
      <c r="U34" cm="1">
        <f t="array" ref="U34">IF(SUMPRODUCT(
  --(Game_Plan_2026[Campaign]=$C34),
  --(Game_Plan_2026[Initial Date]&lt;=U$2+6),
  --(Game_Plan_2026[End Date]&gt;=U$2)
)&gt;0, 1, 0)</f>
        <v>0</v>
      </c>
      <c r="V34" cm="1">
        <f t="array" ref="V34">IF(SUMPRODUCT(
  --(Game_Plan_2026[Campaign]=$C34),
  --(Game_Plan_2026[Initial Date]&lt;=V$2+6),
  --(Game_Plan_2026[End Date]&gt;=V$2)
)&gt;0, 1, 0)</f>
        <v>0</v>
      </c>
      <c r="W34" cm="1">
        <f t="array" ref="W34">IF(SUMPRODUCT(
  --(Game_Plan_2026[Campaign]=$C34),
  --(Game_Plan_2026[Initial Date]&lt;=W$2+6),
  --(Game_Plan_2026[End Date]&gt;=W$2)
)&gt;0, 1, 0)</f>
        <v>0</v>
      </c>
      <c r="X34" cm="1">
        <f t="array" ref="X34">IF(SUMPRODUCT(
  --(Game_Plan_2026[Campaign]=$C34),
  --(Game_Plan_2026[Initial Date]&lt;=X$2+6),
  --(Game_Plan_2026[End Date]&gt;=X$2)
)&gt;0, 1, 0)</f>
        <v>0</v>
      </c>
      <c r="Y34" cm="1">
        <f t="array" ref="Y34">IF(SUMPRODUCT(
  --(Game_Plan_2026[Campaign]=$C34),
  --(Game_Plan_2026[Initial Date]&lt;=Y$2+6),
  --(Game_Plan_2026[End Date]&gt;=Y$2)
)&gt;0, 1, 0)</f>
        <v>0</v>
      </c>
      <c r="Z34" cm="1">
        <f t="array" ref="Z34">IF(SUMPRODUCT(
  --(Game_Plan_2026[Campaign]=$C34),
  --(Game_Plan_2026[Initial Date]&lt;=Z$2+6),
  --(Game_Plan_2026[End Date]&gt;=Z$2)
)&gt;0, 1, 0)</f>
        <v>0</v>
      </c>
      <c r="AA34" cm="1">
        <f t="array" ref="AA34">IF(SUMPRODUCT(
  --(Game_Plan_2026[Campaign]=$C34),
  --(Game_Plan_2026[Initial Date]&lt;=AA$2+6),
  --(Game_Plan_2026[End Date]&gt;=AA$2)
)&gt;0, 1, 0)</f>
        <v>0</v>
      </c>
      <c r="AB34" cm="1">
        <f t="array" ref="AB34">IF(SUMPRODUCT(
  --(Game_Plan_2026[Campaign]=$C34),
  --(Game_Plan_2026[Initial Date]&lt;=AB$2+6),
  --(Game_Plan_2026[End Date]&gt;=AB$2)
)&gt;0, 1, 0)</f>
        <v>0</v>
      </c>
      <c r="AC34" cm="1">
        <f t="array" ref="AC34">IF(SUMPRODUCT(
  --(Game_Plan_2026[Campaign]=$C34),
  --(Game_Plan_2026[Initial Date]&lt;=AC$2+6),
  --(Game_Plan_2026[End Date]&gt;=AC$2)
)&gt;0, 1, 0)</f>
        <v>0</v>
      </c>
      <c r="AD34" cm="1">
        <f t="array" ref="AD34">IF(SUMPRODUCT(
  --(Game_Plan_2026[Campaign]=$C34),
  --(Game_Plan_2026[Initial Date]&lt;=AD$2+6),
  --(Game_Plan_2026[End Date]&gt;=AD$2)
)&gt;0, 1, 0)</f>
        <v>0</v>
      </c>
      <c r="AE34" cm="1">
        <f t="array" ref="AE34">IF(SUMPRODUCT(
  --(Game_Plan_2026[Campaign]=$C34),
  --(Game_Plan_2026[Initial Date]&lt;=AE$2+6),
  --(Game_Plan_2026[End Date]&gt;=AE$2)
)&gt;0, 1, 0)</f>
        <v>0</v>
      </c>
      <c r="AF34" cm="1">
        <f t="array" ref="AF34">IF(SUMPRODUCT(
  --(Game_Plan_2026[Campaign]=$C34),
  --(Game_Plan_2026[Initial Date]&lt;=AF$2+6),
  --(Game_Plan_2026[End Date]&gt;=AF$2)
)&gt;0, 1, 0)</f>
        <v>0</v>
      </c>
      <c r="AG34" cm="1">
        <f t="array" ref="AG34">IF(SUMPRODUCT(
  --(Game_Plan_2026[Campaign]=$C34),
  --(Game_Plan_2026[Initial Date]&lt;=AG$2+6),
  --(Game_Plan_2026[End Date]&gt;=AG$2)
)&gt;0, 1, 0)</f>
        <v>0</v>
      </c>
      <c r="AH34" cm="1">
        <f t="array" ref="AH34">IF(SUMPRODUCT(
  --(Game_Plan_2026[Campaign]=$C34),
  --(Game_Plan_2026[Initial Date]&lt;=AH$2+6),
  --(Game_Plan_2026[End Date]&gt;=AH$2)
)&gt;0, 1, 0)</f>
        <v>0</v>
      </c>
      <c r="AI34" cm="1">
        <f t="array" ref="AI34">IF(SUMPRODUCT(
  --(Game_Plan_2026[Campaign]=$C34),
  --(Game_Plan_2026[Initial Date]&lt;=AI$2+6),
  --(Game_Plan_2026[End Date]&gt;=AI$2)
)&gt;0, 1, 0)</f>
        <v>0</v>
      </c>
      <c r="AJ34" cm="1">
        <f t="array" ref="AJ34">IF(SUMPRODUCT(
  --(Game_Plan_2026[Campaign]=$C34),
  --(Game_Plan_2026[Initial Date]&lt;=AJ$2+6),
  --(Game_Plan_2026[End Date]&gt;=AJ$2)
)&gt;0, 1, 0)</f>
        <v>0</v>
      </c>
      <c r="AK34" cm="1">
        <f t="array" ref="AK34">IF(SUMPRODUCT(
  --(Game_Plan_2026[Campaign]=$C34),
  --(Game_Plan_2026[Initial Date]&lt;=AK$2+6),
  --(Game_Plan_2026[End Date]&gt;=AK$2)
)&gt;0, 1, 0)</f>
        <v>0</v>
      </c>
      <c r="AL34" cm="1">
        <f t="array" ref="AL34">IF(SUMPRODUCT(
  --(Game_Plan_2026[Campaign]=$C34),
  --(Game_Plan_2026[Initial Date]&lt;=AL$2+6),
  --(Game_Plan_2026[End Date]&gt;=AL$2)
)&gt;0, 1, 0)</f>
        <v>0</v>
      </c>
      <c r="AM34" cm="1">
        <f t="array" ref="AM34">IF(SUMPRODUCT(
  --(Game_Plan_2026[Campaign]=$C34),
  --(Game_Plan_2026[Initial Date]&lt;=AM$2+6),
  --(Game_Plan_2026[End Date]&gt;=AM$2)
)&gt;0, 1, 0)</f>
        <v>0</v>
      </c>
      <c r="AN34" cm="1">
        <f t="array" ref="AN34">IF(SUMPRODUCT(
  --(Game_Plan_2026[Campaign]=$C34),
  --(Game_Plan_2026[Initial Date]&lt;=AN$2+6),
  --(Game_Plan_2026[End Date]&gt;=AN$2)
)&gt;0, 1, 0)</f>
        <v>0</v>
      </c>
      <c r="AO34" cm="1">
        <f t="array" ref="AO34">IF(SUMPRODUCT(
  --(Game_Plan_2026[Campaign]=$C34),
  --(Game_Plan_2026[Initial Date]&lt;=AO$2+6),
  --(Game_Plan_2026[End Date]&gt;=AO$2)
)&gt;0, 1, 0)</f>
        <v>0</v>
      </c>
      <c r="AP34" cm="1">
        <f t="array" ref="AP34">IF(SUMPRODUCT(
  --(Game_Plan_2026[Campaign]=$C34),
  --(Game_Plan_2026[Initial Date]&lt;=AP$2+6),
  --(Game_Plan_2026[End Date]&gt;=AP$2)
)&gt;0, 1, 0)</f>
        <v>0</v>
      </c>
      <c r="AQ34" cm="1">
        <f t="array" ref="AQ34">IF(SUMPRODUCT(
  --(Game_Plan_2026[Campaign]=$C34),
  --(Game_Plan_2026[Initial Date]&lt;=AQ$2+6),
  --(Game_Plan_2026[End Date]&gt;=AQ$2)
)&gt;0, 1, 0)</f>
        <v>0</v>
      </c>
      <c r="AR34" cm="1">
        <f t="array" ref="AR34">IF(SUMPRODUCT(
  --(Game_Plan_2026[Campaign]=$C34),
  --(Game_Plan_2026[Initial Date]&lt;=AR$2+6),
  --(Game_Plan_2026[End Date]&gt;=AR$2)
)&gt;0, 1, 0)</f>
        <v>0</v>
      </c>
      <c r="AS34" cm="1">
        <f t="array" ref="AS34">IF(SUMPRODUCT(
  --(Game_Plan_2026[Campaign]=$C34),
  --(Game_Plan_2026[Initial Date]&lt;=AS$2+6),
  --(Game_Plan_2026[End Date]&gt;=AS$2)
)&gt;0, 1, 0)</f>
        <v>0</v>
      </c>
      <c r="AT34" cm="1">
        <f t="array" ref="AT34">IF(SUMPRODUCT(
  --(Game_Plan_2026[Campaign]=$C34),
  --(Game_Plan_2026[Initial Date]&lt;=AT$2+6),
  --(Game_Plan_2026[End Date]&gt;=AT$2)
)&gt;0, 1, 0)</f>
        <v>0</v>
      </c>
      <c r="AU34" cm="1">
        <f t="array" ref="AU34">IF(SUMPRODUCT(
  --(Game_Plan_2026[Campaign]=$C34),
  --(Game_Plan_2026[Initial Date]&lt;=AU$2+6),
  --(Game_Plan_2026[End Date]&gt;=AU$2)
)&gt;0, 1, 0)</f>
        <v>0</v>
      </c>
      <c r="AV34" cm="1">
        <f t="array" ref="AV34">IF(SUMPRODUCT(
  --(Game_Plan_2026[Campaign]=$C34),
  --(Game_Plan_2026[Initial Date]&lt;=AV$2+6),
  --(Game_Plan_2026[End Date]&gt;=AV$2)
)&gt;0, 1, 0)</f>
        <v>0</v>
      </c>
      <c r="AW34" cm="1">
        <f t="array" ref="AW34">IF(SUMPRODUCT(
  --(Game_Plan_2026[Campaign]=$C34),
  --(Game_Plan_2026[Initial Date]&lt;=AW$2+6),
  --(Game_Plan_2026[End Date]&gt;=AW$2)
)&gt;0, 1, 0)</f>
        <v>0</v>
      </c>
      <c r="AX34" cm="1">
        <f t="array" ref="AX34">IF(SUMPRODUCT(
  --(Game_Plan_2026[Campaign]=$C34),
  --(Game_Plan_2026[Initial Date]&lt;=AX$2+6),
  --(Game_Plan_2026[End Date]&gt;=AX$2)
)&gt;0, 1, 0)</f>
        <v>0</v>
      </c>
      <c r="AY34" cm="1">
        <f t="array" ref="AY34">IF(SUMPRODUCT(
  --(Game_Plan_2026[Campaign]=$C34),
  --(Game_Plan_2026[Initial Date]&lt;=AY$2+6),
  --(Game_Plan_2026[End Date]&gt;=AY$2)
)&gt;0, 1, 0)</f>
        <v>0</v>
      </c>
      <c r="AZ34" cm="1">
        <f t="array" ref="AZ34">IF(SUMPRODUCT(
  --(Game_Plan_2026[Campaign]=$C34),
  --(Game_Plan_2026[Initial Date]&lt;=AZ$2+6),
  --(Game_Plan_2026[End Date]&gt;=AZ$2)
)&gt;0, 1, 0)</f>
        <v>0</v>
      </c>
      <c r="BA34" cm="1">
        <f t="array" ref="BA34">IF(SUMPRODUCT(
  --(Game_Plan_2026[Campaign]=$C34),
  --(Game_Plan_2026[Initial Date]&lt;=BA$2+6),
  --(Game_Plan_2026[End Date]&gt;=BA$2)
)&gt;0, 1, 0)</f>
        <v>0</v>
      </c>
      <c r="BB34" cm="1">
        <f t="array" ref="BB34">IF(SUMPRODUCT(
  --(Game_Plan_2026[Campaign]=$C34),
  --(Game_Plan_2026[Initial Date]&lt;=BB$2+6),
  --(Game_Plan_2026[End Date]&gt;=BB$2)
)&gt;0, 1, 0)</f>
        <v>0</v>
      </c>
      <c r="BC34" cm="1">
        <f t="array" ref="BC34">IF(SUMPRODUCT(
  --(Game_Plan_2026[Campaign]=$C34),
  --(Game_Plan_2026[Initial Date]&lt;=BC$2+6),
  --(Game_Plan_2026[End Date]&gt;=BC$2)
)&gt;0, 1, 0)</f>
        <v>0</v>
      </c>
      <c r="BD34">
        <f t="shared" si="0"/>
        <v>0</v>
      </c>
    </row>
    <row r="35" spans="1:56" ht="28" customHeight="1">
      <c r="A35" t="str">
        <v/>
      </c>
      <c r="B35" t="str">
        <v/>
      </c>
      <c r="C35" t="str">
        <v/>
      </c>
      <c r="D35" cm="1">
        <f t="array" ref="D35">IF(SUMPRODUCT(
  --(Game_Plan_2026[Campaign]=$C35),
  --(Game_Plan_2026[Initial Date]&lt;=D$2+6),
  --(Game_Plan_2026[End Date]&gt;=D$2)
)&gt;0, 1, 0)</f>
        <v>0</v>
      </c>
      <c r="E35" cm="1">
        <f t="array" ref="E35">IF(SUMPRODUCT(
  --(Game_Plan_2026[Campaign]=$C35),
  --(Game_Plan_2026[Initial Date]&lt;=E$2+6),
  --(Game_Plan_2026[End Date]&gt;=E$2)
)&gt;0, 1, 0)</f>
        <v>0</v>
      </c>
      <c r="F35" cm="1">
        <f t="array" ref="F35">IF(SUMPRODUCT(
  --(Game_Plan_2026[Campaign]=$C35),
  --(Game_Plan_2026[Initial Date]&lt;=F$2+6),
  --(Game_Plan_2026[End Date]&gt;=F$2)
)&gt;0, 1, 0)</f>
        <v>0</v>
      </c>
      <c r="G35" cm="1">
        <f t="array" ref="G35">IF(SUMPRODUCT(
  --(Game_Plan_2026[Campaign]=$C35),
  --(Game_Plan_2026[Initial Date]&lt;=G$2+6),
  --(Game_Plan_2026[End Date]&gt;=G$2)
)&gt;0, 1, 0)</f>
        <v>0</v>
      </c>
      <c r="H35" cm="1">
        <f t="array" ref="H35">IF(SUMPRODUCT(
  --(Game_Plan_2026[Campaign]=$C35),
  --(Game_Plan_2026[Initial Date]&lt;=H$2+6),
  --(Game_Plan_2026[End Date]&gt;=H$2)
)&gt;0, 1, 0)</f>
        <v>0</v>
      </c>
      <c r="I35" cm="1">
        <f t="array" ref="I35">IF(SUMPRODUCT(
  --(Game_Plan_2026[Campaign]=$C35),
  --(Game_Plan_2026[Initial Date]&lt;=I$2+6),
  --(Game_Plan_2026[End Date]&gt;=I$2)
)&gt;0, 1, 0)</f>
        <v>0</v>
      </c>
      <c r="J35" cm="1">
        <f t="array" ref="J35">IF(SUMPRODUCT(
  --(Game_Plan_2026[Campaign]=$C35),
  --(Game_Plan_2026[Initial Date]&lt;=J$2+6),
  --(Game_Plan_2026[End Date]&gt;=J$2)
)&gt;0, 1, 0)</f>
        <v>0</v>
      </c>
      <c r="K35" cm="1">
        <f t="array" ref="K35">IF(SUMPRODUCT(
  --(Game_Plan_2026[Campaign]=$C35),
  --(Game_Plan_2026[Initial Date]&lt;=K$2+6),
  --(Game_Plan_2026[End Date]&gt;=K$2)
)&gt;0, 1, 0)</f>
        <v>0</v>
      </c>
      <c r="L35" cm="1">
        <f t="array" ref="L35">IF(SUMPRODUCT(
  --(Game_Plan_2026[Campaign]=$C35),
  --(Game_Plan_2026[Initial Date]&lt;=L$2+6),
  --(Game_Plan_2026[End Date]&gt;=L$2)
)&gt;0, 1, 0)</f>
        <v>0</v>
      </c>
      <c r="M35" cm="1">
        <f t="array" ref="M35">IF(SUMPRODUCT(
  --(Game_Plan_2026[Campaign]=$C35),
  --(Game_Plan_2026[Initial Date]&lt;=M$2+6),
  --(Game_Plan_2026[End Date]&gt;=M$2)
)&gt;0, 1, 0)</f>
        <v>0</v>
      </c>
      <c r="N35" cm="1">
        <f t="array" ref="N35">IF(SUMPRODUCT(
  --(Game_Plan_2026[Campaign]=$C35),
  --(Game_Plan_2026[Initial Date]&lt;=N$2+6),
  --(Game_Plan_2026[End Date]&gt;=N$2)
)&gt;0, 1, 0)</f>
        <v>0</v>
      </c>
      <c r="O35" cm="1">
        <f t="array" ref="O35">IF(SUMPRODUCT(
  --(Game_Plan_2026[Campaign]=$C35),
  --(Game_Plan_2026[Initial Date]&lt;=O$2+6),
  --(Game_Plan_2026[End Date]&gt;=O$2)
)&gt;0, 1, 0)</f>
        <v>0</v>
      </c>
      <c r="P35" cm="1">
        <f t="array" ref="P35">IF(SUMPRODUCT(
  --(Game_Plan_2026[Campaign]=$C35),
  --(Game_Plan_2026[Initial Date]&lt;=P$2+6),
  --(Game_Plan_2026[End Date]&gt;=P$2)
)&gt;0, 1, 0)</f>
        <v>0</v>
      </c>
      <c r="Q35" cm="1">
        <f t="array" ref="Q35">IF(SUMPRODUCT(
  --(Game_Plan_2026[Campaign]=$C35),
  --(Game_Plan_2026[Initial Date]&lt;=Q$2+6),
  --(Game_Plan_2026[End Date]&gt;=Q$2)
)&gt;0, 1, 0)</f>
        <v>0</v>
      </c>
      <c r="R35" cm="1">
        <f t="array" ref="R35">IF(SUMPRODUCT(
  --(Game_Plan_2026[Campaign]=$C35),
  --(Game_Plan_2026[Initial Date]&lt;=R$2+6),
  --(Game_Plan_2026[End Date]&gt;=R$2)
)&gt;0, 1, 0)</f>
        <v>0</v>
      </c>
      <c r="S35" cm="1">
        <f t="array" ref="S35">IF(SUMPRODUCT(
  --(Game_Plan_2026[Campaign]=$C35),
  --(Game_Plan_2026[Initial Date]&lt;=S$2+6),
  --(Game_Plan_2026[End Date]&gt;=S$2)
)&gt;0, 1, 0)</f>
        <v>0</v>
      </c>
      <c r="T35" cm="1">
        <f t="array" ref="T35">IF(SUMPRODUCT(
  --(Game_Plan_2026[Campaign]=$C35),
  --(Game_Plan_2026[Initial Date]&lt;=T$2+6),
  --(Game_Plan_2026[End Date]&gt;=T$2)
)&gt;0, 1, 0)</f>
        <v>0</v>
      </c>
      <c r="U35" cm="1">
        <f t="array" ref="U35">IF(SUMPRODUCT(
  --(Game_Plan_2026[Campaign]=$C35),
  --(Game_Plan_2026[Initial Date]&lt;=U$2+6),
  --(Game_Plan_2026[End Date]&gt;=U$2)
)&gt;0, 1, 0)</f>
        <v>0</v>
      </c>
      <c r="V35" cm="1">
        <f t="array" ref="V35">IF(SUMPRODUCT(
  --(Game_Plan_2026[Campaign]=$C35),
  --(Game_Plan_2026[Initial Date]&lt;=V$2+6),
  --(Game_Plan_2026[End Date]&gt;=V$2)
)&gt;0, 1, 0)</f>
        <v>0</v>
      </c>
      <c r="W35" cm="1">
        <f t="array" ref="W35">IF(SUMPRODUCT(
  --(Game_Plan_2026[Campaign]=$C35),
  --(Game_Plan_2026[Initial Date]&lt;=W$2+6),
  --(Game_Plan_2026[End Date]&gt;=W$2)
)&gt;0, 1, 0)</f>
        <v>0</v>
      </c>
      <c r="X35" cm="1">
        <f t="array" ref="X35">IF(SUMPRODUCT(
  --(Game_Plan_2026[Campaign]=$C35),
  --(Game_Plan_2026[Initial Date]&lt;=X$2+6),
  --(Game_Plan_2026[End Date]&gt;=X$2)
)&gt;0, 1, 0)</f>
        <v>0</v>
      </c>
      <c r="Y35" cm="1">
        <f t="array" ref="Y35">IF(SUMPRODUCT(
  --(Game_Plan_2026[Campaign]=$C35),
  --(Game_Plan_2026[Initial Date]&lt;=Y$2+6),
  --(Game_Plan_2026[End Date]&gt;=Y$2)
)&gt;0, 1, 0)</f>
        <v>0</v>
      </c>
      <c r="Z35" cm="1">
        <f t="array" ref="Z35">IF(SUMPRODUCT(
  --(Game_Plan_2026[Campaign]=$C35),
  --(Game_Plan_2026[Initial Date]&lt;=Z$2+6),
  --(Game_Plan_2026[End Date]&gt;=Z$2)
)&gt;0, 1, 0)</f>
        <v>0</v>
      </c>
      <c r="AA35" cm="1">
        <f t="array" ref="AA35">IF(SUMPRODUCT(
  --(Game_Plan_2026[Campaign]=$C35),
  --(Game_Plan_2026[Initial Date]&lt;=AA$2+6),
  --(Game_Plan_2026[End Date]&gt;=AA$2)
)&gt;0, 1, 0)</f>
        <v>0</v>
      </c>
      <c r="AB35" cm="1">
        <f t="array" ref="AB35">IF(SUMPRODUCT(
  --(Game_Plan_2026[Campaign]=$C35),
  --(Game_Plan_2026[Initial Date]&lt;=AB$2+6),
  --(Game_Plan_2026[End Date]&gt;=AB$2)
)&gt;0, 1, 0)</f>
        <v>0</v>
      </c>
      <c r="AC35" cm="1">
        <f t="array" ref="AC35">IF(SUMPRODUCT(
  --(Game_Plan_2026[Campaign]=$C35),
  --(Game_Plan_2026[Initial Date]&lt;=AC$2+6),
  --(Game_Plan_2026[End Date]&gt;=AC$2)
)&gt;0, 1, 0)</f>
        <v>0</v>
      </c>
      <c r="AD35" cm="1">
        <f t="array" ref="AD35">IF(SUMPRODUCT(
  --(Game_Plan_2026[Campaign]=$C35),
  --(Game_Plan_2026[Initial Date]&lt;=AD$2+6),
  --(Game_Plan_2026[End Date]&gt;=AD$2)
)&gt;0, 1, 0)</f>
        <v>0</v>
      </c>
      <c r="AE35" cm="1">
        <f t="array" ref="AE35">IF(SUMPRODUCT(
  --(Game_Plan_2026[Campaign]=$C35),
  --(Game_Plan_2026[Initial Date]&lt;=AE$2+6),
  --(Game_Plan_2026[End Date]&gt;=AE$2)
)&gt;0, 1, 0)</f>
        <v>0</v>
      </c>
      <c r="AF35" cm="1">
        <f t="array" ref="AF35">IF(SUMPRODUCT(
  --(Game_Plan_2026[Campaign]=$C35),
  --(Game_Plan_2026[Initial Date]&lt;=AF$2+6),
  --(Game_Plan_2026[End Date]&gt;=AF$2)
)&gt;0, 1, 0)</f>
        <v>0</v>
      </c>
      <c r="AG35" cm="1">
        <f t="array" ref="AG35">IF(SUMPRODUCT(
  --(Game_Plan_2026[Campaign]=$C35),
  --(Game_Plan_2026[Initial Date]&lt;=AG$2+6),
  --(Game_Plan_2026[End Date]&gt;=AG$2)
)&gt;0, 1, 0)</f>
        <v>0</v>
      </c>
      <c r="AH35" cm="1">
        <f t="array" ref="AH35">IF(SUMPRODUCT(
  --(Game_Plan_2026[Campaign]=$C35),
  --(Game_Plan_2026[Initial Date]&lt;=AH$2+6),
  --(Game_Plan_2026[End Date]&gt;=AH$2)
)&gt;0, 1, 0)</f>
        <v>0</v>
      </c>
      <c r="AI35" cm="1">
        <f t="array" ref="AI35">IF(SUMPRODUCT(
  --(Game_Plan_2026[Campaign]=$C35),
  --(Game_Plan_2026[Initial Date]&lt;=AI$2+6),
  --(Game_Plan_2026[End Date]&gt;=AI$2)
)&gt;0, 1, 0)</f>
        <v>0</v>
      </c>
      <c r="AJ35" cm="1">
        <f t="array" ref="AJ35">IF(SUMPRODUCT(
  --(Game_Plan_2026[Campaign]=$C35),
  --(Game_Plan_2026[Initial Date]&lt;=AJ$2+6),
  --(Game_Plan_2026[End Date]&gt;=AJ$2)
)&gt;0, 1, 0)</f>
        <v>0</v>
      </c>
      <c r="AK35" cm="1">
        <f t="array" ref="AK35">IF(SUMPRODUCT(
  --(Game_Plan_2026[Campaign]=$C35),
  --(Game_Plan_2026[Initial Date]&lt;=AK$2+6),
  --(Game_Plan_2026[End Date]&gt;=AK$2)
)&gt;0, 1, 0)</f>
        <v>0</v>
      </c>
      <c r="AL35" cm="1">
        <f t="array" ref="AL35">IF(SUMPRODUCT(
  --(Game_Plan_2026[Campaign]=$C35),
  --(Game_Plan_2026[Initial Date]&lt;=AL$2+6),
  --(Game_Plan_2026[End Date]&gt;=AL$2)
)&gt;0, 1, 0)</f>
        <v>0</v>
      </c>
      <c r="AM35" cm="1">
        <f t="array" ref="AM35">IF(SUMPRODUCT(
  --(Game_Plan_2026[Campaign]=$C35),
  --(Game_Plan_2026[Initial Date]&lt;=AM$2+6),
  --(Game_Plan_2026[End Date]&gt;=AM$2)
)&gt;0, 1, 0)</f>
        <v>0</v>
      </c>
      <c r="AN35" cm="1">
        <f t="array" ref="AN35">IF(SUMPRODUCT(
  --(Game_Plan_2026[Campaign]=$C35),
  --(Game_Plan_2026[Initial Date]&lt;=AN$2+6),
  --(Game_Plan_2026[End Date]&gt;=AN$2)
)&gt;0, 1, 0)</f>
        <v>0</v>
      </c>
      <c r="AO35" cm="1">
        <f t="array" ref="AO35">IF(SUMPRODUCT(
  --(Game_Plan_2026[Campaign]=$C35),
  --(Game_Plan_2026[Initial Date]&lt;=AO$2+6),
  --(Game_Plan_2026[End Date]&gt;=AO$2)
)&gt;0, 1, 0)</f>
        <v>0</v>
      </c>
      <c r="AP35" cm="1">
        <f t="array" ref="AP35">IF(SUMPRODUCT(
  --(Game_Plan_2026[Campaign]=$C35),
  --(Game_Plan_2026[Initial Date]&lt;=AP$2+6),
  --(Game_Plan_2026[End Date]&gt;=AP$2)
)&gt;0, 1, 0)</f>
        <v>0</v>
      </c>
      <c r="AQ35" cm="1">
        <f t="array" ref="AQ35">IF(SUMPRODUCT(
  --(Game_Plan_2026[Campaign]=$C35),
  --(Game_Plan_2026[Initial Date]&lt;=AQ$2+6),
  --(Game_Plan_2026[End Date]&gt;=AQ$2)
)&gt;0, 1, 0)</f>
        <v>0</v>
      </c>
      <c r="AR35" cm="1">
        <f t="array" ref="AR35">IF(SUMPRODUCT(
  --(Game_Plan_2026[Campaign]=$C35),
  --(Game_Plan_2026[Initial Date]&lt;=AR$2+6),
  --(Game_Plan_2026[End Date]&gt;=AR$2)
)&gt;0, 1, 0)</f>
        <v>0</v>
      </c>
      <c r="AS35" cm="1">
        <f t="array" ref="AS35">IF(SUMPRODUCT(
  --(Game_Plan_2026[Campaign]=$C35),
  --(Game_Plan_2026[Initial Date]&lt;=AS$2+6),
  --(Game_Plan_2026[End Date]&gt;=AS$2)
)&gt;0, 1, 0)</f>
        <v>0</v>
      </c>
      <c r="AT35" cm="1">
        <f t="array" ref="AT35">IF(SUMPRODUCT(
  --(Game_Plan_2026[Campaign]=$C35),
  --(Game_Plan_2026[Initial Date]&lt;=AT$2+6),
  --(Game_Plan_2026[End Date]&gt;=AT$2)
)&gt;0, 1, 0)</f>
        <v>0</v>
      </c>
      <c r="AU35" cm="1">
        <f t="array" ref="AU35">IF(SUMPRODUCT(
  --(Game_Plan_2026[Campaign]=$C35),
  --(Game_Plan_2026[Initial Date]&lt;=AU$2+6),
  --(Game_Plan_2026[End Date]&gt;=AU$2)
)&gt;0, 1, 0)</f>
        <v>0</v>
      </c>
      <c r="AV35" cm="1">
        <f t="array" ref="AV35">IF(SUMPRODUCT(
  --(Game_Plan_2026[Campaign]=$C35),
  --(Game_Plan_2026[Initial Date]&lt;=AV$2+6),
  --(Game_Plan_2026[End Date]&gt;=AV$2)
)&gt;0, 1, 0)</f>
        <v>0</v>
      </c>
      <c r="AW35" cm="1">
        <f t="array" ref="AW35">IF(SUMPRODUCT(
  --(Game_Plan_2026[Campaign]=$C35),
  --(Game_Plan_2026[Initial Date]&lt;=AW$2+6),
  --(Game_Plan_2026[End Date]&gt;=AW$2)
)&gt;0, 1, 0)</f>
        <v>0</v>
      </c>
      <c r="AX35" cm="1">
        <f t="array" ref="AX35">IF(SUMPRODUCT(
  --(Game_Plan_2026[Campaign]=$C35),
  --(Game_Plan_2026[Initial Date]&lt;=AX$2+6),
  --(Game_Plan_2026[End Date]&gt;=AX$2)
)&gt;0, 1, 0)</f>
        <v>0</v>
      </c>
      <c r="AY35" cm="1">
        <f t="array" ref="AY35">IF(SUMPRODUCT(
  --(Game_Plan_2026[Campaign]=$C35),
  --(Game_Plan_2026[Initial Date]&lt;=AY$2+6),
  --(Game_Plan_2026[End Date]&gt;=AY$2)
)&gt;0, 1, 0)</f>
        <v>0</v>
      </c>
      <c r="AZ35" cm="1">
        <f t="array" ref="AZ35">IF(SUMPRODUCT(
  --(Game_Plan_2026[Campaign]=$C35),
  --(Game_Plan_2026[Initial Date]&lt;=AZ$2+6),
  --(Game_Plan_2026[End Date]&gt;=AZ$2)
)&gt;0, 1, 0)</f>
        <v>0</v>
      </c>
      <c r="BA35" cm="1">
        <f t="array" ref="BA35">IF(SUMPRODUCT(
  --(Game_Plan_2026[Campaign]=$C35),
  --(Game_Plan_2026[Initial Date]&lt;=BA$2+6),
  --(Game_Plan_2026[End Date]&gt;=BA$2)
)&gt;0, 1, 0)</f>
        <v>0</v>
      </c>
      <c r="BB35" cm="1">
        <f t="array" ref="BB35">IF(SUMPRODUCT(
  --(Game_Plan_2026[Campaign]=$C35),
  --(Game_Plan_2026[Initial Date]&lt;=BB$2+6),
  --(Game_Plan_2026[End Date]&gt;=BB$2)
)&gt;0, 1, 0)</f>
        <v>0</v>
      </c>
      <c r="BC35" cm="1">
        <f t="array" ref="BC35">IF(SUMPRODUCT(
  --(Game_Plan_2026[Campaign]=$C35),
  --(Game_Plan_2026[Initial Date]&lt;=BC$2+6),
  --(Game_Plan_2026[End Date]&gt;=BC$2)
)&gt;0, 1, 0)</f>
        <v>0</v>
      </c>
      <c r="BD35">
        <f t="shared" si="0"/>
        <v>0</v>
      </c>
    </row>
    <row r="36" spans="1:56" ht="28" customHeight="1">
      <c r="A36" t="str">
        <v/>
      </c>
      <c r="B36" t="str">
        <v/>
      </c>
      <c r="C36" t="str">
        <v/>
      </c>
      <c r="D36" cm="1">
        <f t="array" ref="D36">IF(SUMPRODUCT(
  --(Game_Plan_2026[Campaign]=$C36),
  --(Game_Plan_2026[Initial Date]&lt;=D$2+6),
  --(Game_Plan_2026[End Date]&gt;=D$2)
)&gt;0, 1, 0)</f>
        <v>0</v>
      </c>
      <c r="E36" cm="1">
        <f t="array" ref="E36">IF(SUMPRODUCT(
  --(Game_Plan_2026[Campaign]=$C36),
  --(Game_Plan_2026[Initial Date]&lt;=E$2+6),
  --(Game_Plan_2026[End Date]&gt;=E$2)
)&gt;0, 1, 0)</f>
        <v>0</v>
      </c>
      <c r="F36" cm="1">
        <f t="array" ref="F36">IF(SUMPRODUCT(
  --(Game_Plan_2026[Campaign]=$C36),
  --(Game_Plan_2026[Initial Date]&lt;=F$2+6),
  --(Game_Plan_2026[End Date]&gt;=F$2)
)&gt;0, 1, 0)</f>
        <v>0</v>
      </c>
      <c r="G36" cm="1">
        <f t="array" ref="G36">IF(SUMPRODUCT(
  --(Game_Plan_2026[Campaign]=$C36),
  --(Game_Plan_2026[Initial Date]&lt;=G$2+6),
  --(Game_Plan_2026[End Date]&gt;=G$2)
)&gt;0, 1, 0)</f>
        <v>0</v>
      </c>
      <c r="H36" cm="1">
        <f t="array" ref="H36">IF(SUMPRODUCT(
  --(Game_Plan_2026[Campaign]=$C36),
  --(Game_Plan_2026[Initial Date]&lt;=H$2+6),
  --(Game_Plan_2026[End Date]&gt;=H$2)
)&gt;0, 1, 0)</f>
        <v>0</v>
      </c>
      <c r="I36" cm="1">
        <f t="array" ref="I36">IF(SUMPRODUCT(
  --(Game_Plan_2026[Campaign]=$C36),
  --(Game_Plan_2026[Initial Date]&lt;=I$2+6),
  --(Game_Plan_2026[End Date]&gt;=I$2)
)&gt;0, 1, 0)</f>
        <v>0</v>
      </c>
      <c r="J36" cm="1">
        <f t="array" ref="J36">IF(SUMPRODUCT(
  --(Game_Plan_2026[Campaign]=$C36),
  --(Game_Plan_2026[Initial Date]&lt;=J$2+6),
  --(Game_Plan_2026[End Date]&gt;=J$2)
)&gt;0, 1, 0)</f>
        <v>0</v>
      </c>
      <c r="K36" cm="1">
        <f t="array" ref="K36">IF(SUMPRODUCT(
  --(Game_Plan_2026[Campaign]=$C36),
  --(Game_Plan_2026[Initial Date]&lt;=K$2+6),
  --(Game_Plan_2026[End Date]&gt;=K$2)
)&gt;0, 1, 0)</f>
        <v>0</v>
      </c>
      <c r="L36" cm="1">
        <f t="array" ref="L36">IF(SUMPRODUCT(
  --(Game_Plan_2026[Campaign]=$C36),
  --(Game_Plan_2026[Initial Date]&lt;=L$2+6),
  --(Game_Plan_2026[End Date]&gt;=L$2)
)&gt;0, 1, 0)</f>
        <v>0</v>
      </c>
      <c r="M36" cm="1">
        <f t="array" ref="M36">IF(SUMPRODUCT(
  --(Game_Plan_2026[Campaign]=$C36),
  --(Game_Plan_2026[Initial Date]&lt;=M$2+6),
  --(Game_Plan_2026[End Date]&gt;=M$2)
)&gt;0, 1, 0)</f>
        <v>0</v>
      </c>
      <c r="N36" cm="1">
        <f t="array" ref="N36">IF(SUMPRODUCT(
  --(Game_Plan_2026[Campaign]=$C36),
  --(Game_Plan_2026[Initial Date]&lt;=N$2+6),
  --(Game_Plan_2026[End Date]&gt;=N$2)
)&gt;0, 1, 0)</f>
        <v>0</v>
      </c>
      <c r="O36" cm="1">
        <f t="array" ref="O36">IF(SUMPRODUCT(
  --(Game_Plan_2026[Campaign]=$C36),
  --(Game_Plan_2026[Initial Date]&lt;=O$2+6),
  --(Game_Plan_2026[End Date]&gt;=O$2)
)&gt;0, 1, 0)</f>
        <v>0</v>
      </c>
      <c r="P36" cm="1">
        <f t="array" ref="P36">IF(SUMPRODUCT(
  --(Game_Plan_2026[Campaign]=$C36),
  --(Game_Plan_2026[Initial Date]&lt;=P$2+6),
  --(Game_Plan_2026[End Date]&gt;=P$2)
)&gt;0, 1, 0)</f>
        <v>0</v>
      </c>
      <c r="Q36" cm="1">
        <f t="array" ref="Q36">IF(SUMPRODUCT(
  --(Game_Plan_2026[Campaign]=$C36),
  --(Game_Plan_2026[Initial Date]&lt;=Q$2+6),
  --(Game_Plan_2026[End Date]&gt;=Q$2)
)&gt;0, 1, 0)</f>
        <v>0</v>
      </c>
      <c r="R36" cm="1">
        <f t="array" ref="R36">IF(SUMPRODUCT(
  --(Game_Plan_2026[Campaign]=$C36),
  --(Game_Plan_2026[Initial Date]&lt;=R$2+6),
  --(Game_Plan_2026[End Date]&gt;=R$2)
)&gt;0, 1, 0)</f>
        <v>0</v>
      </c>
      <c r="S36" cm="1">
        <f t="array" ref="S36">IF(SUMPRODUCT(
  --(Game_Plan_2026[Campaign]=$C36),
  --(Game_Plan_2026[Initial Date]&lt;=S$2+6),
  --(Game_Plan_2026[End Date]&gt;=S$2)
)&gt;0, 1, 0)</f>
        <v>0</v>
      </c>
      <c r="T36" cm="1">
        <f t="array" ref="T36">IF(SUMPRODUCT(
  --(Game_Plan_2026[Campaign]=$C36),
  --(Game_Plan_2026[Initial Date]&lt;=T$2+6),
  --(Game_Plan_2026[End Date]&gt;=T$2)
)&gt;0, 1, 0)</f>
        <v>0</v>
      </c>
      <c r="U36" cm="1">
        <f t="array" ref="U36">IF(SUMPRODUCT(
  --(Game_Plan_2026[Campaign]=$C36),
  --(Game_Plan_2026[Initial Date]&lt;=U$2+6),
  --(Game_Plan_2026[End Date]&gt;=U$2)
)&gt;0, 1, 0)</f>
        <v>0</v>
      </c>
      <c r="V36" cm="1">
        <f t="array" ref="V36">IF(SUMPRODUCT(
  --(Game_Plan_2026[Campaign]=$C36),
  --(Game_Plan_2026[Initial Date]&lt;=V$2+6),
  --(Game_Plan_2026[End Date]&gt;=V$2)
)&gt;0, 1, 0)</f>
        <v>0</v>
      </c>
      <c r="W36" cm="1">
        <f t="array" ref="W36">IF(SUMPRODUCT(
  --(Game_Plan_2026[Campaign]=$C36),
  --(Game_Plan_2026[Initial Date]&lt;=W$2+6),
  --(Game_Plan_2026[End Date]&gt;=W$2)
)&gt;0, 1, 0)</f>
        <v>0</v>
      </c>
      <c r="X36" cm="1">
        <f t="array" ref="X36">IF(SUMPRODUCT(
  --(Game_Plan_2026[Campaign]=$C36),
  --(Game_Plan_2026[Initial Date]&lt;=X$2+6),
  --(Game_Plan_2026[End Date]&gt;=X$2)
)&gt;0, 1, 0)</f>
        <v>0</v>
      </c>
      <c r="Y36" cm="1">
        <f t="array" ref="Y36">IF(SUMPRODUCT(
  --(Game_Plan_2026[Campaign]=$C36),
  --(Game_Plan_2026[Initial Date]&lt;=Y$2+6),
  --(Game_Plan_2026[End Date]&gt;=Y$2)
)&gt;0, 1, 0)</f>
        <v>0</v>
      </c>
      <c r="Z36" cm="1">
        <f t="array" ref="Z36">IF(SUMPRODUCT(
  --(Game_Plan_2026[Campaign]=$C36),
  --(Game_Plan_2026[Initial Date]&lt;=Z$2+6),
  --(Game_Plan_2026[End Date]&gt;=Z$2)
)&gt;0, 1, 0)</f>
        <v>0</v>
      </c>
      <c r="AA36" cm="1">
        <f t="array" ref="AA36">IF(SUMPRODUCT(
  --(Game_Plan_2026[Campaign]=$C36),
  --(Game_Plan_2026[Initial Date]&lt;=AA$2+6),
  --(Game_Plan_2026[End Date]&gt;=AA$2)
)&gt;0, 1, 0)</f>
        <v>0</v>
      </c>
      <c r="AB36" cm="1">
        <f t="array" ref="AB36">IF(SUMPRODUCT(
  --(Game_Plan_2026[Campaign]=$C36),
  --(Game_Plan_2026[Initial Date]&lt;=AB$2+6),
  --(Game_Plan_2026[End Date]&gt;=AB$2)
)&gt;0, 1, 0)</f>
        <v>0</v>
      </c>
      <c r="AC36" cm="1">
        <f t="array" ref="AC36">IF(SUMPRODUCT(
  --(Game_Plan_2026[Campaign]=$C36),
  --(Game_Plan_2026[Initial Date]&lt;=AC$2+6),
  --(Game_Plan_2026[End Date]&gt;=AC$2)
)&gt;0, 1, 0)</f>
        <v>0</v>
      </c>
      <c r="AD36" cm="1">
        <f t="array" ref="AD36">IF(SUMPRODUCT(
  --(Game_Plan_2026[Campaign]=$C36),
  --(Game_Plan_2026[Initial Date]&lt;=AD$2+6),
  --(Game_Plan_2026[End Date]&gt;=AD$2)
)&gt;0, 1, 0)</f>
        <v>0</v>
      </c>
      <c r="AE36" cm="1">
        <f t="array" ref="AE36">IF(SUMPRODUCT(
  --(Game_Plan_2026[Campaign]=$C36),
  --(Game_Plan_2026[Initial Date]&lt;=AE$2+6),
  --(Game_Plan_2026[End Date]&gt;=AE$2)
)&gt;0, 1, 0)</f>
        <v>0</v>
      </c>
      <c r="AF36" cm="1">
        <f t="array" ref="AF36">IF(SUMPRODUCT(
  --(Game_Plan_2026[Campaign]=$C36),
  --(Game_Plan_2026[Initial Date]&lt;=AF$2+6),
  --(Game_Plan_2026[End Date]&gt;=AF$2)
)&gt;0, 1, 0)</f>
        <v>0</v>
      </c>
      <c r="AG36" cm="1">
        <f t="array" ref="AG36">IF(SUMPRODUCT(
  --(Game_Plan_2026[Campaign]=$C36),
  --(Game_Plan_2026[Initial Date]&lt;=AG$2+6),
  --(Game_Plan_2026[End Date]&gt;=AG$2)
)&gt;0, 1, 0)</f>
        <v>0</v>
      </c>
      <c r="AH36" cm="1">
        <f t="array" ref="AH36">IF(SUMPRODUCT(
  --(Game_Plan_2026[Campaign]=$C36),
  --(Game_Plan_2026[Initial Date]&lt;=AH$2+6),
  --(Game_Plan_2026[End Date]&gt;=AH$2)
)&gt;0, 1, 0)</f>
        <v>0</v>
      </c>
      <c r="AI36" cm="1">
        <f t="array" ref="AI36">IF(SUMPRODUCT(
  --(Game_Plan_2026[Campaign]=$C36),
  --(Game_Plan_2026[Initial Date]&lt;=AI$2+6),
  --(Game_Plan_2026[End Date]&gt;=AI$2)
)&gt;0, 1, 0)</f>
        <v>0</v>
      </c>
      <c r="AJ36" cm="1">
        <f t="array" ref="AJ36">IF(SUMPRODUCT(
  --(Game_Plan_2026[Campaign]=$C36),
  --(Game_Plan_2026[Initial Date]&lt;=AJ$2+6),
  --(Game_Plan_2026[End Date]&gt;=AJ$2)
)&gt;0, 1, 0)</f>
        <v>0</v>
      </c>
      <c r="AK36" cm="1">
        <f t="array" ref="AK36">IF(SUMPRODUCT(
  --(Game_Plan_2026[Campaign]=$C36),
  --(Game_Plan_2026[Initial Date]&lt;=AK$2+6),
  --(Game_Plan_2026[End Date]&gt;=AK$2)
)&gt;0, 1, 0)</f>
        <v>0</v>
      </c>
      <c r="AL36" cm="1">
        <f t="array" ref="AL36">IF(SUMPRODUCT(
  --(Game_Plan_2026[Campaign]=$C36),
  --(Game_Plan_2026[Initial Date]&lt;=AL$2+6),
  --(Game_Plan_2026[End Date]&gt;=AL$2)
)&gt;0, 1, 0)</f>
        <v>0</v>
      </c>
      <c r="AM36" cm="1">
        <f t="array" ref="AM36">IF(SUMPRODUCT(
  --(Game_Plan_2026[Campaign]=$C36),
  --(Game_Plan_2026[Initial Date]&lt;=AM$2+6),
  --(Game_Plan_2026[End Date]&gt;=AM$2)
)&gt;0, 1, 0)</f>
        <v>0</v>
      </c>
      <c r="AN36" cm="1">
        <f t="array" ref="AN36">IF(SUMPRODUCT(
  --(Game_Plan_2026[Campaign]=$C36),
  --(Game_Plan_2026[Initial Date]&lt;=AN$2+6),
  --(Game_Plan_2026[End Date]&gt;=AN$2)
)&gt;0, 1, 0)</f>
        <v>0</v>
      </c>
      <c r="AO36" cm="1">
        <f t="array" ref="AO36">IF(SUMPRODUCT(
  --(Game_Plan_2026[Campaign]=$C36),
  --(Game_Plan_2026[Initial Date]&lt;=AO$2+6),
  --(Game_Plan_2026[End Date]&gt;=AO$2)
)&gt;0, 1, 0)</f>
        <v>0</v>
      </c>
      <c r="AP36" cm="1">
        <f t="array" ref="AP36">IF(SUMPRODUCT(
  --(Game_Plan_2026[Campaign]=$C36),
  --(Game_Plan_2026[Initial Date]&lt;=AP$2+6),
  --(Game_Plan_2026[End Date]&gt;=AP$2)
)&gt;0, 1, 0)</f>
        <v>0</v>
      </c>
      <c r="AQ36" cm="1">
        <f t="array" ref="AQ36">IF(SUMPRODUCT(
  --(Game_Plan_2026[Campaign]=$C36),
  --(Game_Plan_2026[Initial Date]&lt;=AQ$2+6),
  --(Game_Plan_2026[End Date]&gt;=AQ$2)
)&gt;0, 1, 0)</f>
        <v>0</v>
      </c>
      <c r="AR36" cm="1">
        <f t="array" ref="AR36">IF(SUMPRODUCT(
  --(Game_Plan_2026[Campaign]=$C36),
  --(Game_Plan_2026[Initial Date]&lt;=AR$2+6),
  --(Game_Plan_2026[End Date]&gt;=AR$2)
)&gt;0, 1, 0)</f>
        <v>0</v>
      </c>
      <c r="AS36" cm="1">
        <f t="array" ref="AS36">IF(SUMPRODUCT(
  --(Game_Plan_2026[Campaign]=$C36),
  --(Game_Plan_2026[Initial Date]&lt;=AS$2+6),
  --(Game_Plan_2026[End Date]&gt;=AS$2)
)&gt;0, 1, 0)</f>
        <v>0</v>
      </c>
      <c r="AT36" cm="1">
        <f t="array" ref="AT36">IF(SUMPRODUCT(
  --(Game_Plan_2026[Campaign]=$C36),
  --(Game_Plan_2026[Initial Date]&lt;=AT$2+6),
  --(Game_Plan_2026[End Date]&gt;=AT$2)
)&gt;0, 1, 0)</f>
        <v>0</v>
      </c>
      <c r="AU36" cm="1">
        <f t="array" ref="AU36">IF(SUMPRODUCT(
  --(Game_Plan_2026[Campaign]=$C36),
  --(Game_Plan_2026[Initial Date]&lt;=AU$2+6),
  --(Game_Plan_2026[End Date]&gt;=AU$2)
)&gt;0, 1, 0)</f>
        <v>0</v>
      </c>
      <c r="AV36" cm="1">
        <f t="array" ref="AV36">IF(SUMPRODUCT(
  --(Game_Plan_2026[Campaign]=$C36),
  --(Game_Plan_2026[Initial Date]&lt;=AV$2+6),
  --(Game_Plan_2026[End Date]&gt;=AV$2)
)&gt;0, 1, 0)</f>
        <v>0</v>
      </c>
      <c r="AW36" cm="1">
        <f t="array" ref="AW36">IF(SUMPRODUCT(
  --(Game_Plan_2026[Campaign]=$C36),
  --(Game_Plan_2026[Initial Date]&lt;=AW$2+6),
  --(Game_Plan_2026[End Date]&gt;=AW$2)
)&gt;0, 1, 0)</f>
        <v>0</v>
      </c>
      <c r="AX36" cm="1">
        <f t="array" ref="AX36">IF(SUMPRODUCT(
  --(Game_Plan_2026[Campaign]=$C36),
  --(Game_Plan_2026[Initial Date]&lt;=AX$2+6),
  --(Game_Plan_2026[End Date]&gt;=AX$2)
)&gt;0, 1, 0)</f>
        <v>0</v>
      </c>
      <c r="AY36" cm="1">
        <f t="array" ref="AY36">IF(SUMPRODUCT(
  --(Game_Plan_2026[Campaign]=$C36),
  --(Game_Plan_2026[Initial Date]&lt;=AY$2+6),
  --(Game_Plan_2026[End Date]&gt;=AY$2)
)&gt;0, 1, 0)</f>
        <v>0</v>
      </c>
      <c r="AZ36" cm="1">
        <f t="array" ref="AZ36">IF(SUMPRODUCT(
  --(Game_Plan_2026[Campaign]=$C36),
  --(Game_Plan_2026[Initial Date]&lt;=AZ$2+6),
  --(Game_Plan_2026[End Date]&gt;=AZ$2)
)&gt;0, 1, 0)</f>
        <v>0</v>
      </c>
      <c r="BA36" cm="1">
        <f t="array" ref="BA36">IF(SUMPRODUCT(
  --(Game_Plan_2026[Campaign]=$C36),
  --(Game_Plan_2026[Initial Date]&lt;=BA$2+6),
  --(Game_Plan_2026[End Date]&gt;=BA$2)
)&gt;0, 1, 0)</f>
        <v>0</v>
      </c>
      <c r="BB36" cm="1">
        <f t="array" ref="BB36">IF(SUMPRODUCT(
  --(Game_Plan_2026[Campaign]=$C36),
  --(Game_Plan_2026[Initial Date]&lt;=BB$2+6),
  --(Game_Plan_2026[End Date]&gt;=BB$2)
)&gt;0, 1, 0)</f>
        <v>0</v>
      </c>
      <c r="BC36" cm="1">
        <f t="array" ref="BC36">IF(SUMPRODUCT(
  --(Game_Plan_2026[Campaign]=$C36),
  --(Game_Plan_2026[Initial Date]&lt;=BC$2+6),
  --(Game_Plan_2026[End Date]&gt;=BC$2)
)&gt;0, 1, 0)</f>
        <v>0</v>
      </c>
      <c r="BD36">
        <f t="shared" si="0"/>
        <v>0</v>
      </c>
    </row>
    <row r="37" spans="1:56" ht="28" customHeight="1">
      <c r="A37" t="str">
        <v/>
      </c>
      <c r="B37" t="str">
        <v/>
      </c>
      <c r="C37" t="str">
        <v/>
      </c>
      <c r="D37" cm="1">
        <f t="array" ref="D37">IF(SUMPRODUCT(
  --(Game_Plan_2026[Campaign]=$C37),
  --(Game_Plan_2026[Initial Date]&lt;=D$2+6),
  --(Game_Plan_2026[End Date]&gt;=D$2)
)&gt;0, 1, 0)</f>
        <v>0</v>
      </c>
      <c r="E37" cm="1">
        <f t="array" ref="E37">IF(SUMPRODUCT(
  --(Game_Plan_2026[Campaign]=$C37),
  --(Game_Plan_2026[Initial Date]&lt;=E$2+6),
  --(Game_Plan_2026[End Date]&gt;=E$2)
)&gt;0, 1, 0)</f>
        <v>0</v>
      </c>
      <c r="F37" cm="1">
        <f t="array" ref="F37">IF(SUMPRODUCT(
  --(Game_Plan_2026[Campaign]=$C37),
  --(Game_Plan_2026[Initial Date]&lt;=F$2+6),
  --(Game_Plan_2026[End Date]&gt;=F$2)
)&gt;0, 1, 0)</f>
        <v>0</v>
      </c>
      <c r="G37" cm="1">
        <f t="array" ref="G37">IF(SUMPRODUCT(
  --(Game_Plan_2026[Campaign]=$C37),
  --(Game_Plan_2026[Initial Date]&lt;=G$2+6),
  --(Game_Plan_2026[End Date]&gt;=G$2)
)&gt;0, 1, 0)</f>
        <v>0</v>
      </c>
      <c r="H37" cm="1">
        <f t="array" ref="H37">IF(SUMPRODUCT(
  --(Game_Plan_2026[Campaign]=$C37),
  --(Game_Plan_2026[Initial Date]&lt;=H$2+6),
  --(Game_Plan_2026[End Date]&gt;=H$2)
)&gt;0, 1, 0)</f>
        <v>0</v>
      </c>
      <c r="I37" cm="1">
        <f t="array" ref="I37">IF(SUMPRODUCT(
  --(Game_Plan_2026[Campaign]=$C37),
  --(Game_Plan_2026[Initial Date]&lt;=I$2+6),
  --(Game_Plan_2026[End Date]&gt;=I$2)
)&gt;0, 1, 0)</f>
        <v>0</v>
      </c>
      <c r="J37" cm="1">
        <f t="array" ref="J37">IF(SUMPRODUCT(
  --(Game_Plan_2026[Campaign]=$C37),
  --(Game_Plan_2026[Initial Date]&lt;=J$2+6),
  --(Game_Plan_2026[End Date]&gt;=J$2)
)&gt;0, 1, 0)</f>
        <v>0</v>
      </c>
      <c r="K37" cm="1">
        <f t="array" ref="K37">IF(SUMPRODUCT(
  --(Game_Plan_2026[Campaign]=$C37),
  --(Game_Plan_2026[Initial Date]&lt;=K$2+6),
  --(Game_Plan_2026[End Date]&gt;=K$2)
)&gt;0, 1, 0)</f>
        <v>0</v>
      </c>
      <c r="L37" cm="1">
        <f t="array" ref="L37">IF(SUMPRODUCT(
  --(Game_Plan_2026[Campaign]=$C37),
  --(Game_Plan_2026[Initial Date]&lt;=L$2+6),
  --(Game_Plan_2026[End Date]&gt;=L$2)
)&gt;0, 1, 0)</f>
        <v>0</v>
      </c>
      <c r="M37" cm="1">
        <f t="array" ref="M37">IF(SUMPRODUCT(
  --(Game_Plan_2026[Campaign]=$C37),
  --(Game_Plan_2026[Initial Date]&lt;=M$2+6),
  --(Game_Plan_2026[End Date]&gt;=M$2)
)&gt;0, 1, 0)</f>
        <v>0</v>
      </c>
      <c r="N37" cm="1">
        <f t="array" ref="N37">IF(SUMPRODUCT(
  --(Game_Plan_2026[Campaign]=$C37),
  --(Game_Plan_2026[Initial Date]&lt;=N$2+6),
  --(Game_Plan_2026[End Date]&gt;=N$2)
)&gt;0, 1, 0)</f>
        <v>0</v>
      </c>
      <c r="O37" cm="1">
        <f t="array" ref="O37">IF(SUMPRODUCT(
  --(Game_Plan_2026[Campaign]=$C37),
  --(Game_Plan_2026[Initial Date]&lt;=O$2+6),
  --(Game_Plan_2026[End Date]&gt;=O$2)
)&gt;0, 1, 0)</f>
        <v>0</v>
      </c>
      <c r="P37" cm="1">
        <f t="array" ref="P37">IF(SUMPRODUCT(
  --(Game_Plan_2026[Campaign]=$C37),
  --(Game_Plan_2026[Initial Date]&lt;=P$2+6),
  --(Game_Plan_2026[End Date]&gt;=P$2)
)&gt;0, 1, 0)</f>
        <v>0</v>
      </c>
      <c r="Q37" cm="1">
        <f t="array" ref="Q37">IF(SUMPRODUCT(
  --(Game_Plan_2026[Campaign]=$C37),
  --(Game_Plan_2026[Initial Date]&lt;=Q$2+6),
  --(Game_Plan_2026[End Date]&gt;=Q$2)
)&gt;0, 1, 0)</f>
        <v>0</v>
      </c>
      <c r="R37" cm="1">
        <f t="array" ref="R37">IF(SUMPRODUCT(
  --(Game_Plan_2026[Campaign]=$C37),
  --(Game_Plan_2026[Initial Date]&lt;=R$2+6),
  --(Game_Plan_2026[End Date]&gt;=R$2)
)&gt;0, 1, 0)</f>
        <v>0</v>
      </c>
      <c r="S37" cm="1">
        <f t="array" ref="S37">IF(SUMPRODUCT(
  --(Game_Plan_2026[Campaign]=$C37),
  --(Game_Plan_2026[Initial Date]&lt;=S$2+6),
  --(Game_Plan_2026[End Date]&gt;=S$2)
)&gt;0, 1, 0)</f>
        <v>0</v>
      </c>
      <c r="T37" cm="1">
        <f t="array" ref="T37">IF(SUMPRODUCT(
  --(Game_Plan_2026[Campaign]=$C37),
  --(Game_Plan_2026[Initial Date]&lt;=T$2+6),
  --(Game_Plan_2026[End Date]&gt;=T$2)
)&gt;0, 1, 0)</f>
        <v>0</v>
      </c>
      <c r="U37" cm="1">
        <f t="array" ref="U37">IF(SUMPRODUCT(
  --(Game_Plan_2026[Campaign]=$C37),
  --(Game_Plan_2026[Initial Date]&lt;=U$2+6),
  --(Game_Plan_2026[End Date]&gt;=U$2)
)&gt;0, 1, 0)</f>
        <v>0</v>
      </c>
      <c r="V37" cm="1">
        <f t="array" ref="V37">IF(SUMPRODUCT(
  --(Game_Plan_2026[Campaign]=$C37),
  --(Game_Plan_2026[Initial Date]&lt;=V$2+6),
  --(Game_Plan_2026[End Date]&gt;=V$2)
)&gt;0, 1, 0)</f>
        <v>0</v>
      </c>
      <c r="W37" cm="1">
        <f t="array" ref="W37">IF(SUMPRODUCT(
  --(Game_Plan_2026[Campaign]=$C37),
  --(Game_Plan_2026[Initial Date]&lt;=W$2+6),
  --(Game_Plan_2026[End Date]&gt;=W$2)
)&gt;0, 1, 0)</f>
        <v>0</v>
      </c>
      <c r="X37" cm="1">
        <f t="array" ref="X37">IF(SUMPRODUCT(
  --(Game_Plan_2026[Campaign]=$C37),
  --(Game_Plan_2026[Initial Date]&lt;=X$2+6),
  --(Game_Plan_2026[End Date]&gt;=X$2)
)&gt;0, 1, 0)</f>
        <v>0</v>
      </c>
      <c r="Y37" cm="1">
        <f t="array" ref="Y37">IF(SUMPRODUCT(
  --(Game_Plan_2026[Campaign]=$C37),
  --(Game_Plan_2026[Initial Date]&lt;=Y$2+6),
  --(Game_Plan_2026[End Date]&gt;=Y$2)
)&gt;0, 1, 0)</f>
        <v>0</v>
      </c>
      <c r="Z37" cm="1">
        <f t="array" ref="Z37">IF(SUMPRODUCT(
  --(Game_Plan_2026[Campaign]=$C37),
  --(Game_Plan_2026[Initial Date]&lt;=Z$2+6),
  --(Game_Plan_2026[End Date]&gt;=Z$2)
)&gt;0, 1, 0)</f>
        <v>0</v>
      </c>
      <c r="AA37" cm="1">
        <f t="array" ref="AA37">IF(SUMPRODUCT(
  --(Game_Plan_2026[Campaign]=$C37),
  --(Game_Plan_2026[Initial Date]&lt;=AA$2+6),
  --(Game_Plan_2026[End Date]&gt;=AA$2)
)&gt;0, 1, 0)</f>
        <v>0</v>
      </c>
      <c r="AB37" cm="1">
        <f t="array" ref="AB37">IF(SUMPRODUCT(
  --(Game_Plan_2026[Campaign]=$C37),
  --(Game_Plan_2026[Initial Date]&lt;=AB$2+6),
  --(Game_Plan_2026[End Date]&gt;=AB$2)
)&gt;0, 1, 0)</f>
        <v>0</v>
      </c>
      <c r="AC37" cm="1">
        <f t="array" ref="AC37">IF(SUMPRODUCT(
  --(Game_Plan_2026[Campaign]=$C37),
  --(Game_Plan_2026[Initial Date]&lt;=AC$2+6),
  --(Game_Plan_2026[End Date]&gt;=AC$2)
)&gt;0, 1, 0)</f>
        <v>0</v>
      </c>
      <c r="AD37" cm="1">
        <f t="array" ref="AD37">IF(SUMPRODUCT(
  --(Game_Plan_2026[Campaign]=$C37),
  --(Game_Plan_2026[Initial Date]&lt;=AD$2+6),
  --(Game_Plan_2026[End Date]&gt;=AD$2)
)&gt;0, 1, 0)</f>
        <v>0</v>
      </c>
      <c r="AE37" cm="1">
        <f t="array" ref="AE37">IF(SUMPRODUCT(
  --(Game_Plan_2026[Campaign]=$C37),
  --(Game_Plan_2026[Initial Date]&lt;=AE$2+6),
  --(Game_Plan_2026[End Date]&gt;=AE$2)
)&gt;0, 1, 0)</f>
        <v>0</v>
      </c>
      <c r="AF37" cm="1">
        <f t="array" ref="AF37">IF(SUMPRODUCT(
  --(Game_Plan_2026[Campaign]=$C37),
  --(Game_Plan_2026[Initial Date]&lt;=AF$2+6),
  --(Game_Plan_2026[End Date]&gt;=AF$2)
)&gt;0, 1, 0)</f>
        <v>0</v>
      </c>
      <c r="AG37" cm="1">
        <f t="array" ref="AG37">IF(SUMPRODUCT(
  --(Game_Plan_2026[Campaign]=$C37),
  --(Game_Plan_2026[Initial Date]&lt;=AG$2+6),
  --(Game_Plan_2026[End Date]&gt;=AG$2)
)&gt;0, 1, 0)</f>
        <v>0</v>
      </c>
      <c r="AH37" cm="1">
        <f t="array" ref="AH37">IF(SUMPRODUCT(
  --(Game_Plan_2026[Campaign]=$C37),
  --(Game_Plan_2026[Initial Date]&lt;=AH$2+6),
  --(Game_Plan_2026[End Date]&gt;=AH$2)
)&gt;0, 1, 0)</f>
        <v>0</v>
      </c>
      <c r="AI37" cm="1">
        <f t="array" ref="AI37">IF(SUMPRODUCT(
  --(Game_Plan_2026[Campaign]=$C37),
  --(Game_Plan_2026[Initial Date]&lt;=AI$2+6),
  --(Game_Plan_2026[End Date]&gt;=AI$2)
)&gt;0, 1, 0)</f>
        <v>0</v>
      </c>
      <c r="AJ37" cm="1">
        <f t="array" ref="AJ37">IF(SUMPRODUCT(
  --(Game_Plan_2026[Campaign]=$C37),
  --(Game_Plan_2026[Initial Date]&lt;=AJ$2+6),
  --(Game_Plan_2026[End Date]&gt;=AJ$2)
)&gt;0, 1, 0)</f>
        <v>0</v>
      </c>
      <c r="AK37" cm="1">
        <f t="array" ref="AK37">IF(SUMPRODUCT(
  --(Game_Plan_2026[Campaign]=$C37),
  --(Game_Plan_2026[Initial Date]&lt;=AK$2+6),
  --(Game_Plan_2026[End Date]&gt;=AK$2)
)&gt;0, 1, 0)</f>
        <v>0</v>
      </c>
      <c r="AL37" cm="1">
        <f t="array" ref="AL37">IF(SUMPRODUCT(
  --(Game_Plan_2026[Campaign]=$C37),
  --(Game_Plan_2026[Initial Date]&lt;=AL$2+6),
  --(Game_Plan_2026[End Date]&gt;=AL$2)
)&gt;0, 1, 0)</f>
        <v>0</v>
      </c>
      <c r="AM37" cm="1">
        <f t="array" ref="AM37">IF(SUMPRODUCT(
  --(Game_Plan_2026[Campaign]=$C37),
  --(Game_Plan_2026[Initial Date]&lt;=AM$2+6),
  --(Game_Plan_2026[End Date]&gt;=AM$2)
)&gt;0, 1, 0)</f>
        <v>0</v>
      </c>
      <c r="AN37" cm="1">
        <f t="array" ref="AN37">IF(SUMPRODUCT(
  --(Game_Plan_2026[Campaign]=$C37),
  --(Game_Plan_2026[Initial Date]&lt;=AN$2+6),
  --(Game_Plan_2026[End Date]&gt;=AN$2)
)&gt;0, 1, 0)</f>
        <v>0</v>
      </c>
      <c r="AO37" cm="1">
        <f t="array" ref="AO37">IF(SUMPRODUCT(
  --(Game_Plan_2026[Campaign]=$C37),
  --(Game_Plan_2026[Initial Date]&lt;=AO$2+6),
  --(Game_Plan_2026[End Date]&gt;=AO$2)
)&gt;0, 1, 0)</f>
        <v>0</v>
      </c>
      <c r="AP37" cm="1">
        <f t="array" ref="AP37">IF(SUMPRODUCT(
  --(Game_Plan_2026[Campaign]=$C37),
  --(Game_Plan_2026[Initial Date]&lt;=AP$2+6),
  --(Game_Plan_2026[End Date]&gt;=AP$2)
)&gt;0, 1, 0)</f>
        <v>0</v>
      </c>
      <c r="AQ37" cm="1">
        <f t="array" ref="AQ37">IF(SUMPRODUCT(
  --(Game_Plan_2026[Campaign]=$C37),
  --(Game_Plan_2026[Initial Date]&lt;=AQ$2+6),
  --(Game_Plan_2026[End Date]&gt;=AQ$2)
)&gt;0, 1, 0)</f>
        <v>0</v>
      </c>
      <c r="AR37" cm="1">
        <f t="array" ref="AR37">IF(SUMPRODUCT(
  --(Game_Plan_2026[Campaign]=$C37),
  --(Game_Plan_2026[Initial Date]&lt;=AR$2+6),
  --(Game_Plan_2026[End Date]&gt;=AR$2)
)&gt;0, 1, 0)</f>
        <v>0</v>
      </c>
      <c r="AS37" cm="1">
        <f t="array" ref="AS37">IF(SUMPRODUCT(
  --(Game_Plan_2026[Campaign]=$C37),
  --(Game_Plan_2026[Initial Date]&lt;=AS$2+6),
  --(Game_Plan_2026[End Date]&gt;=AS$2)
)&gt;0, 1, 0)</f>
        <v>0</v>
      </c>
      <c r="AT37" cm="1">
        <f t="array" ref="AT37">IF(SUMPRODUCT(
  --(Game_Plan_2026[Campaign]=$C37),
  --(Game_Plan_2026[Initial Date]&lt;=AT$2+6),
  --(Game_Plan_2026[End Date]&gt;=AT$2)
)&gt;0, 1, 0)</f>
        <v>0</v>
      </c>
      <c r="AU37" cm="1">
        <f t="array" ref="AU37">IF(SUMPRODUCT(
  --(Game_Plan_2026[Campaign]=$C37),
  --(Game_Plan_2026[Initial Date]&lt;=AU$2+6),
  --(Game_Plan_2026[End Date]&gt;=AU$2)
)&gt;0, 1, 0)</f>
        <v>0</v>
      </c>
      <c r="AV37" cm="1">
        <f t="array" ref="AV37">IF(SUMPRODUCT(
  --(Game_Plan_2026[Campaign]=$C37),
  --(Game_Plan_2026[Initial Date]&lt;=AV$2+6),
  --(Game_Plan_2026[End Date]&gt;=AV$2)
)&gt;0, 1, 0)</f>
        <v>0</v>
      </c>
      <c r="AW37" cm="1">
        <f t="array" ref="AW37">IF(SUMPRODUCT(
  --(Game_Plan_2026[Campaign]=$C37),
  --(Game_Plan_2026[Initial Date]&lt;=AW$2+6),
  --(Game_Plan_2026[End Date]&gt;=AW$2)
)&gt;0, 1, 0)</f>
        <v>0</v>
      </c>
      <c r="AX37" cm="1">
        <f t="array" ref="AX37">IF(SUMPRODUCT(
  --(Game_Plan_2026[Campaign]=$C37),
  --(Game_Plan_2026[Initial Date]&lt;=AX$2+6),
  --(Game_Plan_2026[End Date]&gt;=AX$2)
)&gt;0, 1, 0)</f>
        <v>0</v>
      </c>
      <c r="AY37" cm="1">
        <f t="array" ref="AY37">IF(SUMPRODUCT(
  --(Game_Plan_2026[Campaign]=$C37),
  --(Game_Plan_2026[Initial Date]&lt;=AY$2+6),
  --(Game_Plan_2026[End Date]&gt;=AY$2)
)&gt;0, 1, 0)</f>
        <v>0</v>
      </c>
      <c r="AZ37" cm="1">
        <f t="array" ref="AZ37">IF(SUMPRODUCT(
  --(Game_Plan_2026[Campaign]=$C37),
  --(Game_Plan_2026[Initial Date]&lt;=AZ$2+6),
  --(Game_Plan_2026[End Date]&gt;=AZ$2)
)&gt;0, 1, 0)</f>
        <v>0</v>
      </c>
      <c r="BA37" cm="1">
        <f t="array" ref="BA37">IF(SUMPRODUCT(
  --(Game_Plan_2026[Campaign]=$C37),
  --(Game_Plan_2026[Initial Date]&lt;=BA$2+6),
  --(Game_Plan_2026[End Date]&gt;=BA$2)
)&gt;0, 1, 0)</f>
        <v>0</v>
      </c>
      <c r="BB37" cm="1">
        <f t="array" ref="BB37">IF(SUMPRODUCT(
  --(Game_Plan_2026[Campaign]=$C37),
  --(Game_Plan_2026[Initial Date]&lt;=BB$2+6),
  --(Game_Plan_2026[End Date]&gt;=BB$2)
)&gt;0, 1, 0)</f>
        <v>0</v>
      </c>
      <c r="BC37" cm="1">
        <f t="array" ref="BC37">IF(SUMPRODUCT(
  --(Game_Plan_2026[Campaign]=$C37),
  --(Game_Plan_2026[Initial Date]&lt;=BC$2+6),
  --(Game_Plan_2026[End Date]&gt;=BC$2)
)&gt;0, 1, 0)</f>
        <v>0</v>
      </c>
      <c r="BD37">
        <f t="shared" si="0"/>
        <v>0</v>
      </c>
    </row>
    <row r="38" spans="1:56" ht="28" customHeight="1">
      <c r="A38" t="str">
        <v/>
      </c>
      <c r="B38" t="str">
        <v/>
      </c>
      <c r="C38" t="str">
        <v/>
      </c>
      <c r="D38" cm="1">
        <f t="array" ref="D38">IF(SUMPRODUCT(
  --(Game_Plan_2026[Campaign]=$C38),
  --(Game_Plan_2026[Initial Date]&lt;=D$2+6),
  --(Game_Plan_2026[End Date]&gt;=D$2)
)&gt;0, 1, 0)</f>
        <v>0</v>
      </c>
      <c r="E38" cm="1">
        <f t="array" ref="E38">IF(SUMPRODUCT(
  --(Game_Plan_2026[Campaign]=$C38),
  --(Game_Plan_2026[Initial Date]&lt;=E$2+6),
  --(Game_Plan_2026[End Date]&gt;=E$2)
)&gt;0, 1, 0)</f>
        <v>0</v>
      </c>
      <c r="F38" cm="1">
        <f t="array" ref="F38">IF(SUMPRODUCT(
  --(Game_Plan_2026[Campaign]=$C38),
  --(Game_Plan_2026[Initial Date]&lt;=F$2+6),
  --(Game_Plan_2026[End Date]&gt;=F$2)
)&gt;0, 1, 0)</f>
        <v>0</v>
      </c>
      <c r="G38" cm="1">
        <f t="array" ref="G38">IF(SUMPRODUCT(
  --(Game_Plan_2026[Campaign]=$C38),
  --(Game_Plan_2026[Initial Date]&lt;=G$2+6),
  --(Game_Plan_2026[End Date]&gt;=G$2)
)&gt;0, 1, 0)</f>
        <v>0</v>
      </c>
      <c r="H38" cm="1">
        <f t="array" ref="H38">IF(SUMPRODUCT(
  --(Game_Plan_2026[Campaign]=$C38),
  --(Game_Plan_2026[Initial Date]&lt;=H$2+6),
  --(Game_Plan_2026[End Date]&gt;=H$2)
)&gt;0, 1, 0)</f>
        <v>0</v>
      </c>
      <c r="I38" cm="1">
        <f t="array" ref="I38">IF(SUMPRODUCT(
  --(Game_Plan_2026[Campaign]=$C38),
  --(Game_Plan_2026[Initial Date]&lt;=I$2+6),
  --(Game_Plan_2026[End Date]&gt;=I$2)
)&gt;0, 1, 0)</f>
        <v>0</v>
      </c>
      <c r="J38" cm="1">
        <f t="array" ref="J38">IF(SUMPRODUCT(
  --(Game_Plan_2026[Campaign]=$C38),
  --(Game_Plan_2026[Initial Date]&lt;=J$2+6),
  --(Game_Plan_2026[End Date]&gt;=J$2)
)&gt;0, 1, 0)</f>
        <v>0</v>
      </c>
      <c r="K38" cm="1">
        <f t="array" ref="K38">IF(SUMPRODUCT(
  --(Game_Plan_2026[Campaign]=$C38),
  --(Game_Plan_2026[Initial Date]&lt;=K$2+6),
  --(Game_Plan_2026[End Date]&gt;=K$2)
)&gt;0, 1, 0)</f>
        <v>0</v>
      </c>
      <c r="L38" cm="1">
        <f t="array" ref="L38">IF(SUMPRODUCT(
  --(Game_Plan_2026[Campaign]=$C38),
  --(Game_Plan_2026[Initial Date]&lt;=L$2+6),
  --(Game_Plan_2026[End Date]&gt;=L$2)
)&gt;0, 1, 0)</f>
        <v>0</v>
      </c>
      <c r="M38" cm="1">
        <f t="array" ref="M38">IF(SUMPRODUCT(
  --(Game_Plan_2026[Campaign]=$C38),
  --(Game_Plan_2026[Initial Date]&lt;=M$2+6),
  --(Game_Plan_2026[End Date]&gt;=M$2)
)&gt;0, 1, 0)</f>
        <v>0</v>
      </c>
      <c r="N38" cm="1">
        <f t="array" ref="N38">IF(SUMPRODUCT(
  --(Game_Plan_2026[Campaign]=$C38),
  --(Game_Plan_2026[Initial Date]&lt;=N$2+6),
  --(Game_Plan_2026[End Date]&gt;=N$2)
)&gt;0, 1, 0)</f>
        <v>0</v>
      </c>
      <c r="O38" cm="1">
        <f t="array" ref="O38">IF(SUMPRODUCT(
  --(Game_Plan_2026[Campaign]=$C38),
  --(Game_Plan_2026[Initial Date]&lt;=O$2+6),
  --(Game_Plan_2026[End Date]&gt;=O$2)
)&gt;0, 1, 0)</f>
        <v>0</v>
      </c>
      <c r="P38" cm="1">
        <f t="array" ref="P38">IF(SUMPRODUCT(
  --(Game_Plan_2026[Campaign]=$C38),
  --(Game_Plan_2026[Initial Date]&lt;=P$2+6),
  --(Game_Plan_2026[End Date]&gt;=P$2)
)&gt;0, 1, 0)</f>
        <v>0</v>
      </c>
      <c r="Q38" cm="1">
        <f t="array" ref="Q38">IF(SUMPRODUCT(
  --(Game_Plan_2026[Campaign]=$C38),
  --(Game_Plan_2026[Initial Date]&lt;=Q$2+6),
  --(Game_Plan_2026[End Date]&gt;=Q$2)
)&gt;0, 1, 0)</f>
        <v>0</v>
      </c>
      <c r="R38" cm="1">
        <f t="array" ref="R38">IF(SUMPRODUCT(
  --(Game_Plan_2026[Campaign]=$C38),
  --(Game_Plan_2026[Initial Date]&lt;=R$2+6),
  --(Game_Plan_2026[End Date]&gt;=R$2)
)&gt;0, 1, 0)</f>
        <v>0</v>
      </c>
      <c r="S38" cm="1">
        <f t="array" ref="S38">IF(SUMPRODUCT(
  --(Game_Plan_2026[Campaign]=$C38),
  --(Game_Plan_2026[Initial Date]&lt;=S$2+6),
  --(Game_Plan_2026[End Date]&gt;=S$2)
)&gt;0, 1, 0)</f>
        <v>0</v>
      </c>
      <c r="T38" cm="1">
        <f t="array" ref="T38">IF(SUMPRODUCT(
  --(Game_Plan_2026[Campaign]=$C38),
  --(Game_Plan_2026[Initial Date]&lt;=T$2+6),
  --(Game_Plan_2026[End Date]&gt;=T$2)
)&gt;0, 1, 0)</f>
        <v>0</v>
      </c>
      <c r="U38" cm="1">
        <f t="array" ref="U38">IF(SUMPRODUCT(
  --(Game_Plan_2026[Campaign]=$C38),
  --(Game_Plan_2026[Initial Date]&lt;=U$2+6),
  --(Game_Plan_2026[End Date]&gt;=U$2)
)&gt;0, 1, 0)</f>
        <v>0</v>
      </c>
      <c r="V38" cm="1">
        <f t="array" ref="V38">IF(SUMPRODUCT(
  --(Game_Plan_2026[Campaign]=$C38),
  --(Game_Plan_2026[Initial Date]&lt;=V$2+6),
  --(Game_Plan_2026[End Date]&gt;=V$2)
)&gt;0, 1, 0)</f>
        <v>0</v>
      </c>
      <c r="W38" cm="1">
        <f t="array" ref="W38">IF(SUMPRODUCT(
  --(Game_Plan_2026[Campaign]=$C38),
  --(Game_Plan_2026[Initial Date]&lt;=W$2+6),
  --(Game_Plan_2026[End Date]&gt;=W$2)
)&gt;0, 1, 0)</f>
        <v>0</v>
      </c>
      <c r="X38" cm="1">
        <f t="array" ref="X38">IF(SUMPRODUCT(
  --(Game_Plan_2026[Campaign]=$C38),
  --(Game_Plan_2026[Initial Date]&lt;=X$2+6),
  --(Game_Plan_2026[End Date]&gt;=X$2)
)&gt;0, 1, 0)</f>
        <v>0</v>
      </c>
      <c r="Y38" cm="1">
        <f t="array" ref="Y38">IF(SUMPRODUCT(
  --(Game_Plan_2026[Campaign]=$C38),
  --(Game_Plan_2026[Initial Date]&lt;=Y$2+6),
  --(Game_Plan_2026[End Date]&gt;=Y$2)
)&gt;0, 1, 0)</f>
        <v>0</v>
      </c>
      <c r="Z38" cm="1">
        <f t="array" ref="Z38">IF(SUMPRODUCT(
  --(Game_Plan_2026[Campaign]=$C38),
  --(Game_Plan_2026[Initial Date]&lt;=Z$2+6),
  --(Game_Plan_2026[End Date]&gt;=Z$2)
)&gt;0, 1, 0)</f>
        <v>0</v>
      </c>
      <c r="AA38" cm="1">
        <f t="array" ref="AA38">IF(SUMPRODUCT(
  --(Game_Plan_2026[Campaign]=$C38),
  --(Game_Plan_2026[Initial Date]&lt;=AA$2+6),
  --(Game_Plan_2026[End Date]&gt;=AA$2)
)&gt;0, 1, 0)</f>
        <v>0</v>
      </c>
      <c r="AB38" cm="1">
        <f t="array" ref="AB38">IF(SUMPRODUCT(
  --(Game_Plan_2026[Campaign]=$C38),
  --(Game_Plan_2026[Initial Date]&lt;=AB$2+6),
  --(Game_Plan_2026[End Date]&gt;=AB$2)
)&gt;0, 1, 0)</f>
        <v>0</v>
      </c>
      <c r="AC38" cm="1">
        <f t="array" ref="AC38">IF(SUMPRODUCT(
  --(Game_Plan_2026[Campaign]=$C38),
  --(Game_Plan_2026[Initial Date]&lt;=AC$2+6),
  --(Game_Plan_2026[End Date]&gt;=AC$2)
)&gt;0, 1, 0)</f>
        <v>0</v>
      </c>
      <c r="AD38" cm="1">
        <f t="array" ref="AD38">IF(SUMPRODUCT(
  --(Game_Plan_2026[Campaign]=$C38),
  --(Game_Plan_2026[Initial Date]&lt;=AD$2+6),
  --(Game_Plan_2026[End Date]&gt;=AD$2)
)&gt;0, 1, 0)</f>
        <v>0</v>
      </c>
      <c r="AE38" cm="1">
        <f t="array" ref="AE38">IF(SUMPRODUCT(
  --(Game_Plan_2026[Campaign]=$C38),
  --(Game_Plan_2026[Initial Date]&lt;=AE$2+6),
  --(Game_Plan_2026[End Date]&gt;=AE$2)
)&gt;0, 1, 0)</f>
        <v>0</v>
      </c>
      <c r="AF38" cm="1">
        <f t="array" ref="AF38">IF(SUMPRODUCT(
  --(Game_Plan_2026[Campaign]=$C38),
  --(Game_Plan_2026[Initial Date]&lt;=AF$2+6),
  --(Game_Plan_2026[End Date]&gt;=AF$2)
)&gt;0, 1, 0)</f>
        <v>0</v>
      </c>
      <c r="AG38" cm="1">
        <f t="array" ref="AG38">IF(SUMPRODUCT(
  --(Game_Plan_2026[Campaign]=$C38),
  --(Game_Plan_2026[Initial Date]&lt;=AG$2+6),
  --(Game_Plan_2026[End Date]&gt;=AG$2)
)&gt;0, 1, 0)</f>
        <v>0</v>
      </c>
      <c r="AH38" cm="1">
        <f t="array" ref="AH38">IF(SUMPRODUCT(
  --(Game_Plan_2026[Campaign]=$C38),
  --(Game_Plan_2026[Initial Date]&lt;=AH$2+6),
  --(Game_Plan_2026[End Date]&gt;=AH$2)
)&gt;0, 1, 0)</f>
        <v>0</v>
      </c>
      <c r="AI38" cm="1">
        <f t="array" ref="AI38">IF(SUMPRODUCT(
  --(Game_Plan_2026[Campaign]=$C38),
  --(Game_Plan_2026[Initial Date]&lt;=AI$2+6),
  --(Game_Plan_2026[End Date]&gt;=AI$2)
)&gt;0, 1, 0)</f>
        <v>0</v>
      </c>
      <c r="AJ38" cm="1">
        <f t="array" ref="AJ38">IF(SUMPRODUCT(
  --(Game_Plan_2026[Campaign]=$C38),
  --(Game_Plan_2026[Initial Date]&lt;=AJ$2+6),
  --(Game_Plan_2026[End Date]&gt;=AJ$2)
)&gt;0, 1, 0)</f>
        <v>0</v>
      </c>
      <c r="AK38" cm="1">
        <f t="array" ref="AK38">IF(SUMPRODUCT(
  --(Game_Plan_2026[Campaign]=$C38),
  --(Game_Plan_2026[Initial Date]&lt;=AK$2+6),
  --(Game_Plan_2026[End Date]&gt;=AK$2)
)&gt;0, 1, 0)</f>
        <v>0</v>
      </c>
      <c r="AL38" cm="1">
        <f t="array" ref="AL38">IF(SUMPRODUCT(
  --(Game_Plan_2026[Campaign]=$C38),
  --(Game_Plan_2026[Initial Date]&lt;=AL$2+6),
  --(Game_Plan_2026[End Date]&gt;=AL$2)
)&gt;0, 1, 0)</f>
        <v>0</v>
      </c>
      <c r="AM38" cm="1">
        <f t="array" ref="AM38">IF(SUMPRODUCT(
  --(Game_Plan_2026[Campaign]=$C38),
  --(Game_Plan_2026[Initial Date]&lt;=AM$2+6),
  --(Game_Plan_2026[End Date]&gt;=AM$2)
)&gt;0, 1, 0)</f>
        <v>0</v>
      </c>
      <c r="AN38" cm="1">
        <f t="array" ref="AN38">IF(SUMPRODUCT(
  --(Game_Plan_2026[Campaign]=$C38),
  --(Game_Plan_2026[Initial Date]&lt;=AN$2+6),
  --(Game_Plan_2026[End Date]&gt;=AN$2)
)&gt;0, 1, 0)</f>
        <v>0</v>
      </c>
      <c r="AO38" cm="1">
        <f t="array" ref="AO38">IF(SUMPRODUCT(
  --(Game_Plan_2026[Campaign]=$C38),
  --(Game_Plan_2026[Initial Date]&lt;=AO$2+6),
  --(Game_Plan_2026[End Date]&gt;=AO$2)
)&gt;0, 1, 0)</f>
        <v>0</v>
      </c>
      <c r="AP38" cm="1">
        <f t="array" ref="AP38">IF(SUMPRODUCT(
  --(Game_Plan_2026[Campaign]=$C38),
  --(Game_Plan_2026[Initial Date]&lt;=AP$2+6),
  --(Game_Plan_2026[End Date]&gt;=AP$2)
)&gt;0, 1, 0)</f>
        <v>0</v>
      </c>
      <c r="AQ38" cm="1">
        <f t="array" ref="AQ38">IF(SUMPRODUCT(
  --(Game_Plan_2026[Campaign]=$C38),
  --(Game_Plan_2026[Initial Date]&lt;=AQ$2+6),
  --(Game_Plan_2026[End Date]&gt;=AQ$2)
)&gt;0, 1, 0)</f>
        <v>0</v>
      </c>
      <c r="AR38" cm="1">
        <f t="array" ref="AR38">IF(SUMPRODUCT(
  --(Game_Plan_2026[Campaign]=$C38),
  --(Game_Plan_2026[Initial Date]&lt;=AR$2+6),
  --(Game_Plan_2026[End Date]&gt;=AR$2)
)&gt;0, 1, 0)</f>
        <v>0</v>
      </c>
      <c r="AS38" cm="1">
        <f t="array" ref="AS38">IF(SUMPRODUCT(
  --(Game_Plan_2026[Campaign]=$C38),
  --(Game_Plan_2026[Initial Date]&lt;=AS$2+6),
  --(Game_Plan_2026[End Date]&gt;=AS$2)
)&gt;0, 1, 0)</f>
        <v>0</v>
      </c>
      <c r="AT38" cm="1">
        <f t="array" ref="AT38">IF(SUMPRODUCT(
  --(Game_Plan_2026[Campaign]=$C38),
  --(Game_Plan_2026[Initial Date]&lt;=AT$2+6),
  --(Game_Plan_2026[End Date]&gt;=AT$2)
)&gt;0, 1, 0)</f>
        <v>0</v>
      </c>
      <c r="AU38" cm="1">
        <f t="array" ref="AU38">IF(SUMPRODUCT(
  --(Game_Plan_2026[Campaign]=$C38),
  --(Game_Plan_2026[Initial Date]&lt;=AU$2+6),
  --(Game_Plan_2026[End Date]&gt;=AU$2)
)&gt;0, 1, 0)</f>
        <v>0</v>
      </c>
      <c r="AV38" cm="1">
        <f t="array" ref="AV38">IF(SUMPRODUCT(
  --(Game_Plan_2026[Campaign]=$C38),
  --(Game_Plan_2026[Initial Date]&lt;=AV$2+6),
  --(Game_Plan_2026[End Date]&gt;=AV$2)
)&gt;0, 1, 0)</f>
        <v>0</v>
      </c>
      <c r="AW38" cm="1">
        <f t="array" ref="AW38">IF(SUMPRODUCT(
  --(Game_Plan_2026[Campaign]=$C38),
  --(Game_Plan_2026[Initial Date]&lt;=AW$2+6),
  --(Game_Plan_2026[End Date]&gt;=AW$2)
)&gt;0, 1, 0)</f>
        <v>0</v>
      </c>
      <c r="AX38" cm="1">
        <f t="array" ref="AX38">IF(SUMPRODUCT(
  --(Game_Plan_2026[Campaign]=$C38),
  --(Game_Plan_2026[Initial Date]&lt;=AX$2+6),
  --(Game_Plan_2026[End Date]&gt;=AX$2)
)&gt;0, 1, 0)</f>
        <v>0</v>
      </c>
      <c r="AY38" cm="1">
        <f t="array" ref="AY38">IF(SUMPRODUCT(
  --(Game_Plan_2026[Campaign]=$C38),
  --(Game_Plan_2026[Initial Date]&lt;=AY$2+6),
  --(Game_Plan_2026[End Date]&gt;=AY$2)
)&gt;0, 1, 0)</f>
        <v>0</v>
      </c>
      <c r="AZ38" cm="1">
        <f t="array" ref="AZ38">IF(SUMPRODUCT(
  --(Game_Plan_2026[Campaign]=$C38),
  --(Game_Plan_2026[Initial Date]&lt;=AZ$2+6),
  --(Game_Plan_2026[End Date]&gt;=AZ$2)
)&gt;0, 1, 0)</f>
        <v>0</v>
      </c>
      <c r="BA38" cm="1">
        <f t="array" ref="BA38">IF(SUMPRODUCT(
  --(Game_Plan_2026[Campaign]=$C38),
  --(Game_Plan_2026[Initial Date]&lt;=BA$2+6),
  --(Game_Plan_2026[End Date]&gt;=BA$2)
)&gt;0, 1, 0)</f>
        <v>0</v>
      </c>
      <c r="BB38" cm="1">
        <f t="array" ref="BB38">IF(SUMPRODUCT(
  --(Game_Plan_2026[Campaign]=$C38),
  --(Game_Plan_2026[Initial Date]&lt;=BB$2+6),
  --(Game_Plan_2026[End Date]&gt;=BB$2)
)&gt;0, 1, 0)</f>
        <v>0</v>
      </c>
      <c r="BC38" cm="1">
        <f t="array" ref="BC38">IF(SUMPRODUCT(
  --(Game_Plan_2026[Campaign]=$C38),
  --(Game_Plan_2026[Initial Date]&lt;=BC$2+6),
  --(Game_Plan_2026[End Date]&gt;=BC$2)
)&gt;0, 1, 0)</f>
        <v>0</v>
      </c>
      <c r="BD38">
        <f t="shared" si="0"/>
        <v>0</v>
      </c>
    </row>
    <row r="39" spans="1:56" ht="28" customHeight="1">
      <c r="A39" t="str">
        <v/>
      </c>
      <c r="B39" t="str">
        <v/>
      </c>
      <c r="C39" t="str">
        <v/>
      </c>
      <c r="D39" cm="1">
        <f t="array" ref="D39">IF(SUMPRODUCT(
  --(Game_Plan_2026[Campaign]=$C39),
  --(Game_Plan_2026[Initial Date]&lt;=D$2+6),
  --(Game_Plan_2026[End Date]&gt;=D$2)
)&gt;0, 1, 0)</f>
        <v>0</v>
      </c>
      <c r="E39" cm="1">
        <f t="array" ref="E39">IF(SUMPRODUCT(
  --(Game_Plan_2026[Campaign]=$C39),
  --(Game_Plan_2026[Initial Date]&lt;=E$2+6),
  --(Game_Plan_2026[End Date]&gt;=E$2)
)&gt;0, 1, 0)</f>
        <v>0</v>
      </c>
      <c r="F39" cm="1">
        <f t="array" ref="F39">IF(SUMPRODUCT(
  --(Game_Plan_2026[Campaign]=$C39),
  --(Game_Plan_2026[Initial Date]&lt;=F$2+6),
  --(Game_Plan_2026[End Date]&gt;=F$2)
)&gt;0, 1, 0)</f>
        <v>0</v>
      </c>
      <c r="G39" cm="1">
        <f t="array" ref="G39">IF(SUMPRODUCT(
  --(Game_Plan_2026[Campaign]=$C39),
  --(Game_Plan_2026[Initial Date]&lt;=G$2+6),
  --(Game_Plan_2026[End Date]&gt;=G$2)
)&gt;0, 1, 0)</f>
        <v>0</v>
      </c>
      <c r="H39" cm="1">
        <f t="array" ref="H39">IF(SUMPRODUCT(
  --(Game_Plan_2026[Campaign]=$C39),
  --(Game_Plan_2026[Initial Date]&lt;=H$2+6),
  --(Game_Plan_2026[End Date]&gt;=H$2)
)&gt;0, 1, 0)</f>
        <v>0</v>
      </c>
      <c r="I39" cm="1">
        <f t="array" ref="I39">IF(SUMPRODUCT(
  --(Game_Plan_2026[Campaign]=$C39),
  --(Game_Plan_2026[Initial Date]&lt;=I$2+6),
  --(Game_Plan_2026[End Date]&gt;=I$2)
)&gt;0, 1, 0)</f>
        <v>0</v>
      </c>
      <c r="J39" cm="1">
        <f t="array" ref="J39">IF(SUMPRODUCT(
  --(Game_Plan_2026[Campaign]=$C39),
  --(Game_Plan_2026[Initial Date]&lt;=J$2+6),
  --(Game_Plan_2026[End Date]&gt;=J$2)
)&gt;0, 1, 0)</f>
        <v>0</v>
      </c>
      <c r="K39" cm="1">
        <f t="array" ref="K39">IF(SUMPRODUCT(
  --(Game_Plan_2026[Campaign]=$C39),
  --(Game_Plan_2026[Initial Date]&lt;=K$2+6),
  --(Game_Plan_2026[End Date]&gt;=K$2)
)&gt;0, 1, 0)</f>
        <v>0</v>
      </c>
      <c r="L39" cm="1">
        <f t="array" ref="L39">IF(SUMPRODUCT(
  --(Game_Plan_2026[Campaign]=$C39),
  --(Game_Plan_2026[Initial Date]&lt;=L$2+6),
  --(Game_Plan_2026[End Date]&gt;=L$2)
)&gt;0, 1, 0)</f>
        <v>0</v>
      </c>
      <c r="M39" cm="1">
        <f t="array" ref="M39">IF(SUMPRODUCT(
  --(Game_Plan_2026[Campaign]=$C39),
  --(Game_Plan_2026[Initial Date]&lt;=M$2+6),
  --(Game_Plan_2026[End Date]&gt;=M$2)
)&gt;0, 1, 0)</f>
        <v>0</v>
      </c>
      <c r="N39" cm="1">
        <f t="array" ref="N39">IF(SUMPRODUCT(
  --(Game_Plan_2026[Campaign]=$C39),
  --(Game_Plan_2026[Initial Date]&lt;=N$2+6),
  --(Game_Plan_2026[End Date]&gt;=N$2)
)&gt;0, 1, 0)</f>
        <v>0</v>
      </c>
      <c r="O39" cm="1">
        <f t="array" ref="O39">IF(SUMPRODUCT(
  --(Game_Plan_2026[Campaign]=$C39),
  --(Game_Plan_2026[Initial Date]&lt;=O$2+6),
  --(Game_Plan_2026[End Date]&gt;=O$2)
)&gt;0, 1, 0)</f>
        <v>0</v>
      </c>
      <c r="P39" cm="1">
        <f t="array" ref="P39">IF(SUMPRODUCT(
  --(Game_Plan_2026[Campaign]=$C39),
  --(Game_Plan_2026[Initial Date]&lt;=P$2+6),
  --(Game_Plan_2026[End Date]&gt;=P$2)
)&gt;0, 1, 0)</f>
        <v>0</v>
      </c>
      <c r="Q39" cm="1">
        <f t="array" ref="Q39">IF(SUMPRODUCT(
  --(Game_Plan_2026[Campaign]=$C39),
  --(Game_Plan_2026[Initial Date]&lt;=Q$2+6),
  --(Game_Plan_2026[End Date]&gt;=Q$2)
)&gt;0, 1, 0)</f>
        <v>0</v>
      </c>
      <c r="R39" cm="1">
        <f t="array" ref="R39">IF(SUMPRODUCT(
  --(Game_Plan_2026[Campaign]=$C39),
  --(Game_Plan_2026[Initial Date]&lt;=R$2+6),
  --(Game_Plan_2026[End Date]&gt;=R$2)
)&gt;0, 1, 0)</f>
        <v>0</v>
      </c>
      <c r="S39" cm="1">
        <f t="array" ref="S39">IF(SUMPRODUCT(
  --(Game_Plan_2026[Campaign]=$C39),
  --(Game_Plan_2026[Initial Date]&lt;=S$2+6),
  --(Game_Plan_2026[End Date]&gt;=S$2)
)&gt;0, 1, 0)</f>
        <v>0</v>
      </c>
      <c r="T39" cm="1">
        <f t="array" ref="T39">IF(SUMPRODUCT(
  --(Game_Plan_2026[Campaign]=$C39),
  --(Game_Plan_2026[Initial Date]&lt;=T$2+6),
  --(Game_Plan_2026[End Date]&gt;=T$2)
)&gt;0, 1, 0)</f>
        <v>0</v>
      </c>
      <c r="U39" cm="1">
        <f t="array" ref="U39">IF(SUMPRODUCT(
  --(Game_Plan_2026[Campaign]=$C39),
  --(Game_Plan_2026[Initial Date]&lt;=U$2+6),
  --(Game_Plan_2026[End Date]&gt;=U$2)
)&gt;0, 1, 0)</f>
        <v>0</v>
      </c>
      <c r="V39" cm="1">
        <f t="array" ref="V39">IF(SUMPRODUCT(
  --(Game_Plan_2026[Campaign]=$C39),
  --(Game_Plan_2026[Initial Date]&lt;=V$2+6),
  --(Game_Plan_2026[End Date]&gt;=V$2)
)&gt;0, 1, 0)</f>
        <v>0</v>
      </c>
      <c r="W39" cm="1">
        <f t="array" ref="W39">IF(SUMPRODUCT(
  --(Game_Plan_2026[Campaign]=$C39),
  --(Game_Plan_2026[Initial Date]&lt;=W$2+6),
  --(Game_Plan_2026[End Date]&gt;=W$2)
)&gt;0, 1, 0)</f>
        <v>0</v>
      </c>
      <c r="X39" cm="1">
        <f t="array" ref="X39">IF(SUMPRODUCT(
  --(Game_Plan_2026[Campaign]=$C39),
  --(Game_Plan_2026[Initial Date]&lt;=X$2+6),
  --(Game_Plan_2026[End Date]&gt;=X$2)
)&gt;0, 1, 0)</f>
        <v>0</v>
      </c>
      <c r="Y39" cm="1">
        <f t="array" ref="Y39">IF(SUMPRODUCT(
  --(Game_Plan_2026[Campaign]=$C39),
  --(Game_Plan_2026[Initial Date]&lt;=Y$2+6),
  --(Game_Plan_2026[End Date]&gt;=Y$2)
)&gt;0, 1, 0)</f>
        <v>0</v>
      </c>
      <c r="Z39" cm="1">
        <f t="array" ref="Z39">IF(SUMPRODUCT(
  --(Game_Plan_2026[Campaign]=$C39),
  --(Game_Plan_2026[Initial Date]&lt;=Z$2+6),
  --(Game_Plan_2026[End Date]&gt;=Z$2)
)&gt;0, 1, 0)</f>
        <v>0</v>
      </c>
      <c r="AA39" cm="1">
        <f t="array" ref="AA39">IF(SUMPRODUCT(
  --(Game_Plan_2026[Campaign]=$C39),
  --(Game_Plan_2026[Initial Date]&lt;=AA$2+6),
  --(Game_Plan_2026[End Date]&gt;=AA$2)
)&gt;0, 1, 0)</f>
        <v>0</v>
      </c>
      <c r="AB39" cm="1">
        <f t="array" ref="AB39">IF(SUMPRODUCT(
  --(Game_Plan_2026[Campaign]=$C39),
  --(Game_Plan_2026[Initial Date]&lt;=AB$2+6),
  --(Game_Plan_2026[End Date]&gt;=AB$2)
)&gt;0, 1, 0)</f>
        <v>0</v>
      </c>
      <c r="AC39" cm="1">
        <f t="array" ref="AC39">IF(SUMPRODUCT(
  --(Game_Plan_2026[Campaign]=$C39),
  --(Game_Plan_2026[Initial Date]&lt;=AC$2+6),
  --(Game_Plan_2026[End Date]&gt;=AC$2)
)&gt;0, 1, 0)</f>
        <v>0</v>
      </c>
      <c r="AD39" cm="1">
        <f t="array" ref="AD39">IF(SUMPRODUCT(
  --(Game_Plan_2026[Campaign]=$C39),
  --(Game_Plan_2026[Initial Date]&lt;=AD$2+6),
  --(Game_Plan_2026[End Date]&gt;=AD$2)
)&gt;0, 1, 0)</f>
        <v>0</v>
      </c>
      <c r="AE39" cm="1">
        <f t="array" ref="AE39">IF(SUMPRODUCT(
  --(Game_Plan_2026[Campaign]=$C39),
  --(Game_Plan_2026[Initial Date]&lt;=AE$2+6),
  --(Game_Plan_2026[End Date]&gt;=AE$2)
)&gt;0, 1, 0)</f>
        <v>0</v>
      </c>
      <c r="AF39" cm="1">
        <f t="array" ref="AF39">IF(SUMPRODUCT(
  --(Game_Plan_2026[Campaign]=$C39),
  --(Game_Plan_2026[Initial Date]&lt;=AF$2+6),
  --(Game_Plan_2026[End Date]&gt;=AF$2)
)&gt;0, 1, 0)</f>
        <v>0</v>
      </c>
      <c r="AG39" cm="1">
        <f t="array" ref="AG39">IF(SUMPRODUCT(
  --(Game_Plan_2026[Campaign]=$C39),
  --(Game_Plan_2026[Initial Date]&lt;=AG$2+6),
  --(Game_Plan_2026[End Date]&gt;=AG$2)
)&gt;0, 1, 0)</f>
        <v>0</v>
      </c>
      <c r="AH39" cm="1">
        <f t="array" ref="AH39">IF(SUMPRODUCT(
  --(Game_Plan_2026[Campaign]=$C39),
  --(Game_Plan_2026[Initial Date]&lt;=AH$2+6),
  --(Game_Plan_2026[End Date]&gt;=AH$2)
)&gt;0, 1, 0)</f>
        <v>0</v>
      </c>
      <c r="AI39" cm="1">
        <f t="array" ref="AI39">IF(SUMPRODUCT(
  --(Game_Plan_2026[Campaign]=$C39),
  --(Game_Plan_2026[Initial Date]&lt;=AI$2+6),
  --(Game_Plan_2026[End Date]&gt;=AI$2)
)&gt;0, 1, 0)</f>
        <v>0</v>
      </c>
      <c r="AJ39" cm="1">
        <f t="array" ref="AJ39">IF(SUMPRODUCT(
  --(Game_Plan_2026[Campaign]=$C39),
  --(Game_Plan_2026[Initial Date]&lt;=AJ$2+6),
  --(Game_Plan_2026[End Date]&gt;=AJ$2)
)&gt;0, 1, 0)</f>
        <v>0</v>
      </c>
      <c r="AK39" cm="1">
        <f t="array" ref="AK39">IF(SUMPRODUCT(
  --(Game_Plan_2026[Campaign]=$C39),
  --(Game_Plan_2026[Initial Date]&lt;=AK$2+6),
  --(Game_Plan_2026[End Date]&gt;=AK$2)
)&gt;0, 1, 0)</f>
        <v>0</v>
      </c>
      <c r="AL39" cm="1">
        <f t="array" ref="AL39">IF(SUMPRODUCT(
  --(Game_Plan_2026[Campaign]=$C39),
  --(Game_Plan_2026[Initial Date]&lt;=AL$2+6),
  --(Game_Plan_2026[End Date]&gt;=AL$2)
)&gt;0, 1, 0)</f>
        <v>0</v>
      </c>
      <c r="AM39" cm="1">
        <f t="array" ref="AM39">IF(SUMPRODUCT(
  --(Game_Plan_2026[Campaign]=$C39),
  --(Game_Plan_2026[Initial Date]&lt;=AM$2+6),
  --(Game_Plan_2026[End Date]&gt;=AM$2)
)&gt;0, 1, 0)</f>
        <v>0</v>
      </c>
      <c r="AN39" cm="1">
        <f t="array" ref="AN39">IF(SUMPRODUCT(
  --(Game_Plan_2026[Campaign]=$C39),
  --(Game_Plan_2026[Initial Date]&lt;=AN$2+6),
  --(Game_Plan_2026[End Date]&gt;=AN$2)
)&gt;0, 1, 0)</f>
        <v>0</v>
      </c>
      <c r="AO39" cm="1">
        <f t="array" ref="AO39">IF(SUMPRODUCT(
  --(Game_Plan_2026[Campaign]=$C39),
  --(Game_Plan_2026[Initial Date]&lt;=AO$2+6),
  --(Game_Plan_2026[End Date]&gt;=AO$2)
)&gt;0, 1, 0)</f>
        <v>0</v>
      </c>
      <c r="AP39" cm="1">
        <f t="array" ref="AP39">IF(SUMPRODUCT(
  --(Game_Plan_2026[Campaign]=$C39),
  --(Game_Plan_2026[Initial Date]&lt;=AP$2+6),
  --(Game_Plan_2026[End Date]&gt;=AP$2)
)&gt;0, 1, 0)</f>
        <v>0</v>
      </c>
      <c r="AQ39" cm="1">
        <f t="array" ref="AQ39">IF(SUMPRODUCT(
  --(Game_Plan_2026[Campaign]=$C39),
  --(Game_Plan_2026[Initial Date]&lt;=AQ$2+6),
  --(Game_Plan_2026[End Date]&gt;=AQ$2)
)&gt;0, 1, 0)</f>
        <v>0</v>
      </c>
      <c r="AR39" cm="1">
        <f t="array" ref="AR39">IF(SUMPRODUCT(
  --(Game_Plan_2026[Campaign]=$C39),
  --(Game_Plan_2026[Initial Date]&lt;=AR$2+6),
  --(Game_Plan_2026[End Date]&gt;=AR$2)
)&gt;0, 1, 0)</f>
        <v>0</v>
      </c>
      <c r="AS39" cm="1">
        <f t="array" ref="AS39">IF(SUMPRODUCT(
  --(Game_Plan_2026[Campaign]=$C39),
  --(Game_Plan_2026[Initial Date]&lt;=AS$2+6),
  --(Game_Plan_2026[End Date]&gt;=AS$2)
)&gt;0, 1, 0)</f>
        <v>0</v>
      </c>
      <c r="AT39" cm="1">
        <f t="array" ref="AT39">IF(SUMPRODUCT(
  --(Game_Plan_2026[Campaign]=$C39),
  --(Game_Plan_2026[Initial Date]&lt;=AT$2+6),
  --(Game_Plan_2026[End Date]&gt;=AT$2)
)&gt;0, 1, 0)</f>
        <v>0</v>
      </c>
      <c r="AU39" cm="1">
        <f t="array" ref="AU39">IF(SUMPRODUCT(
  --(Game_Plan_2026[Campaign]=$C39),
  --(Game_Plan_2026[Initial Date]&lt;=AU$2+6),
  --(Game_Plan_2026[End Date]&gt;=AU$2)
)&gt;0, 1, 0)</f>
        <v>0</v>
      </c>
      <c r="AV39" cm="1">
        <f t="array" ref="AV39">IF(SUMPRODUCT(
  --(Game_Plan_2026[Campaign]=$C39),
  --(Game_Plan_2026[Initial Date]&lt;=AV$2+6),
  --(Game_Plan_2026[End Date]&gt;=AV$2)
)&gt;0, 1, 0)</f>
        <v>0</v>
      </c>
      <c r="AW39" cm="1">
        <f t="array" ref="AW39">IF(SUMPRODUCT(
  --(Game_Plan_2026[Campaign]=$C39),
  --(Game_Plan_2026[Initial Date]&lt;=AW$2+6),
  --(Game_Plan_2026[End Date]&gt;=AW$2)
)&gt;0, 1, 0)</f>
        <v>0</v>
      </c>
      <c r="AX39" cm="1">
        <f t="array" ref="AX39">IF(SUMPRODUCT(
  --(Game_Plan_2026[Campaign]=$C39),
  --(Game_Plan_2026[Initial Date]&lt;=AX$2+6),
  --(Game_Plan_2026[End Date]&gt;=AX$2)
)&gt;0, 1, 0)</f>
        <v>0</v>
      </c>
      <c r="AY39" cm="1">
        <f t="array" ref="AY39">IF(SUMPRODUCT(
  --(Game_Plan_2026[Campaign]=$C39),
  --(Game_Plan_2026[Initial Date]&lt;=AY$2+6),
  --(Game_Plan_2026[End Date]&gt;=AY$2)
)&gt;0, 1, 0)</f>
        <v>0</v>
      </c>
      <c r="AZ39" cm="1">
        <f t="array" ref="AZ39">IF(SUMPRODUCT(
  --(Game_Plan_2026[Campaign]=$C39),
  --(Game_Plan_2026[Initial Date]&lt;=AZ$2+6),
  --(Game_Plan_2026[End Date]&gt;=AZ$2)
)&gt;0, 1, 0)</f>
        <v>0</v>
      </c>
      <c r="BA39" cm="1">
        <f t="array" ref="BA39">IF(SUMPRODUCT(
  --(Game_Plan_2026[Campaign]=$C39),
  --(Game_Plan_2026[Initial Date]&lt;=BA$2+6),
  --(Game_Plan_2026[End Date]&gt;=BA$2)
)&gt;0, 1, 0)</f>
        <v>0</v>
      </c>
      <c r="BB39" cm="1">
        <f t="array" ref="BB39">IF(SUMPRODUCT(
  --(Game_Plan_2026[Campaign]=$C39),
  --(Game_Plan_2026[Initial Date]&lt;=BB$2+6),
  --(Game_Plan_2026[End Date]&gt;=BB$2)
)&gt;0, 1, 0)</f>
        <v>0</v>
      </c>
      <c r="BC39" cm="1">
        <f t="array" ref="BC39">IF(SUMPRODUCT(
  --(Game_Plan_2026[Campaign]=$C39),
  --(Game_Plan_2026[Initial Date]&lt;=BC$2+6),
  --(Game_Plan_2026[End Date]&gt;=BC$2)
)&gt;0, 1, 0)</f>
        <v>0</v>
      </c>
      <c r="BD39">
        <f t="shared" si="0"/>
        <v>0</v>
      </c>
    </row>
    <row r="40" spans="1:56" ht="28" customHeight="1">
      <c r="A40" t="str">
        <v/>
      </c>
      <c r="B40" t="str">
        <v/>
      </c>
      <c r="C40" t="str">
        <v/>
      </c>
      <c r="D40" cm="1">
        <f t="array" ref="D40">IF(SUMPRODUCT(
  --(Game_Plan_2026[Campaign]=$C40),
  --(Game_Plan_2026[Initial Date]&lt;=D$2+6),
  --(Game_Plan_2026[End Date]&gt;=D$2)
)&gt;0, 1, 0)</f>
        <v>0</v>
      </c>
      <c r="E40" cm="1">
        <f t="array" ref="E40">IF(SUMPRODUCT(
  --(Game_Plan_2026[Campaign]=$C40),
  --(Game_Plan_2026[Initial Date]&lt;=E$2+6),
  --(Game_Plan_2026[End Date]&gt;=E$2)
)&gt;0, 1, 0)</f>
        <v>0</v>
      </c>
      <c r="F40" cm="1">
        <f t="array" ref="F40">IF(SUMPRODUCT(
  --(Game_Plan_2026[Campaign]=$C40),
  --(Game_Plan_2026[Initial Date]&lt;=F$2+6),
  --(Game_Plan_2026[End Date]&gt;=F$2)
)&gt;0, 1, 0)</f>
        <v>0</v>
      </c>
      <c r="G40" cm="1">
        <f t="array" ref="G40">IF(SUMPRODUCT(
  --(Game_Plan_2026[Campaign]=$C40),
  --(Game_Plan_2026[Initial Date]&lt;=G$2+6),
  --(Game_Plan_2026[End Date]&gt;=G$2)
)&gt;0, 1, 0)</f>
        <v>0</v>
      </c>
      <c r="H40" cm="1">
        <f t="array" ref="H40">IF(SUMPRODUCT(
  --(Game_Plan_2026[Campaign]=$C40),
  --(Game_Plan_2026[Initial Date]&lt;=H$2+6),
  --(Game_Plan_2026[End Date]&gt;=H$2)
)&gt;0, 1, 0)</f>
        <v>0</v>
      </c>
      <c r="I40" cm="1">
        <f t="array" ref="I40">IF(SUMPRODUCT(
  --(Game_Plan_2026[Campaign]=$C40),
  --(Game_Plan_2026[Initial Date]&lt;=I$2+6),
  --(Game_Plan_2026[End Date]&gt;=I$2)
)&gt;0, 1, 0)</f>
        <v>0</v>
      </c>
      <c r="J40" cm="1">
        <f t="array" ref="J40">IF(SUMPRODUCT(
  --(Game_Plan_2026[Campaign]=$C40),
  --(Game_Plan_2026[Initial Date]&lt;=J$2+6),
  --(Game_Plan_2026[End Date]&gt;=J$2)
)&gt;0, 1, 0)</f>
        <v>0</v>
      </c>
      <c r="K40" cm="1">
        <f t="array" ref="K40">IF(SUMPRODUCT(
  --(Game_Plan_2026[Campaign]=$C40),
  --(Game_Plan_2026[Initial Date]&lt;=K$2+6),
  --(Game_Plan_2026[End Date]&gt;=K$2)
)&gt;0, 1, 0)</f>
        <v>0</v>
      </c>
      <c r="L40" cm="1">
        <f t="array" ref="L40">IF(SUMPRODUCT(
  --(Game_Plan_2026[Campaign]=$C40),
  --(Game_Plan_2026[Initial Date]&lt;=L$2+6),
  --(Game_Plan_2026[End Date]&gt;=L$2)
)&gt;0, 1, 0)</f>
        <v>0</v>
      </c>
      <c r="M40" cm="1">
        <f t="array" ref="M40">IF(SUMPRODUCT(
  --(Game_Plan_2026[Campaign]=$C40),
  --(Game_Plan_2026[Initial Date]&lt;=M$2+6),
  --(Game_Plan_2026[End Date]&gt;=M$2)
)&gt;0, 1, 0)</f>
        <v>0</v>
      </c>
      <c r="N40" cm="1">
        <f t="array" ref="N40">IF(SUMPRODUCT(
  --(Game_Plan_2026[Campaign]=$C40),
  --(Game_Plan_2026[Initial Date]&lt;=N$2+6),
  --(Game_Plan_2026[End Date]&gt;=N$2)
)&gt;0, 1, 0)</f>
        <v>0</v>
      </c>
      <c r="O40" cm="1">
        <f t="array" ref="O40">IF(SUMPRODUCT(
  --(Game_Plan_2026[Campaign]=$C40),
  --(Game_Plan_2026[Initial Date]&lt;=O$2+6),
  --(Game_Plan_2026[End Date]&gt;=O$2)
)&gt;0, 1, 0)</f>
        <v>0</v>
      </c>
      <c r="P40" cm="1">
        <f t="array" ref="P40">IF(SUMPRODUCT(
  --(Game_Plan_2026[Campaign]=$C40),
  --(Game_Plan_2026[Initial Date]&lt;=P$2+6),
  --(Game_Plan_2026[End Date]&gt;=P$2)
)&gt;0, 1, 0)</f>
        <v>0</v>
      </c>
      <c r="Q40" cm="1">
        <f t="array" ref="Q40">IF(SUMPRODUCT(
  --(Game_Plan_2026[Campaign]=$C40),
  --(Game_Plan_2026[Initial Date]&lt;=Q$2+6),
  --(Game_Plan_2026[End Date]&gt;=Q$2)
)&gt;0, 1, 0)</f>
        <v>0</v>
      </c>
      <c r="R40" cm="1">
        <f t="array" ref="R40">IF(SUMPRODUCT(
  --(Game_Plan_2026[Campaign]=$C40),
  --(Game_Plan_2026[Initial Date]&lt;=R$2+6),
  --(Game_Plan_2026[End Date]&gt;=R$2)
)&gt;0, 1, 0)</f>
        <v>0</v>
      </c>
      <c r="S40" cm="1">
        <f t="array" ref="S40">IF(SUMPRODUCT(
  --(Game_Plan_2026[Campaign]=$C40),
  --(Game_Plan_2026[Initial Date]&lt;=S$2+6),
  --(Game_Plan_2026[End Date]&gt;=S$2)
)&gt;0, 1, 0)</f>
        <v>0</v>
      </c>
      <c r="T40" cm="1">
        <f t="array" ref="T40">IF(SUMPRODUCT(
  --(Game_Plan_2026[Campaign]=$C40),
  --(Game_Plan_2026[Initial Date]&lt;=T$2+6),
  --(Game_Plan_2026[End Date]&gt;=T$2)
)&gt;0, 1, 0)</f>
        <v>0</v>
      </c>
      <c r="U40" cm="1">
        <f t="array" ref="U40">IF(SUMPRODUCT(
  --(Game_Plan_2026[Campaign]=$C40),
  --(Game_Plan_2026[Initial Date]&lt;=U$2+6),
  --(Game_Plan_2026[End Date]&gt;=U$2)
)&gt;0, 1, 0)</f>
        <v>0</v>
      </c>
      <c r="V40" cm="1">
        <f t="array" ref="V40">IF(SUMPRODUCT(
  --(Game_Plan_2026[Campaign]=$C40),
  --(Game_Plan_2026[Initial Date]&lt;=V$2+6),
  --(Game_Plan_2026[End Date]&gt;=V$2)
)&gt;0, 1, 0)</f>
        <v>0</v>
      </c>
      <c r="W40" cm="1">
        <f t="array" ref="W40">IF(SUMPRODUCT(
  --(Game_Plan_2026[Campaign]=$C40),
  --(Game_Plan_2026[Initial Date]&lt;=W$2+6),
  --(Game_Plan_2026[End Date]&gt;=W$2)
)&gt;0, 1, 0)</f>
        <v>0</v>
      </c>
      <c r="X40" cm="1">
        <f t="array" ref="X40">IF(SUMPRODUCT(
  --(Game_Plan_2026[Campaign]=$C40),
  --(Game_Plan_2026[Initial Date]&lt;=X$2+6),
  --(Game_Plan_2026[End Date]&gt;=X$2)
)&gt;0, 1, 0)</f>
        <v>0</v>
      </c>
      <c r="Y40" cm="1">
        <f t="array" ref="Y40">IF(SUMPRODUCT(
  --(Game_Plan_2026[Campaign]=$C40),
  --(Game_Plan_2026[Initial Date]&lt;=Y$2+6),
  --(Game_Plan_2026[End Date]&gt;=Y$2)
)&gt;0, 1, 0)</f>
        <v>0</v>
      </c>
      <c r="Z40" cm="1">
        <f t="array" ref="Z40">IF(SUMPRODUCT(
  --(Game_Plan_2026[Campaign]=$C40),
  --(Game_Plan_2026[Initial Date]&lt;=Z$2+6),
  --(Game_Plan_2026[End Date]&gt;=Z$2)
)&gt;0, 1, 0)</f>
        <v>0</v>
      </c>
      <c r="AA40" cm="1">
        <f t="array" ref="AA40">IF(SUMPRODUCT(
  --(Game_Plan_2026[Campaign]=$C40),
  --(Game_Plan_2026[Initial Date]&lt;=AA$2+6),
  --(Game_Plan_2026[End Date]&gt;=AA$2)
)&gt;0, 1, 0)</f>
        <v>0</v>
      </c>
      <c r="AB40" cm="1">
        <f t="array" ref="AB40">IF(SUMPRODUCT(
  --(Game_Plan_2026[Campaign]=$C40),
  --(Game_Plan_2026[Initial Date]&lt;=AB$2+6),
  --(Game_Plan_2026[End Date]&gt;=AB$2)
)&gt;0, 1, 0)</f>
        <v>0</v>
      </c>
      <c r="AC40" cm="1">
        <f t="array" ref="AC40">IF(SUMPRODUCT(
  --(Game_Plan_2026[Campaign]=$C40),
  --(Game_Plan_2026[Initial Date]&lt;=AC$2+6),
  --(Game_Plan_2026[End Date]&gt;=AC$2)
)&gt;0, 1, 0)</f>
        <v>0</v>
      </c>
      <c r="AD40" cm="1">
        <f t="array" ref="AD40">IF(SUMPRODUCT(
  --(Game_Plan_2026[Campaign]=$C40),
  --(Game_Plan_2026[Initial Date]&lt;=AD$2+6),
  --(Game_Plan_2026[End Date]&gt;=AD$2)
)&gt;0, 1, 0)</f>
        <v>0</v>
      </c>
      <c r="AE40" cm="1">
        <f t="array" ref="AE40">IF(SUMPRODUCT(
  --(Game_Plan_2026[Campaign]=$C40),
  --(Game_Plan_2026[Initial Date]&lt;=AE$2+6),
  --(Game_Plan_2026[End Date]&gt;=AE$2)
)&gt;0, 1, 0)</f>
        <v>0</v>
      </c>
      <c r="AF40" cm="1">
        <f t="array" ref="AF40">IF(SUMPRODUCT(
  --(Game_Plan_2026[Campaign]=$C40),
  --(Game_Plan_2026[Initial Date]&lt;=AF$2+6),
  --(Game_Plan_2026[End Date]&gt;=AF$2)
)&gt;0, 1, 0)</f>
        <v>0</v>
      </c>
      <c r="AG40" cm="1">
        <f t="array" ref="AG40">IF(SUMPRODUCT(
  --(Game_Plan_2026[Campaign]=$C40),
  --(Game_Plan_2026[Initial Date]&lt;=AG$2+6),
  --(Game_Plan_2026[End Date]&gt;=AG$2)
)&gt;0, 1, 0)</f>
        <v>0</v>
      </c>
      <c r="AH40" cm="1">
        <f t="array" ref="AH40">IF(SUMPRODUCT(
  --(Game_Plan_2026[Campaign]=$C40),
  --(Game_Plan_2026[Initial Date]&lt;=AH$2+6),
  --(Game_Plan_2026[End Date]&gt;=AH$2)
)&gt;0, 1, 0)</f>
        <v>0</v>
      </c>
      <c r="AI40" cm="1">
        <f t="array" ref="AI40">IF(SUMPRODUCT(
  --(Game_Plan_2026[Campaign]=$C40),
  --(Game_Plan_2026[Initial Date]&lt;=AI$2+6),
  --(Game_Plan_2026[End Date]&gt;=AI$2)
)&gt;0, 1, 0)</f>
        <v>0</v>
      </c>
      <c r="AJ40" cm="1">
        <f t="array" ref="AJ40">IF(SUMPRODUCT(
  --(Game_Plan_2026[Campaign]=$C40),
  --(Game_Plan_2026[Initial Date]&lt;=AJ$2+6),
  --(Game_Plan_2026[End Date]&gt;=AJ$2)
)&gt;0, 1, 0)</f>
        <v>0</v>
      </c>
      <c r="AK40" cm="1">
        <f t="array" ref="AK40">IF(SUMPRODUCT(
  --(Game_Plan_2026[Campaign]=$C40),
  --(Game_Plan_2026[Initial Date]&lt;=AK$2+6),
  --(Game_Plan_2026[End Date]&gt;=AK$2)
)&gt;0, 1, 0)</f>
        <v>0</v>
      </c>
      <c r="AL40" cm="1">
        <f t="array" ref="AL40">IF(SUMPRODUCT(
  --(Game_Plan_2026[Campaign]=$C40),
  --(Game_Plan_2026[Initial Date]&lt;=AL$2+6),
  --(Game_Plan_2026[End Date]&gt;=AL$2)
)&gt;0, 1, 0)</f>
        <v>0</v>
      </c>
      <c r="AM40" cm="1">
        <f t="array" ref="AM40">IF(SUMPRODUCT(
  --(Game_Plan_2026[Campaign]=$C40),
  --(Game_Plan_2026[Initial Date]&lt;=AM$2+6),
  --(Game_Plan_2026[End Date]&gt;=AM$2)
)&gt;0, 1, 0)</f>
        <v>0</v>
      </c>
      <c r="AN40" cm="1">
        <f t="array" ref="AN40">IF(SUMPRODUCT(
  --(Game_Plan_2026[Campaign]=$C40),
  --(Game_Plan_2026[Initial Date]&lt;=AN$2+6),
  --(Game_Plan_2026[End Date]&gt;=AN$2)
)&gt;0, 1, 0)</f>
        <v>0</v>
      </c>
      <c r="AO40" cm="1">
        <f t="array" ref="AO40">IF(SUMPRODUCT(
  --(Game_Plan_2026[Campaign]=$C40),
  --(Game_Plan_2026[Initial Date]&lt;=AO$2+6),
  --(Game_Plan_2026[End Date]&gt;=AO$2)
)&gt;0, 1, 0)</f>
        <v>0</v>
      </c>
      <c r="AP40" cm="1">
        <f t="array" ref="AP40">IF(SUMPRODUCT(
  --(Game_Plan_2026[Campaign]=$C40),
  --(Game_Plan_2026[Initial Date]&lt;=AP$2+6),
  --(Game_Plan_2026[End Date]&gt;=AP$2)
)&gt;0, 1, 0)</f>
        <v>0</v>
      </c>
      <c r="AQ40" cm="1">
        <f t="array" ref="AQ40">IF(SUMPRODUCT(
  --(Game_Plan_2026[Campaign]=$C40),
  --(Game_Plan_2026[Initial Date]&lt;=AQ$2+6),
  --(Game_Plan_2026[End Date]&gt;=AQ$2)
)&gt;0, 1, 0)</f>
        <v>0</v>
      </c>
      <c r="AR40" cm="1">
        <f t="array" ref="AR40">IF(SUMPRODUCT(
  --(Game_Plan_2026[Campaign]=$C40),
  --(Game_Plan_2026[Initial Date]&lt;=AR$2+6),
  --(Game_Plan_2026[End Date]&gt;=AR$2)
)&gt;0, 1, 0)</f>
        <v>0</v>
      </c>
      <c r="AS40" cm="1">
        <f t="array" ref="AS40">IF(SUMPRODUCT(
  --(Game_Plan_2026[Campaign]=$C40),
  --(Game_Plan_2026[Initial Date]&lt;=AS$2+6),
  --(Game_Plan_2026[End Date]&gt;=AS$2)
)&gt;0, 1, 0)</f>
        <v>0</v>
      </c>
      <c r="AT40" cm="1">
        <f t="array" ref="AT40">IF(SUMPRODUCT(
  --(Game_Plan_2026[Campaign]=$C40),
  --(Game_Plan_2026[Initial Date]&lt;=AT$2+6),
  --(Game_Plan_2026[End Date]&gt;=AT$2)
)&gt;0, 1, 0)</f>
        <v>0</v>
      </c>
      <c r="AU40" cm="1">
        <f t="array" ref="AU40">IF(SUMPRODUCT(
  --(Game_Plan_2026[Campaign]=$C40),
  --(Game_Plan_2026[Initial Date]&lt;=AU$2+6),
  --(Game_Plan_2026[End Date]&gt;=AU$2)
)&gt;0, 1, 0)</f>
        <v>0</v>
      </c>
      <c r="AV40" cm="1">
        <f t="array" ref="AV40">IF(SUMPRODUCT(
  --(Game_Plan_2026[Campaign]=$C40),
  --(Game_Plan_2026[Initial Date]&lt;=AV$2+6),
  --(Game_Plan_2026[End Date]&gt;=AV$2)
)&gt;0, 1, 0)</f>
        <v>0</v>
      </c>
      <c r="AW40" cm="1">
        <f t="array" ref="AW40">IF(SUMPRODUCT(
  --(Game_Plan_2026[Campaign]=$C40),
  --(Game_Plan_2026[Initial Date]&lt;=AW$2+6),
  --(Game_Plan_2026[End Date]&gt;=AW$2)
)&gt;0, 1, 0)</f>
        <v>0</v>
      </c>
      <c r="AX40" cm="1">
        <f t="array" ref="AX40">IF(SUMPRODUCT(
  --(Game_Plan_2026[Campaign]=$C40),
  --(Game_Plan_2026[Initial Date]&lt;=AX$2+6),
  --(Game_Plan_2026[End Date]&gt;=AX$2)
)&gt;0, 1, 0)</f>
        <v>0</v>
      </c>
      <c r="AY40" cm="1">
        <f t="array" ref="AY40">IF(SUMPRODUCT(
  --(Game_Plan_2026[Campaign]=$C40),
  --(Game_Plan_2026[Initial Date]&lt;=AY$2+6),
  --(Game_Plan_2026[End Date]&gt;=AY$2)
)&gt;0, 1, 0)</f>
        <v>0</v>
      </c>
      <c r="AZ40" cm="1">
        <f t="array" ref="AZ40">IF(SUMPRODUCT(
  --(Game_Plan_2026[Campaign]=$C40),
  --(Game_Plan_2026[Initial Date]&lt;=AZ$2+6),
  --(Game_Plan_2026[End Date]&gt;=AZ$2)
)&gt;0, 1, 0)</f>
        <v>0</v>
      </c>
      <c r="BA40" cm="1">
        <f t="array" ref="BA40">IF(SUMPRODUCT(
  --(Game_Plan_2026[Campaign]=$C40),
  --(Game_Plan_2026[Initial Date]&lt;=BA$2+6),
  --(Game_Plan_2026[End Date]&gt;=BA$2)
)&gt;0, 1, 0)</f>
        <v>0</v>
      </c>
      <c r="BB40" cm="1">
        <f t="array" ref="BB40">IF(SUMPRODUCT(
  --(Game_Plan_2026[Campaign]=$C40),
  --(Game_Plan_2026[Initial Date]&lt;=BB$2+6),
  --(Game_Plan_2026[End Date]&gt;=BB$2)
)&gt;0, 1, 0)</f>
        <v>0</v>
      </c>
      <c r="BC40" cm="1">
        <f t="array" ref="BC40">IF(SUMPRODUCT(
  --(Game_Plan_2026[Campaign]=$C40),
  --(Game_Plan_2026[Initial Date]&lt;=BC$2+6),
  --(Game_Plan_2026[End Date]&gt;=BC$2)
)&gt;0, 1, 0)</f>
        <v>0</v>
      </c>
      <c r="BD40">
        <f t="shared" si="0"/>
        <v>0</v>
      </c>
    </row>
    <row r="41" spans="1:56" ht="28" customHeight="1">
      <c r="A41" t="str">
        <v/>
      </c>
      <c r="B41" t="str">
        <v/>
      </c>
      <c r="C41" t="str">
        <v/>
      </c>
      <c r="D41" cm="1">
        <f t="array" ref="D41">IF(SUMPRODUCT(
  --(Game_Plan_2026[Campaign]=$C41),
  --(Game_Plan_2026[Initial Date]&lt;=D$2+6),
  --(Game_Plan_2026[End Date]&gt;=D$2)
)&gt;0, 1, 0)</f>
        <v>0</v>
      </c>
      <c r="E41" cm="1">
        <f t="array" ref="E41">IF(SUMPRODUCT(
  --(Game_Plan_2026[Campaign]=$C41),
  --(Game_Plan_2026[Initial Date]&lt;=E$2+6),
  --(Game_Plan_2026[End Date]&gt;=E$2)
)&gt;0, 1, 0)</f>
        <v>0</v>
      </c>
      <c r="F41" cm="1">
        <f t="array" ref="F41">IF(SUMPRODUCT(
  --(Game_Plan_2026[Campaign]=$C41),
  --(Game_Plan_2026[Initial Date]&lt;=F$2+6),
  --(Game_Plan_2026[End Date]&gt;=F$2)
)&gt;0, 1, 0)</f>
        <v>0</v>
      </c>
      <c r="G41" cm="1">
        <f t="array" ref="G41">IF(SUMPRODUCT(
  --(Game_Plan_2026[Campaign]=$C41),
  --(Game_Plan_2026[Initial Date]&lt;=G$2+6),
  --(Game_Plan_2026[End Date]&gt;=G$2)
)&gt;0, 1, 0)</f>
        <v>0</v>
      </c>
      <c r="H41" cm="1">
        <f t="array" ref="H41">IF(SUMPRODUCT(
  --(Game_Plan_2026[Campaign]=$C41),
  --(Game_Plan_2026[Initial Date]&lt;=H$2+6),
  --(Game_Plan_2026[End Date]&gt;=H$2)
)&gt;0, 1, 0)</f>
        <v>0</v>
      </c>
      <c r="I41" cm="1">
        <f t="array" ref="I41">IF(SUMPRODUCT(
  --(Game_Plan_2026[Campaign]=$C41),
  --(Game_Plan_2026[Initial Date]&lt;=I$2+6),
  --(Game_Plan_2026[End Date]&gt;=I$2)
)&gt;0, 1, 0)</f>
        <v>0</v>
      </c>
      <c r="J41" cm="1">
        <f t="array" ref="J41">IF(SUMPRODUCT(
  --(Game_Plan_2026[Campaign]=$C41),
  --(Game_Plan_2026[Initial Date]&lt;=J$2+6),
  --(Game_Plan_2026[End Date]&gt;=J$2)
)&gt;0, 1, 0)</f>
        <v>0</v>
      </c>
      <c r="K41" cm="1">
        <f t="array" ref="K41">IF(SUMPRODUCT(
  --(Game_Plan_2026[Campaign]=$C41),
  --(Game_Plan_2026[Initial Date]&lt;=K$2+6),
  --(Game_Plan_2026[End Date]&gt;=K$2)
)&gt;0, 1, 0)</f>
        <v>0</v>
      </c>
      <c r="L41" cm="1">
        <f t="array" ref="L41">IF(SUMPRODUCT(
  --(Game_Plan_2026[Campaign]=$C41),
  --(Game_Plan_2026[Initial Date]&lt;=L$2+6),
  --(Game_Plan_2026[End Date]&gt;=L$2)
)&gt;0, 1, 0)</f>
        <v>0</v>
      </c>
      <c r="M41" cm="1">
        <f t="array" ref="M41">IF(SUMPRODUCT(
  --(Game_Plan_2026[Campaign]=$C41),
  --(Game_Plan_2026[Initial Date]&lt;=M$2+6),
  --(Game_Plan_2026[End Date]&gt;=M$2)
)&gt;0, 1, 0)</f>
        <v>0</v>
      </c>
      <c r="N41" cm="1">
        <f t="array" ref="N41">IF(SUMPRODUCT(
  --(Game_Plan_2026[Campaign]=$C41),
  --(Game_Plan_2026[Initial Date]&lt;=N$2+6),
  --(Game_Plan_2026[End Date]&gt;=N$2)
)&gt;0, 1, 0)</f>
        <v>0</v>
      </c>
      <c r="O41" cm="1">
        <f t="array" ref="O41">IF(SUMPRODUCT(
  --(Game_Plan_2026[Campaign]=$C41),
  --(Game_Plan_2026[Initial Date]&lt;=O$2+6),
  --(Game_Plan_2026[End Date]&gt;=O$2)
)&gt;0, 1, 0)</f>
        <v>0</v>
      </c>
      <c r="P41" cm="1">
        <f t="array" ref="P41">IF(SUMPRODUCT(
  --(Game_Plan_2026[Campaign]=$C41),
  --(Game_Plan_2026[Initial Date]&lt;=P$2+6),
  --(Game_Plan_2026[End Date]&gt;=P$2)
)&gt;0, 1, 0)</f>
        <v>0</v>
      </c>
      <c r="Q41" cm="1">
        <f t="array" ref="Q41">IF(SUMPRODUCT(
  --(Game_Plan_2026[Campaign]=$C41),
  --(Game_Plan_2026[Initial Date]&lt;=Q$2+6),
  --(Game_Plan_2026[End Date]&gt;=Q$2)
)&gt;0, 1, 0)</f>
        <v>0</v>
      </c>
      <c r="R41" cm="1">
        <f t="array" ref="R41">IF(SUMPRODUCT(
  --(Game_Plan_2026[Campaign]=$C41),
  --(Game_Plan_2026[Initial Date]&lt;=R$2+6),
  --(Game_Plan_2026[End Date]&gt;=R$2)
)&gt;0, 1, 0)</f>
        <v>0</v>
      </c>
      <c r="S41" cm="1">
        <f t="array" ref="S41">IF(SUMPRODUCT(
  --(Game_Plan_2026[Campaign]=$C41),
  --(Game_Plan_2026[Initial Date]&lt;=S$2+6),
  --(Game_Plan_2026[End Date]&gt;=S$2)
)&gt;0, 1, 0)</f>
        <v>0</v>
      </c>
      <c r="T41" cm="1">
        <f t="array" ref="T41">IF(SUMPRODUCT(
  --(Game_Plan_2026[Campaign]=$C41),
  --(Game_Plan_2026[Initial Date]&lt;=T$2+6),
  --(Game_Plan_2026[End Date]&gt;=T$2)
)&gt;0, 1, 0)</f>
        <v>0</v>
      </c>
      <c r="U41" cm="1">
        <f t="array" ref="U41">IF(SUMPRODUCT(
  --(Game_Plan_2026[Campaign]=$C41),
  --(Game_Plan_2026[Initial Date]&lt;=U$2+6),
  --(Game_Plan_2026[End Date]&gt;=U$2)
)&gt;0, 1, 0)</f>
        <v>0</v>
      </c>
      <c r="V41" cm="1">
        <f t="array" ref="V41">IF(SUMPRODUCT(
  --(Game_Plan_2026[Campaign]=$C41),
  --(Game_Plan_2026[Initial Date]&lt;=V$2+6),
  --(Game_Plan_2026[End Date]&gt;=V$2)
)&gt;0, 1, 0)</f>
        <v>0</v>
      </c>
      <c r="W41" cm="1">
        <f t="array" ref="W41">IF(SUMPRODUCT(
  --(Game_Plan_2026[Campaign]=$C41),
  --(Game_Plan_2026[Initial Date]&lt;=W$2+6),
  --(Game_Plan_2026[End Date]&gt;=W$2)
)&gt;0, 1, 0)</f>
        <v>0</v>
      </c>
      <c r="X41" cm="1">
        <f t="array" ref="X41">IF(SUMPRODUCT(
  --(Game_Plan_2026[Campaign]=$C41),
  --(Game_Plan_2026[Initial Date]&lt;=X$2+6),
  --(Game_Plan_2026[End Date]&gt;=X$2)
)&gt;0, 1, 0)</f>
        <v>0</v>
      </c>
      <c r="Y41" cm="1">
        <f t="array" ref="Y41">IF(SUMPRODUCT(
  --(Game_Plan_2026[Campaign]=$C41),
  --(Game_Plan_2026[Initial Date]&lt;=Y$2+6),
  --(Game_Plan_2026[End Date]&gt;=Y$2)
)&gt;0, 1, 0)</f>
        <v>0</v>
      </c>
      <c r="Z41" cm="1">
        <f t="array" ref="Z41">IF(SUMPRODUCT(
  --(Game_Plan_2026[Campaign]=$C41),
  --(Game_Plan_2026[Initial Date]&lt;=Z$2+6),
  --(Game_Plan_2026[End Date]&gt;=Z$2)
)&gt;0, 1, 0)</f>
        <v>0</v>
      </c>
      <c r="AA41" cm="1">
        <f t="array" ref="AA41">IF(SUMPRODUCT(
  --(Game_Plan_2026[Campaign]=$C41),
  --(Game_Plan_2026[Initial Date]&lt;=AA$2+6),
  --(Game_Plan_2026[End Date]&gt;=AA$2)
)&gt;0, 1, 0)</f>
        <v>0</v>
      </c>
      <c r="AB41" cm="1">
        <f t="array" ref="AB41">IF(SUMPRODUCT(
  --(Game_Plan_2026[Campaign]=$C41),
  --(Game_Plan_2026[Initial Date]&lt;=AB$2+6),
  --(Game_Plan_2026[End Date]&gt;=AB$2)
)&gt;0, 1, 0)</f>
        <v>0</v>
      </c>
      <c r="AC41" cm="1">
        <f t="array" ref="AC41">IF(SUMPRODUCT(
  --(Game_Plan_2026[Campaign]=$C41),
  --(Game_Plan_2026[Initial Date]&lt;=AC$2+6),
  --(Game_Plan_2026[End Date]&gt;=AC$2)
)&gt;0, 1, 0)</f>
        <v>0</v>
      </c>
      <c r="AD41" cm="1">
        <f t="array" ref="AD41">IF(SUMPRODUCT(
  --(Game_Plan_2026[Campaign]=$C41),
  --(Game_Plan_2026[Initial Date]&lt;=AD$2+6),
  --(Game_Plan_2026[End Date]&gt;=AD$2)
)&gt;0, 1, 0)</f>
        <v>0</v>
      </c>
      <c r="AE41" cm="1">
        <f t="array" ref="AE41">IF(SUMPRODUCT(
  --(Game_Plan_2026[Campaign]=$C41),
  --(Game_Plan_2026[Initial Date]&lt;=AE$2+6),
  --(Game_Plan_2026[End Date]&gt;=AE$2)
)&gt;0, 1, 0)</f>
        <v>0</v>
      </c>
      <c r="AF41" cm="1">
        <f t="array" ref="AF41">IF(SUMPRODUCT(
  --(Game_Plan_2026[Campaign]=$C41),
  --(Game_Plan_2026[Initial Date]&lt;=AF$2+6),
  --(Game_Plan_2026[End Date]&gt;=AF$2)
)&gt;0, 1, 0)</f>
        <v>0</v>
      </c>
      <c r="AG41" cm="1">
        <f t="array" ref="AG41">IF(SUMPRODUCT(
  --(Game_Plan_2026[Campaign]=$C41),
  --(Game_Plan_2026[Initial Date]&lt;=AG$2+6),
  --(Game_Plan_2026[End Date]&gt;=AG$2)
)&gt;0, 1, 0)</f>
        <v>0</v>
      </c>
      <c r="AH41" cm="1">
        <f t="array" ref="AH41">IF(SUMPRODUCT(
  --(Game_Plan_2026[Campaign]=$C41),
  --(Game_Plan_2026[Initial Date]&lt;=AH$2+6),
  --(Game_Plan_2026[End Date]&gt;=AH$2)
)&gt;0, 1, 0)</f>
        <v>0</v>
      </c>
      <c r="AI41" cm="1">
        <f t="array" ref="AI41">IF(SUMPRODUCT(
  --(Game_Plan_2026[Campaign]=$C41),
  --(Game_Plan_2026[Initial Date]&lt;=AI$2+6),
  --(Game_Plan_2026[End Date]&gt;=AI$2)
)&gt;0, 1, 0)</f>
        <v>0</v>
      </c>
      <c r="AJ41" cm="1">
        <f t="array" ref="AJ41">IF(SUMPRODUCT(
  --(Game_Plan_2026[Campaign]=$C41),
  --(Game_Plan_2026[Initial Date]&lt;=AJ$2+6),
  --(Game_Plan_2026[End Date]&gt;=AJ$2)
)&gt;0, 1, 0)</f>
        <v>0</v>
      </c>
      <c r="AK41" cm="1">
        <f t="array" ref="AK41">IF(SUMPRODUCT(
  --(Game_Plan_2026[Campaign]=$C41),
  --(Game_Plan_2026[Initial Date]&lt;=AK$2+6),
  --(Game_Plan_2026[End Date]&gt;=AK$2)
)&gt;0, 1, 0)</f>
        <v>0</v>
      </c>
      <c r="AL41" cm="1">
        <f t="array" ref="AL41">IF(SUMPRODUCT(
  --(Game_Plan_2026[Campaign]=$C41),
  --(Game_Plan_2026[Initial Date]&lt;=AL$2+6),
  --(Game_Plan_2026[End Date]&gt;=AL$2)
)&gt;0, 1, 0)</f>
        <v>0</v>
      </c>
      <c r="AM41" cm="1">
        <f t="array" ref="AM41">IF(SUMPRODUCT(
  --(Game_Plan_2026[Campaign]=$C41),
  --(Game_Plan_2026[Initial Date]&lt;=AM$2+6),
  --(Game_Plan_2026[End Date]&gt;=AM$2)
)&gt;0, 1, 0)</f>
        <v>0</v>
      </c>
      <c r="AN41" cm="1">
        <f t="array" ref="AN41">IF(SUMPRODUCT(
  --(Game_Plan_2026[Campaign]=$C41),
  --(Game_Plan_2026[Initial Date]&lt;=AN$2+6),
  --(Game_Plan_2026[End Date]&gt;=AN$2)
)&gt;0, 1, 0)</f>
        <v>0</v>
      </c>
      <c r="AO41" cm="1">
        <f t="array" ref="AO41">IF(SUMPRODUCT(
  --(Game_Plan_2026[Campaign]=$C41),
  --(Game_Plan_2026[Initial Date]&lt;=AO$2+6),
  --(Game_Plan_2026[End Date]&gt;=AO$2)
)&gt;0, 1, 0)</f>
        <v>0</v>
      </c>
      <c r="AP41" cm="1">
        <f t="array" ref="AP41">IF(SUMPRODUCT(
  --(Game_Plan_2026[Campaign]=$C41),
  --(Game_Plan_2026[Initial Date]&lt;=AP$2+6),
  --(Game_Plan_2026[End Date]&gt;=AP$2)
)&gt;0, 1, 0)</f>
        <v>0</v>
      </c>
      <c r="AQ41" cm="1">
        <f t="array" ref="AQ41">IF(SUMPRODUCT(
  --(Game_Plan_2026[Campaign]=$C41),
  --(Game_Plan_2026[Initial Date]&lt;=AQ$2+6),
  --(Game_Plan_2026[End Date]&gt;=AQ$2)
)&gt;0, 1, 0)</f>
        <v>0</v>
      </c>
      <c r="AR41" cm="1">
        <f t="array" ref="AR41">IF(SUMPRODUCT(
  --(Game_Plan_2026[Campaign]=$C41),
  --(Game_Plan_2026[Initial Date]&lt;=AR$2+6),
  --(Game_Plan_2026[End Date]&gt;=AR$2)
)&gt;0, 1, 0)</f>
        <v>0</v>
      </c>
      <c r="AS41" cm="1">
        <f t="array" ref="AS41">IF(SUMPRODUCT(
  --(Game_Plan_2026[Campaign]=$C41),
  --(Game_Plan_2026[Initial Date]&lt;=AS$2+6),
  --(Game_Plan_2026[End Date]&gt;=AS$2)
)&gt;0, 1, 0)</f>
        <v>0</v>
      </c>
      <c r="AT41" cm="1">
        <f t="array" ref="AT41">IF(SUMPRODUCT(
  --(Game_Plan_2026[Campaign]=$C41),
  --(Game_Plan_2026[Initial Date]&lt;=AT$2+6),
  --(Game_Plan_2026[End Date]&gt;=AT$2)
)&gt;0, 1, 0)</f>
        <v>0</v>
      </c>
      <c r="AU41" cm="1">
        <f t="array" ref="AU41">IF(SUMPRODUCT(
  --(Game_Plan_2026[Campaign]=$C41),
  --(Game_Plan_2026[Initial Date]&lt;=AU$2+6),
  --(Game_Plan_2026[End Date]&gt;=AU$2)
)&gt;0, 1, 0)</f>
        <v>0</v>
      </c>
      <c r="AV41" cm="1">
        <f t="array" ref="AV41">IF(SUMPRODUCT(
  --(Game_Plan_2026[Campaign]=$C41),
  --(Game_Plan_2026[Initial Date]&lt;=AV$2+6),
  --(Game_Plan_2026[End Date]&gt;=AV$2)
)&gt;0, 1, 0)</f>
        <v>0</v>
      </c>
      <c r="AW41" cm="1">
        <f t="array" ref="AW41">IF(SUMPRODUCT(
  --(Game_Plan_2026[Campaign]=$C41),
  --(Game_Plan_2026[Initial Date]&lt;=AW$2+6),
  --(Game_Plan_2026[End Date]&gt;=AW$2)
)&gt;0, 1, 0)</f>
        <v>0</v>
      </c>
      <c r="AX41" cm="1">
        <f t="array" ref="AX41">IF(SUMPRODUCT(
  --(Game_Plan_2026[Campaign]=$C41),
  --(Game_Plan_2026[Initial Date]&lt;=AX$2+6),
  --(Game_Plan_2026[End Date]&gt;=AX$2)
)&gt;0, 1, 0)</f>
        <v>0</v>
      </c>
      <c r="AY41" cm="1">
        <f t="array" ref="AY41">IF(SUMPRODUCT(
  --(Game_Plan_2026[Campaign]=$C41),
  --(Game_Plan_2026[Initial Date]&lt;=AY$2+6),
  --(Game_Plan_2026[End Date]&gt;=AY$2)
)&gt;0, 1, 0)</f>
        <v>0</v>
      </c>
      <c r="AZ41" cm="1">
        <f t="array" ref="AZ41">IF(SUMPRODUCT(
  --(Game_Plan_2026[Campaign]=$C41),
  --(Game_Plan_2026[Initial Date]&lt;=AZ$2+6),
  --(Game_Plan_2026[End Date]&gt;=AZ$2)
)&gt;0, 1, 0)</f>
        <v>0</v>
      </c>
      <c r="BA41" cm="1">
        <f t="array" ref="BA41">IF(SUMPRODUCT(
  --(Game_Plan_2026[Campaign]=$C41),
  --(Game_Plan_2026[Initial Date]&lt;=BA$2+6),
  --(Game_Plan_2026[End Date]&gt;=BA$2)
)&gt;0, 1, 0)</f>
        <v>0</v>
      </c>
      <c r="BB41" cm="1">
        <f t="array" ref="BB41">IF(SUMPRODUCT(
  --(Game_Plan_2026[Campaign]=$C41),
  --(Game_Plan_2026[Initial Date]&lt;=BB$2+6),
  --(Game_Plan_2026[End Date]&gt;=BB$2)
)&gt;0, 1, 0)</f>
        <v>0</v>
      </c>
      <c r="BC41" cm="1">
        <f t="array" ref="BC41">IF(SUMPRODUCT(
  --(Game_Plan_2026[Campaign]=$C41),
  --(Game_Plan_2026[Initial Date]&lt;=BC$2+6),
  --(Game_Plan_2026[End Date]&gt;=BC$2)
)&gt;0, 1, 0)</f>
        <v>0</v>
      </c>
      <c r="BD41">
        <f t="shared" si="0"/>
        <v>0</v>
      </c>
    </row>
    <row r="42" spans="1:56" ht="28" customHeight="1">
      <c r="A42" t="str">
        <v/>
      </c>
      <c r="B42" t="str">
        <v/>
      </c>
      <c r="C42" t="str">
        <v/>
      </c>
      <c r="D42" cm="1">
        <f t="array" ref="D42">IF(SUMPRODUCT(
  --(Game_Plan_2026[Campaign]=$C42),
  --(Game_Plan_2026[Initial Date]&lt;=D$2+6),
  --(Game_Plan_2026[End Date]&gt;=D$2)
)&gt;0, 1, 0)</f>
        <v>0</v>
      </c>
      <c r="E42" cm="1">
        <f t="array" ref="E42">IF(SUMPRODUCT(
  --(Game_Plan_2026[Campaign]=$C42),
  --(Game_Plan_2026[Initial Date]&lt;=E$2+6),
  --(Game_Plan_2026[End Date]&gt;=E$2)
)&gt;0, 1, 0)</f>
        <v>0</v>
      </c>
      <c r="F42" cm="1">
        <f t="array" ref="F42">IF(SUMPRODUCT(
  --(Game_Plan_2026[Campaign]=$C42),
  --(Game_Plan_2026[Initial Date]&lt;=F$2+6),
  --(Game_Plan_2026[End Date]&gt;=F$2)
)&gt;0, 1, 0)</f>
        <v>0</v>
      </c>
      <c r="G42" cm="1">
        <f t="array" ref="G42">IF(SUMPRODUCT(
  --(Game_Plan_2026[Campaign]=$C42),
  --(Game_Plan_2026[Initial Date]&lt;=G$2+6),
  --(Game_Plan_2026[End Date]&gt;=G$2)
)&gt;0, 1, 0)</f>
        <v>0</v>
      </c>
      <c r="H42" cm="1">
        <f t="array" ref="H42">IF(SUMPRODUCT(
  --(Game_Plan_2026[Campaign]=$C42),
  --(Game_Plan_2026[Initial Date]&lt;=H$2+6),
  --(Game_Plan_2026[End Date]&gt;=H$2)
)&gt;0, 1, 0)</f>
        <v>0</v>
      </c>
      <c r="I42" cm="1">
        <f t="array" ref="I42">IF(SUMPRODUCT(
  --(Game_Plan_2026[Campaign]=$C42),
  --(Game_Plan_2026[Initial Date]&lt;=I$2+6),
  --(Game_Plan_2026[End Date]&gt;=I$2)
)&gt;0, 1, 0)</f>
        <v>0</v>
      </c>
      <c r="J42" cm="1">
        <f t="array" ref="J42">IF(SUMPRODUCT(
  --(Game_Plan_2026[Campaign]=$C42),
  --(Game_Plan_2026[Initial Date]&lt;=J$2+6),
  --(Game_Plan_2026[End Date]&gt;=J$2)
)&gt;0, 1, 0)</f>
        <v>0</v>
      </c>
      <c r="K42" cm="1">
        <f t="array" ref="K42">IF(SUMPRODUCT(
  --(Game_Plan_2026[Campaign]=$C42),
  --(Game_Plan_2026[Initial Date]&lt;=K$2+6),
  --(Game_Plan_2026[End Date]&gt;=K$2)
)&gt;0, 1, 0)</f>
        <v>0</v>
      </c>
      <c r="L42" cm="1">
        <f t="array" ref="L42">IF(SUMPRODUCT(
  --(Game_Plan_2026[Campaign]=$C42),
  --(Game_Plan_2026[Initial Date]&lt;=L$2+6),
  --(Game_Plan_2026[End Date]&gt;=L$2)
)&gt;0, 1, 0)</f>
        <v>0</v>
      </c>
      <c r="M42" cm="1">
        <f t="array" ref="M42">IF(SUMPRODUCT(
  --(Game_Plan_2026[Campaign]=$C42),
  --(Game_Plan_2026[Initial Date]&lt;=M$2+6),
  --(Game_Plan_2026[End Date]&gt;=M$2)
)&gt;0, 1, 0)</f>
        <v>0</v>
      </c>
      <c r="N42" cm="1">
        <f t="array" ref="N42">IF(SUMPRODUCT(
  --(Game_Plan_2026[Campaign]=$C42),
  --(Game_Plan_2026[Initial Date]&lt;=N$2+6),
  --(Game_Plan_2026[End Date]&gt;=N$2)
)&gt;0, 1, 0)</f>
        <v>0</v>
      </c>
      <c r="O42" cm="1">
        <f t="array" ref="O42">IF(SUMPRODUCT(
  --(Game_Plan_2026[Campaign]=$C42),
  --(Game_Plan_2026[Initial Date]&lt;=O$2+6),
  --(Game_Plan_2026[End Date]&gt;=O$2)
)&gt;0, 1, 0)</f>
        <v>0</v>
      </c>
      <c r="P42" cm="1">
        <f t="array" ref="P42">IF(SUMPRODUCT(
  --(Game_Plan_2026[Campaign]=$C42),
  --(Game_Plan_2026[Initial Date]&lt;=P$2+6),
  --(Game_Plan_2026[End Date]&gt;=P$2)
)&gt;0, 1, 0)</f>
        <v>0</v>
      </c>
      <c r="Q42" cm="1">
        <f t="array" ref="Q42">IF(SUMPRODUCT(
  --(Game_Plan_2026[Campaign]=$C42),
  --(Game_Plan_2026[Initial Date]&lt;=Q$2+6),
  --(Game_Plan_2026[End Date]&gt;=Q$2)
)&gt;0, 1, 0)</f>
        <v>0</v>
      </c>
      <c r="R42" cm="1">
        <f t="array" ref="R42">IF(SUMPRODUCT(
  --(Game_Plan_2026[Campaign]=$C42),
  --(Game_Plan_2026[Initial Date]&lt;=R$2+6),
  --(Game_Plan_2026[End Date]&gt;=R$2)
)&gt;0, 1, 0)</f>
        <v>0</v>
      </c>
      <c r="S42" cm="1">
        <f t="array" ref="S42">IF(SUMPRODUCT(
  --(Game_Plan_2026[Campaign]=$C42),
  --(Game_Plan_2026[Initial Date]&lt;=S$2+6),
  --(Game_Plan_2026[End Date]&gt;=S$2)
)&gt;0, 1, 0)</f>
        <v>0</v>
      </c>
      <c r="T42" cm="1">
        <f t="array" ref="T42">IF(SUMPRODUCT(
  --(Game_Plan_2026[Campaign]=$C42),
  --(Game_Plan_2026[Initial Date]&lt;=T$2+6),
  --(Game_Plan_2026[End Date]&gt;=T$2)
)&gt;0, 1, 0)</f>
        <v>0</v>
      </c>
      <c r="U42" cm="1">
        <f t="array" ref="U42">IF(SUMPRODUCT(
  --(Game_Plan_2026[Campaign]=$C42),
  --(Game_Plan_2026[Initial Date]&lt;=U$2+6),
  --(Game_Plan_2026[End Date]&gt;=U$2)
)&gt;0, 1, 0)</f>
        <v>0</v>
      </c>
      <c r="V42" cm="1">
        <f t="array" ref="V42">IF(SUMPRODUCT(
  --(Game_Plan_2026[Campaign]=$C42),
  --(Game_Plan_2026[Initial Date]&lt;=V$2+6),
  --(Game_Plan_2026[End Date]&gt;=V$2)
)&gt;0, 1, 0)</f>
        <v>0</v>
      </c>
      <c r="W42" cm="1">
        <f t="array" ref="W42">IF(SUMPRODUCT(
  --(Game_Plan_2026[Campaign]=$C42),
  --(Game_Plan_2026[Initial Date]&lt;=W$2+6),
  --(Game_Plan_2026[End Date]&gt;=W$2)
)&gt;0, 1, 0)</f>
        <v>0</v>
      </c>
      <c r="X42" cm="1">
        <f t="array" ref="X42">IF(SUMPRODUCT(
  --(Game_Plan_2026[Campaign]=$C42),
  --(Game_Plan_2026[Initial Date]&lt;=X$2+6),
  --(Game_Plan_2026[End Date]&gt;=X$2)
)&gt;0, 1, 0)</f>
        <v>0</v>
      </c>
      <c r="Y42" cm="1">
        <f t="array" ref="Y42">IF(SUMPRODUCT(
  --(Game_Plan_2026[Campaign]=$C42),
  --(Game_Plan_2026[Initial Date]&lt;=Y$2+6),
  --(Game_Plan_2026[End Date]&gt;=Y$2)
)&gt;0, 1, 0)</f>
        <v>0</v>
      </c>
      <c r="Z42" cm="1">
        <f t="array" ref="Z42">IF(SUMPRODUCT(
  --(Game_Plan_2026[Campaign]=$C42),
  --(Game_Plan_2026[Initial Date]&lt;=Z$2+6),
  --(Game_Plan_2026[End Date]&gt;=Z$2)
)&gt;0, 1, 0)</f>
        <v>0</v>
      </c>
      <c r="AA42" cm="1">
        <f t="array" ref="AA42">IF(SUMPRODUCT(
  --(Game_Plan_2026[Campaign]=$C42),
  --(Game_Plan_2026[Initial Date]&lt;=AA$2+6),
  --(Game_Plan_2026[End Date]&gt;=AA$2)
)&gt;0, 1, 0)</f>
        <v>0</v>
      </c>
      <c r="AB42" cm="1">
        <f t="array" ref="AB42">IF(SUMPRODUCT(
  --(Game_Plan_2026[Campaign]=$C42),
  --(Game_Plan_2026[Initial Date]&lt;=AB$2+6),
  --(Game_Plan_2026[End Date]&gt;=AB$2)
)&gt;0, 1, 0)</f>
        <v>0</v>
      </c>
      <c r="AC42" cm="1">
        <f t="array" ref="AC42">IF(SUMPRODUCT(
  --(Game_Plan_2026[Campaign]=$C42),
  --(Game_Plan_2026[Initial Date]&lt;=AC$2+6),
  --(Game_Plan_2026[End Date]&gt;=AC$2)
)&gt;0, 1, 0)</f>
        <v>0</v>
      </c>
      <c r="AD42" cm="1">
        <f t="array" ref="AD42">IF(SUMPRODUCT(
  --(Game_Plan_2026[Campaign]=$C42),
  --(Game_Plan_2026[Initial Date]&lt;=AD$2+6),
  --(Game_Plan_2026[End Date]&gt;=AD$2)
)&gt;0, 1, 0)</f>
        <v>0</v>
      </c>
      <c r="AE42" cm="1">
        <f t="array" ref="AE42">IF(SUMPRODUCT(
  --(Game_Plan_2026[Campaign]=$C42),
  --(Game_Plan_2026[Initial Date]&lt;=AE$2+6),
  --(Game_Plan_2026[End Date]&gt;=AE$2)
)&gt;0, 1, 0)</f>
        <v>0</v>
      </c>
      <c r="AF42" cm="1">
        <f t="array" ref="AF42">IF(SUMPRODUCT(
  --(Game_Plan_2026[Campaign]=$C42),
  --(Game_Plan_2026[Initial Date]&lt;=AF$2+6),
  --(Game_Plan_2026[End Date]&gt;=AF$2)
)&gt;0, 1, 0)</f>
        <v>0</v>
      </c>
      <c r="AG42" cm="1">
        <f t="array" ref="AG42">IF(SUMPRODUCT(
  --(Game_Plan_2026[Campaign]=$C42),
  --(Game_Plan_2026[Initial Date]&lt;=AG$2+6),
  --(Game_Plan_2026[End Date]&gt;=AG$2)
)&gt;0, 1, 0)</f>
        <v>0</v>
      </c>
      <c r="AH42" cm="1">
        <f t="array" ref="AH42">IF(SUMPRODUCT(
  --(Game_Plan_2026[Campaign]=$C42),
  --(Game_Plan_2026[Initial Date]&lt;=AH$2+6),
  --(Game_Plan_2026[End Date]&gt;=AH$2)
)&gt;0, 1, 0)</f>
        <v>0</v>
      </c>
      <c r="AI42" cm="1">
        <f t="array" ref="AI42">IF(SUMPRODUCT(
  --(Game_Plan_2026[Campaign]=$C42),
  --(Game_Plan_2026[Initial Date]&lt;=AI$2+6),
  --(Game_Plan_2026[End Date]&gt;=AI$2)
)&gt;0, 1, 0)</f>
        <v>0</v>
      </c>
      <c r="AJ42" cm="1">
        <f t="array" ref="AJ42">IF(SUMPRODUCT(
  --(Game_Plan_2026[Campaign]=$C42),
  --(Game_Plan_2026[Initial Date]&lt;=AJ$2+6),
  --(Game_Plan_2026[End Date]&gt;=AJ$2)
)&gt;0, 1, 0)</f>
        <v>0</v>
      </c>
      <c r="AK42" cm="1">
        <f t="array" ref="AK42">IF(SUMPRODUCT(
  --(Game_Plan_2026[Campaign]=$C42),
  --(Game_Plan_2026[Initial Date]&lt;=AK$2+6),
  --(Game_Plan_2026[End Date]&gt;=AK$2)
)&gt;0, 1, 0)</f>
        <v>0</v>
      </c>
      <c r="AL42" cm="1">
        <f t="array" ref="AL42">IF(SUMPRODUCT(
  --(Game_Plan_2026[Campaign]=$C42),
  --(Game_Plan_2026[Initial Date]&lt;=AL$2+6),
  --(Game_Plan_2026[End Date]&gt;=AL$2)
)&gt;0, 1, 0)</f>
        <v>0</v>
      </c>
      <c r="AM42" cm="1">
        <f t="array" ref="AM42">IF(SUMPRODUCT(
  --(Game_Plan_2026[Campaign]=$C42),
  --(Game_Plan_2026[Initial Date]&lt;=AM$2+6),
  --(Game_Plan_2026[End Date]&gt;=AM$2)
)&gt;0, 1, 0)</f>
        <v>0</v>
      </c>
      <c r="AN42" cm="1">
        <f t="array" ref="AN42">IF(SUMPRODUCT(
  --(Game_Plan_2026[Campaign]=$C42),
  --(Game_Plan_2026[Initial Date]&lt;=AN$2+6),
  --(Game_Plan_2026[End Date]&gt;=AN$2)
)&gt;0, 1, 0)</f>
        <v>0</v>
      </c>
      <c r="AO42" cm="1">
        <f t="array" ref="AO42">IF(SUMPRODUCT(
  --(Game_Plan_2026[Campaign]=$C42),
  --(Game_Plan_2026[Initial Date]&lt;=AO$2+6),
  --(Game_Plan_2026[End Date]&gt;=AO$2)
)&gt;0, 1, 0)</f>
        <v>0</v>
      </c>
      <c r="AP42" cm="1">
        <f t="array" ref="AP42">IF(SUMPRODUCT(
  --(Game_Plan_2026[Campaign]=$C42),
  --(Game_Plan_2026[Initial Date]&lt;=AP$2+6),
  --(Game_Plan_2026[End Date]&gt;=AP$2)
)&gt;0, 1, 0)</f>
        <v>0</v>
      </c>
      <c r="AQ42" cm="1">
        <f t="array" ref="AQ42">IF(SUMPRODUCT(
  --(Game_Plan_2026[Campaign]=$C42),
  --(Game_Plan_2026[Initial Date]&lt;=AQ$2+6),
  --(Game_Plan_2026[End Date]&gt;=AQ$2)
)&gt;0, 1, 0)</f>
        <v>0</v>
      </c>
      <c r="AR42" cm="1">
        <f t="array" ref="AR42">IF(SUMPRODUCT(
  --(Game_Plan_2026[Campaign]=$C42),
  --(Game_Plan_2026[Initial Date]&lt;=AR$2+6),
  --(Game_Plan_2026[End Date]&gt;=AR$2)
)&gt;0, 1, 0)</f>
        <v>0</v>
      </c>
      <c r="AS42" cm="1">
        <f t="array" ref="AS42">IF(SUMPRODUCT(
  --(Game_Plan_2026[Campaign]=$C42),
  --(Game_Plan_2026[Initial Date]&lt;=AS$2+6),
  --(Game_Plan_2026[End Date]&gt;=AS$2)
)&gt;0, 1, 0)</f>
        <v>0</v>
      </c>
      <c r="AT42" cm="1">
        <f t="array" ref="AT42">IF(SUMPRODUCT(
  --(Game_Plan_2026[Campaign]=$C42),
  --(Game_Plan_2026[Initial Date]&lt;=AT$2+6),
  --(Game_Plan_2026[End Date]&gt;=AT$2)
)&gt;0, 1, 0)</f>
        <v>0</v>
      </c>
      <c r="AU42" cm="1">
        <f t="array" ref="AU42">IF(SUMPRODUCT(
  --(Game_Plan_2026[Campaign]=$C42),
  --(Game_Plan_2026[Initial Date]&lt;=AU$2+6),
  --(Game_Plan_2026[End Date]&gt;=AU$2)
)&gt;0, 1, 0)</f>
        <v>0</v>
      </c>
      <c r="AV42" cm="1">
        <f t="array" ref="AV42">IF(SUMPRODUCT(
  --(Game_Plan_2026[Campaign]=$C42),
  --(Game_Plan_2026[Initial Date]&lt;=AV$2+6),
  --(Game_Plan_2026[End Date]&gt;=AV$2)
)&gt;0, 1, 0)</f>
        <v>0</v>
      </c>
      <c r="AW42" cm="1">
        <f t="array" ref="AW42">IF(SUMPRODUCT(
  --(Game_Plan_2026[Campaign]=$C42),
  --(Game_Plan_2026[Initial Date]&lt;=AW$2+6),
  --(Game_Plan_2026[End Date]&gt;=AW$2)
)&gt;0, 1, 0)</f>
        <v>0</v>
      </c>
      <c r="AX42" cm="1">
        <f t="array" ref="AX42">IF(SUMPRODUCT(
  --(Game_Plan_2026[Campaign]=$C42),
  --(Game_Plan_2026[Initial Date]&lt;=AX$2+6),
  --(Game_Plan_2026[End Date]&gt;=AX$2)
)&gt;0, 1, 0)</f>
        <v>0</v>
      </c>
      <c r="AY42" cm="1">
        <f t="array" ref="AY42">IF(SUMPRODUCT(
  --(Game_Plan_2026[Campaign]=$C42),
  --(Game_Plan_2026[Initial Date]&lt;=AY$2+6),
  --(Game_Plan_2026[End Date]&gt;=AY$2)
)&gt;0, 1, 0)</f>
        <v>0</v>
      </c>
      <c r="AZ42" cm="1">
        <f t="array" ref="AZ42">IF(SUMPRODUCT(
  --(Game_Plan_2026[Campaign]=$C42),
  --(Game_Plan_2026[Initial Date]&lt;=AZ$2+6),
  --(Game_Plan_2026[End Date]&gt;=AZ$2)
)&gt;0, 1, 0)</f>
        <v>0</v>
      </c>
      <c r="BA42" cm="1">
        <f t="array" ref="BA42">IF(SUMPRODUCT(
  --(Game_Plan_2026[Campaign]=$C42),
  --(Game_Plan_2026[Initial Date]&lt;=BA$2+6),
  --(Game_Plan_2026[End Date]&gt;=BA$2)
)&gt;0, 1, 0)</f>
        <v>0</v>
      </c>
      <c r="BB42" cm="1">
        <f t="array" ref="BB42">IF(SUMPRODUCT(
  --(Game_Plan_2026[Campaign]=$C42),
  --(Game_Plan_2026[Initial Date]&lt;=BB$2+6),
  --(Game_Plan_2026[End Date]&gt;=BB$2)
)&gt;0, 1, 0)</f>
        <v>0</v>
      </c>
      <c r="BC42" cm="1">
        <f t="array" ref="BC42">IF(SUMPRODUCT(
  --(Game_Plan_2026[Campaign]=$C42),
  --(Game_Plan_2026[Initial Date]&lt;=BC$2+6),
  --(Game_Plan_2026[End Date]&gt;=BC$2)
)&gt;0, 1, 0)</f>
        <v>0</v>
      </c>
      <c r="BD42">
        <f t="shared" si="0"/>
        <v>0</v>
      </c>
    </row>
    <row r="43" spans="1:56" ht="28" customHeight="1">
      <c r="A43" t="str">
        <v/>
      </c>
      <c r="B43" t="str">
        <v/>
      </c>
      <c r="C43" t="str">
        <v/>
      </c>
      <c r="D43" cm="1">
        <f t="array" ref="D43">IF(SUMPRODUCT(
  --(Game_Plan_2026[Campaign]=$C43),
  --(Game_Plan_2026[Initial Date]&lt;=D$2+6),
  --(Game_Plan_2026[End Date]&gt;=D$2)
)&gt;0, 1, 0)</f>
        <v>0</v>
      </c>
      <c r="E43" cm="1">
        <f t="array" ref="E43">IF(SUMPRODUCT(
  --(Game_Plan_2026[Campaign]=$C43),
  --(Game_Plan_2026[Initial Date]&lt;=E$2+6),
  --(Game_Plan_2026[End Date]&gt;=E$2)
)&gt;0, 1, 0)</f>
        <v>0</v>
      </c>
      <c r="F43" cm="1">
        <f t="array" ref="F43">IF(SUMPRODUCT(
  --(Game_Plan_2026[Campaign]=$C43),
  --(Game_Plan_2026[Initial Date]&lt;=F$2+6),
  --(Game_Plan_2026[End Date]&gt;=F$2)
)&gt;0, 1, 0)</f>
        <v>0</v>
      </c>
      <c r="G43" cm="1">
        <f t="array" ref="G43">IF(SUMPRODUCT(
  --(Game_Plan_2026[Campaign]=$C43),
  --(Game_Plan_2026[Initial Date]&lt;=G$2+6),
  --(Game_Plan_2026[End Date]&gt;=G$2)
)&gt;0, 1, 0)</f>
        <v>0</v>
      </c>
      <c r="H43" cm="1">
        <f t="array" ref="H43">IF(SUMPRODUCT(
  --(Game_Plan_2026[Campaign]=$C43),
  --(Game_Plan_2026[Initial Date]&lt;=H$2+6),
  --(Game_Plan_2026[End Date]&gt;=H$2)
)&gt;0, 1, 0)</f>
        <v>0</v>
      </c>
      <c r="I43" cm="1">
        <f t="array" ref="I43">IF(SUMPRODUCT(
  --(Game_Plan_2026[Campaign]=$C43),
  --(Game_Plan_2026[Initial Date]&lt;=I$2+6),
  --(Game_Plan_2026[End Date]&gt;=I$2)
)&gt;0, 1, 0)</f>
        <v>0</v>
      </c>
      <c r="J43" cm="1">
        <f t="array" ref="J43">IF(SUMPRODUCT(
  --(Game_Plan_2026[Campaign]=$C43),
  --(Game_Plan_2026[Initial Date]&lt;=J$2+6),
  --(Game_Plan_2026[End Date]&gt;=J$2)
)&gt;0, 1, 0)</f>
        <v>0</v>
      </c>
      <c r="K43" cm="1">
        <f t="array" ref="K43">IF(SUMPRODUCT(
  --(Game_Plan_2026[Campaign]=$C43),
  --(Game_Plan_2026[Initial Date]&lt;=K$2+6),
  --(Game_Plan_2026[End Date]&gt;=K$2)
)&gt;0, 1, 0)</f>
        <v>0</v>
      </c>
      <c r="L43" cm="1">
        <f t="array" ref="L43">IF(SUMPRODUCT(
  --(Game_Plan_2026[Campaign]=$C43),
  --(Game_Plan_2026[Initial Date]&lt;=L$2+6),
  --(Game_Plan_2026[End Date]&gt;=L$2)
)&gt;0, 1, 0)</f>
        <v>0</v>
      </c>
      <c r="M43" cm="1">
        <f t="array" ref="M43">IF(SUMPRODUCT(
  --(Game_Plan_2026[Campaign]=$C43),
  --(Game_Plan_2026[Initial Date]&lt;=M$2+6),
  --(Game_Plan_2026[End Date]&gt;=M$2)
)&gt;0, 1, 0)</f>
        <v>0</v>
      </c>
      <c r="N43" cm="1">
        <f t="array" ref="N43">IF(SUMPRODUCT(
  --(Game_Plan_2026[Campaign]=$C43),
  --(Game_Plan_2026[Initial Date]&lt;=N$2+6),
  --(Game_Plan_2026[End Date]&gt;=N$2)
)&gt;0, 1, 0)</f>
        <v>0</v>
      </c>
      <c r="O43" cm="1">
        <f t="array" ref="O43">IF(SUMPRODUCT(
  --(Game_Plan_2026[Campaign]=$C43),
  --(Game_Plan_2026[Initial Date]&lt;=O$2+6),
  --(Game_Plan_2026[End Date]&gt;=O$2)
)&gt;0, 1, 0)</f>
        <v>0</v>
      </c>
      <c r="P43" cm="1">
        <f t="array" ref="P43">IF(SUMPRODUCT(
  --(Game_Plan_2026[Campaign]=$C43),
  --(Game_Plan_2026[Initial Date]&lt;=P$2+6),
  --(Game_Plan_2026[End Date]&gt;=P$2)
)&gt;0, 1, 0)</f>
        <v>0</v>
      </c>
      <c r="Q43" cm="1">
        <f t="array" ref="Q43">IF(SUMPRODUCT(
  --(Game_Plan_2026[Campaign]=$C43),
  --(Game_Plan_2026[Initial Date]&lt;=Q$2+6),
  --(Game_Plan_2026[End Date]&gt;=Q$2)
)&gt;0, 1, 0)</f>
        <v>0</v>
      </c>
      <c r="R43" cm="1">
        <f t="array" ref="R43">IF(SUMPRODUCT(
  --(Game_Plan_2026[Campaign]=$C43),
  --(Game_Plan_2026[Initial Date]&lt;=R$2+6),
  --(Game_Plan_2026[End Date]&gt;=R$2)
)&gt;0, 1, 0)</f>
        <v>0</v>
      </c>
      <c r="S43" cm="1">
        <f t="array" ref="S43">IF(SUMPRODUCT(
  --(Game_Plan_2026[Campaign]=$C43),
  --(Game_Plan_2026[Initial Date]&lt;=S$2+6),
  --(Game_Plan_2026[End Date]&gt;=S$2)
)&gt;0, 1, 0)</f>
        <v>0</v>
      </c>
      <c r="T43" cm="1">
        <f t="array" ref="T43">IF(SUMPRODUCT(
  --(Game_Plan_2026[Campaign]=$C43),
  --(Game_Plan_2026[Initial Date]&lt;=T$2+6),
  --(Game_Plan_2026[End Date]&gt;=T$2)
)&gt;0, 1, 0)</f>
        <v>0</v>
      </c>
      <c r="U43" cm="1">
        <f t="array" ref="U43">IF(SUMPRODUCT(
  --(Game_Plan_2026[Campaign]=$C43),
  --(Game_Plan_2026[Initial Date]&lt;=U$2+6),
  --(Game_Plan_2026[End Date]&gt;=U$2)
)&gt;0, 1, 0)</f>
        <v>0</v>
      </c>
      <c r="V43" cm="1">
        <f t="array" ref="V43">IF(SUMPRODUCT(
  --(Game_Plan_2026[Campaign]=$C43),
  --(Game_Plan_2026[Initial Date]&lt;=V$2+6),
  --(Game_Plan_2026[End Date]&gt;=V$2)
)&gt;0, 1, 0)</f>
        <v>0</v>
      </c>
      <c r="W43" cm="1">
        <f t="array" ref="W43">IF(SUMPRODUCT(
  --(Game_Plan_2026[Campaign]=$C43),
  --(Game_Plan_2026[Initial Date]&lt;=W$2+6),
  --(Game_Plan_2026[End Date]&gt;=W$2)
)&gt;0, 1, 0)</f>
        <v>0</v>
      </c>
      <c r="X43" cm="1">
        <f t="array" ref="X43">IF(SUMPRODUCT(
  --(Game_Plan_2026[Campaign]=$C43),
  --(Game_Plan_2026[Initial Date]&lt;=X$2+6),
  --(Game_Plan_2026[End Date]&gt;=X$2)
)&gt;0, 1, 0)</f>
        <v>0</v>
      </c>
      <c r="Y43" cm="1">
        <f t="array" ref="Y43">IF(SUMPRODUCT(
  --(Game_Plan_2026[Campaign]=$C43),
  --(Game_Plan_2026[Initial Date]&lt;=Y$2+6),
  --(Game_Plan_2026[End Date]&gt;=Y$2)
)&gt;0, 1, 0)</f>
        <v>0</v>
      </c>
      <c r="Z43" cm="1">
        <f t="array" ref="Z43">IF(SUMPRODUCT(
  --(Game_Plan_2026[Campaign]=$C43),
  --(Game_Plan_2026[Initial Date]&lt;=Z$2+6),
  --(Game_Plan_2026[End Date]&gt;=Z$2)
)&gt;0, 1, 0)</f>
        <v>0</v>
      </c>
      <c r="AA43" cm="1">
        <f t="array" ref="AA43">IF(SUMPRODUCT(
  --(Game_Plan_2026[Campaign]=$C43),
  --(Game_Plan_2026[Initial Date]&lt;=AA$2+6),
  --(Game_Plan_2026[End Date]&gt;=AA$2)
)&gt;0, 1, 0)</f>
        <v>0</v>
      </c>
      <c r="AB43" cm="1">
        <f t="array" ref="AB43">IF(SUMPRODUCT(
  --(Game_Plan_2026[Campaign]=$C43),
  --(Game_Plan_2026[Initial Date]&lt;=AB$2+6),
  --(Game_Plan_2026[End Date]&gt;=AB$2)
)&gt;0, 1, 0)</f>
        <v>0</v>
      </c>
      <c r="AC43" cm="1">
        <f t="array" ref="AC43">IF(SUMPRODUCT(
  --(Game_Plan_2026[Campaign]=$C43),
  --(Game_Plan_2026[Initial Date]&lt;=AC$2+6),
  --(Game_Plan_2026[End Date]&gt;=AC$2)
)&gt;0, 1, 0)</f>
        <v>0</v>
      </c>
      <c r="AD43" cm="1">
        <f t="array" ref="AD43">IF(SUMPRODUCT(
  --(Game_Plan_2026[Campaign]=$C43),
  --(Game_Plan_2026[Initial Date]&lt;=AD$2+6),
  --(Game_Plan_2026[End Date]&gt;=AD$2)
)&gt;0, 1, 0)</f>
        <v>0</v>
      </c>
      <c r="AE43" cm="1">
        <f t="array" ref="AE43">IF(SUMPRODUCT(
  --(Game_Plan_2026[Campaign]=$C43),
  --(Game_Plan_2026[Initial Date]&lt;=AE$2+6),
  --(Game_Plan_2026[End Date]&gt;=AE$2)
)&gt;0, 1, 0)</f>
        <v>0</v>
      </c>
      <c r="AF43" cm="1">
        <f t="array" ref="AF43">IF(SUMPRODUCT(
  --(Game_Plan_2026[Campaign]=$C43),
  --(Game_Plan_2026[Initial Date]&lt;=AF$2+6),
  --(Game_Plan_2026[End Date]&gt;=AF$2)
)&gt;0, 1, 0)</f>
        <v>0</v>
      </c>
      <c r="AG43" cm="1">
        <f t="array" ref="AG43">IF(SUMPRODUCT(
  --(Game_Plan_2026[Campaign]=$C43),
  --(Game_Plan_2026[Initial Date]&lt;=AG$2+6),
  --(Game_Plan_2026[End Date]&gt;=AG$2)
)&gt;0, 1, 0)</f>
        <v>0</v>
      </c>
      <c r="AH43" cm="1">
        <f t="array" ref="AH43">IF(SUMPRODUCT(
  --(Game_Plan_2026[Campaign]=$C43),
  --(Game_Plan_2026[Initial Date]&lt;=AH$2+6),
  --(Game_Plan_2026[End Date]&gt;=AH$2)
)&gt;0, 1, 0)</f>
        <v>0</v>
      </c>
      <c r="AI43" cm="1">
        <f t="array" ref="AI43">IF(SUMPRODUCT(
  --(Game_Plan_2026[Campaign]=$C43),
  --(Game_Plan_2026[Initial Date]&lt;=AI$2+6),
  --(Game_Plan_2026[End Date]&gt;=AI$2)
)&gt;0, 1, 0)</f>
        <v>0</v>
      </c>
      <c r="AJ43" cm="1">
        <f t="array" ref="AJ43">IF(SUMPRODUCT(
  --(Game_Plan_2026[Campaign]=$C43),
  --(Game_Plan_2026[Initial Date]&lt;=AJ$2+6),
  --(Game_Plan_2026[End Date]&gt;=AJ$2)
)&gt;0, 1, 0)</f>
        <v>0</v>
      </c>
      <c r="AK43" cm="1">
        <f t="array" ref="AK43">IF(SUMPRODUCT(
  --(Game_Plan_2026[Campaign]=$C43),
  --(Game_Plan_2026[Initial Date]&lt;=AK$2+6),
  --(Game_Plan_2026[End Date]&gt;=AK$2)
)&gt;0, 1, 0)</f>
        <v>0</v>
      </c>
      <c r="AL43" cm="1">
        <f t="array" ref="AL43">IF(SUMPRODUCT(
  --(Game_Plan_2026[Campaign]=$C43),
  --(Game_Plan_2026[Initial Date]&lt;=AL$2+6),
  --(Game_Plan_2026[End Date]&gt;=AL$2)
)&gt;0, 1, 0)</f>
        <v>0</v>
      </c>
      <c r="AM43" cm="1">
        <f t="array" ref="AM43">IF(SUMPRODUCT(
  --(Game_Plan_2026[Campaign]=$C43),
  --(Game_Plan_2026[Initial Date]&lt;=AM$2+6),
  --(Game_Plan_2026[End Date]&gt;=AM$2)
)&gt;0, 1, 0)</f>
        <v>0</v>
      </c>
      <c r="AN43" cm="1">
        <f t="array" ref="AN43">IF(SUMPRODUCT(
  --(Game_Plan_2026[Campaign]=$C43),
  --(Game_Plan_2026[Initial Date]&lt;=AN$2+6),
  --(Game_Plan_2026[End Date]&gt;=AN$2)
)&gt;0, 1, 0)</f>
        <v>0</v>
      </c>
      <c r="AO43" cm="1">
        <f t="array" ref="AO43">IF(SUMPRODUCT(
  --(Game_Plan_2026[Campaign]=$C43),
  --(Game_Plan_2026[Initial Date]&lt;=AO$2+6),
  --(Game_Plan_2026[End Date]&gt;=AO$2)
)&gt;0, 1, 0)</f>
        <v>0</v>
      </c>
      <c r="AP43" cm="1">
        <f t="array" ref="AP43">IF(SUMPRODUCT(
  --(Game_Plan_2026[Campaign]=$C43),
  --(Game_Plan_2026[Initial Date]&lt;=AP$2+6),
  --(Game_Plan_2026[End Date]&gt;=AP$2)
)&gt;0, 1, 0)</f>
        <v>0</v>
      </c>
      <c r="AQ43" cm="1">
        <f t="array" ref="AQ43">IF(SUMPRODUCT(
  --(Game_Plan_2026[Campaign]=$C43),
  --(Game_Plan_2026[Initial Date]&lt;=AQ$2+6),
  --(Game_Plan_2026[End Date]&gt;=AQ$2)
)&gt;0, 1, 0)</f>
        <v>0</v>
      </c>
      <c r="AR43" cm="1">
        <f t="array" ref="AR43">IF(SUMPRODUCT(
  --(Game_Plan_2026[Campaign]=$C43),
  --(Game_Plan_2026[Initial Date]&lt;=AR$2+6),
  --(Game_Plan_2026[End Date]&gt;=AR$2)
)&gt;0, 1, 0)</f>
        <v>0</v>
      </c>
      <c r="AS43" cm="1">
        <f t="array" ref="AS43">IF(SUMPRODUCT(
  --(Game_Plan_2026[Campaign]=$C43),
  --(Game_Plan_2026[Initial Date]&lt;=AS$2+6),
  --(Game_Plan_2026[End Date]&gt;=AS$2)
)&gt;0, 1, 0)</f>
        <v>0</v>
      </c>
      <c r="AT43" cm="1">
        <f t="array" ref="AT43">IF(SUMPRODUCT(
  --(Game_Plan_2026[Campaign]=$C43),
  --(Game_Plan_2026[Initial Date]&lt;=AT$2+6),
  --(Game_Plan_2026[End Date]&gt;=AT$2)
)&gt;0, 1, 0)</f>
        <v>0</v>
      </c>
      <c r="AU43" cm="1">
        <f t="array" ref="AU43">IF(SUMPRODUCT(
  --(Game_Plan_2026[Campaign]=$C43),
  --(Game_Plan_2026[Initial Date]&lt;=AU$2+6),
  --(Game_Plan_2026[End Date]&gt;=AU$2)
)&gt;0, 1, 0)</f>
        <v>0</v>
      </c>
      <c r="AV43" cm="1">
        <f t="array" ref="AV43">IF(SUMPRODUCT(
  --(Game_Plan_2026[Campaign]=$C43),
  --(Game_Plan_2026[Initial Date]&lt;=AV$2+6),
  --(Game_Plan_2026[End Date]&gt;=AV$2)
)&gt;0, 1, 0)</f>
        <v>0</v>
      </c>
      <c r="AW43" cm="1">
        <f t="array" ref="AW43">IF(SUMPRODUCT(
  --(Game_Plan_2026[Campaign]=$C43),
  --(Game_Plan_2026[Initial Date]&lt;=AW$2+6),
  --(Game_Plan_2026[End Date]&gt;=AW$2)
)&gt;0, 1, 0)</f>
        <v>0</v>
      </c>
      <c r="AX43" cm="1">
        <f t="array" ref="AX43">IF(SUMPRODUCT(
  --(Game_Plan_2026[Campaign]=$C43),
  --(Game_Plan_2026[Initial Date]&lt;=AX$2+6),
  --(Game_Plan_2026[End Date]&gt;=AX$2)
)&gt;0, 1, 0)</f>
        <v>0</v>
      </c>
      <c r="AY43" cm="1">
        <f t="array" ref="AY43">IF(SUMPRODUCT(
  --(Game_Plan_2026[Campaign]=$C43),
  --(Game_Plan_2026[Initial Date]&lt;=AY$2+6),
  --(Game_Plan_2026[End Date]&gt;=AY$2)
)&gt;0, 1, 0)</f>
        <v>0</v>
      </c>
      <c r="AZ43" cm="1">
        <f t="array" ref="AZ43">IF(SUMPRODUCT(
  --(Game_Plan_2026[Campaign]=$C43),
  --(Game_Plan_2026[Initial Date]&lt;=AZ$2+6),
  --(Game_Plan_2026[End Date]&gt;=AZ$2)
)&gt;0, 1, 0)</f>
        <v>0</v>
      </c>
      <c r="BA43" cm="1">
        <f t="array" ref="BA43">IF(SUMPRODUCT(
  --(Game_Plan_2026[Campaign]=$C43),
  --(Game_Plan_2026[Initial Date]&lt;=BA$2+6),
  --(Game_Plan_2026[End Date]&gt;=BA$2)
)&gt;0, 1, 0)</f>
        <v>0</v>
      </c>
      <c r="BB43" cm="1">
        <f t="array" ref="BB43">IF(SUMPRODUCT(
  --(Game_Plan_2026[Campaign]=$C43),
  --(Game_Plan_2026[Initial Date]&lt;=BB$2+6),
  --(Game_Plan_2026[End Date]&gt;=BB$2)
)&gt;0, 1, 0)</f>
        <v>0</v>
      </c>
      <c r="BC43" cm="1">
        <f t="array" ref="BC43">IF(SUMPRODUCT(
  --(Game_Plan_2026[Campaign]=$C43),
  --(Game_Plan_2026[Initial Date]&lt;=BC$2+6),
  --(Game_Plan_2026[End Date]&gt;=BC$2)
)&gt;0, 1, 0)</f>
        <v>0</v>
      </c>
      <c r="BD43">
        <f t="shared" si="0"/>
        <v>0</v>
      </c>
    </row>
    <row r="44" spans="1:56" ht="28" customHeight="1">
      <c r="A44" t="str">
        <v/>
      </c>
      <c r="B44" t="str">
        <v/>
      </c>
      <c r="C44" t="str">
        <v/>
      </c>
      <c r="D44" cm="1">
        <f t="array" ref="D44">IF(SUMPRODUCT(
  --(Game_Plan_2026[Campaign]=$C44),
  --(Game_Plan_2026[Initial Date]&lt;=D$2+6),
  --(Game_Plan_2026[End Date]&gt;=D$2)
)&gt;0, 1, 0)</f>
        <v>0</v>
      </c>
      <c r="E44" cm="1">
        <f t="array" ref="E44">IF(SUMPRODUCT(
  --(Game_Plan_2026[Campaign]=$C44),
  --(Game_Plan_2026[Initial Date]&lt;=E$2+6),
  --(Game_Plan_2026[End Date]&gt;=E$2)
)&gt;0, 1, 0)</f>
        <v>0</v>
      </c>
      <c r="F44" cm="1">
        <f t="array" ref="F44">IF(SUMPRODUCT(
  --(Game_Plan_2026[Campaign]=$C44),
  --(Game_Plan_2026[Initial Date]&lt;=F$2+6),
  --(Game_Plan_2026[End Date]&gt;=F$2)
)&gt;0, 1, 0)</f>
        <v>0</v>
      </c>
      <c r="G44" cm="1">
        <f t="array" ref="G44">IF(SUMPRODUCT(
  --(Game_Plan_2026[Campaign]=$C44),
  --(Game_Plan_2026[Initial Date]&lt;=G$2+6),
  --(Game_Plan_2026[End Date]&gt;=G$2)
)&gt;0, 1, 0)</f>
        <v>0</v>
      </c>
      <c r="H44" cm="1">
        <f t="array" ref="H44">IF(SUMPRODUCT(
  --(Game_Plan_2026[Campaign]=$C44),
  --(Game_Plan_2026[Initial Date]&lt;=H$2+6),
  --(Game_Plan_2026[End Date]&gt;=H$2)
)&gt;0, 1, 0)</f>
        <v>0</v>
      </c>
      <c r="I44" cm="1">
        <f t="array" ref="I44">IF(SUMPRODUCT(
  --(Game_Plan_2026[Campaign]=$C44),
  --(Game_Plan_2026[Initial Date]&lt;=I$2+6),
  --(Game_Plan_2026[End Date]&gt;=I$2)
)&gt;0, 1, 0)</f>
        <v>0</v>
      </c>
      <c r="J44" cm="1">
        <f t="array" ref="J44">IF(SUMPRODUCT(
  --(Game_Plan_2026[Campaign]=$C44),
  --(Game_Plan_2026[Initial Date]&lt;=J$2+6),
  --(Game_Plan_2026[End Date]&gt;=J$2)
)&gt;0, 1, 0)</f>
        <v>0</v>
      </c>
      <c r="K44" cm="1">
        <f t="array" ref="K44">IF(SUMPRODUCT(
  --(Game_Plan_2026[Campaign]=$C44),
  --(Game_Plan_2026[Initial Date]&lt;=K$2+6),
  --(Game_Plan_2026[End Date]&gt;=K$2)
)&gt;0, 1, 0)</f>
        <v>0</v>
      </c>
      <c r="L44" cm="1">
        <f t="array" ref="L44">IF(SUMPRODUCT(
  --(Game_Plan_2026[Campaign]=$C44),
  --(Game_Plan_2026[Initial Date]&lt;=L$2+6),
  --(Game_Plan_2026[End Date]&gt;=L$2)
)&gt;0, 1, 0)</f>
        <v>0</v>
      </c>
      <c r="M44" cm="1">
        <f t="array" ref="M44">IF(SUMPRODUCT(
  --(Game_Plan_2026[Campaign]=$C44),
  --(Game_Plan_2026[Initial Date]&lt;=M$2+6),
  --(Game_Plan_2026[End Date]&gt;=M$2)
)&gt;0, 1, 0)</f>
        <v>0</v>
      </c>
      <c r="N44" cm="1">
        <f t="array" ref="N44">IF(SUMPRODUCT(
  --(Game_Plan_2026[Campaign]=$C44),
  --(Game_Plan_2026[Initial Date]&lt;=N$2+6),
  --(Game_Plan_2026[End Date]&gt;=N$2)
)&gt;0, 1, 0)</f>
        <v>0</v>
      </c>
      <c r="O44" cm="1">
        <f t="array" ref="O44">IF(SUMPRODUCT(
  --(Game_Plan_2026[Campaign]=$C44),
  --(Game_Plan_2026[Initial Date]&lt;=O$2+6),
  --(Game_Plan_2026[End Date]&gt;=O$2)
)&gt;0, 1, 0)</f>
        <v>0</v>
      </c>
      <c r="P44" cm="1">
        <f t="array" ref="P44">IF(SUMPRODUCT(
  --(Game_Plan_2026[Campaign]=$C44),
  --(Game_Plan_2026[Initial Date]&lt;=P$2+6),
  --(Game_Plan_2026[End Date]&gt;=P$2)
)&gt;0, 1, 0)</f>
        <v>0</v>
      </c>
      <c r="Q44" cm="1">
        <f t="array" ref="Q44">IF(SUMPRODUCT(
  --(Game_Plan_2026[Campaign]=$C44),
  --(Game_Plan_2026[Initial Date]&lt;=Q$2+6),
  --(Game_Plan_2026[End Date]&gt;=Q$2)
)&gt;0, 1, 0)</f>
        <v>0</v>
      </c>
      <c r="R44" cm="1">
        <f t="array" ref="R44">IF(SUMPRODUCT(
  --(Game_Plan_2026[Campaign]=$C44),
  --(Game_Plan_2026[Initial Date]&lt;=R$2+6),
  --(Game_Plan_2026[End Date]&gt;=R$2)
)&gt;0, 1, 0)</f>
        <v>0</v>
      </c>
      <c r="S44" cm="1">
        <f t="array" ref="S44">IF(SUMPRODUCT(
  --(Game_Plan_2026[Campaign]=$C44),
  --(Game_Plan_2026[Initial Date]&lt;=S$2+6),
  --(Game_Plan_2026[End Date]&gt;=S$2)
)&gt;0, 1, 0)</f>
        <v>0</v>
      </c>
      <c r="T44" cm="1">
        <f t="array" ref="T44">IF(SUMPRODUCT(
  --(Game_Plan_2026[Campaign]=$C44),
  --(Game_Plan_2026[Initial Date]&lt;=T$2+6),
  --(Game_Plan_2026[End Date]&gt;=T$2)
)&gt;0, 1, 0)</f>
        <v>0</v>
      </c>
      <c r="U44" cm="1">
        <f t="array" ref="U44">IF(SUMPRODUCT(
  --(Game_Plan_2026[Campaign]=$C44),
  --(Game_Plan_2026[Initial Date]&lt;=U$2+6),
  --(Game_Plan_2026[End Date]&gt;=U$2)
)&gt;0, 1, 0)</f>
        <v>0</v>
      </c>
      <c r="V44" cm="1">
        <f t="array" ref="V44">IF(SUMPRODUCT(
  --(Game_Plan_2026[Campaign]=$C44),
  --(Game_Plan_2026[Initial Date]&lt;=V$2+6),
  --(Game_Plan_2026[End Date]&gt;=V$2)
)&gt;0, 1, 0)</f>
        <v>0</v>
      </c>
      <c r="W44" cm="1">
        <f t="array" ref="W44">IF(SUMPRODUCT(
  --(Game_Plan_2026[Campaign]=$C44),
  --(Game_Plan_2026[Initial Date]&lt;=W$2+6),
  --(Game_Plan_2026[End Date]&gt;=W$2)
)&gt;0, 1, 0)</f>
        <v>0</v>
      </c>
      <c r="X44" cm="1">
        <f t="array" ref="X44">IF(SUMPRODUCT(
  --(Game_Plan_2026[Campaign]=$C44),
  --(Game_Plan_2026[Initial Date]&lt;=X$2+6),
  --(Game_Plan_2026[End Date]&gt;=X$2)
)&gt;0, 1, 0)</f>
        <v>0</v>
      </c>
      <c r="Y44" cm="1">
        <f t="array" ref="Y44">IF(SUMPRODUCT(
  --(Game_Plan_2026[Campaign]=$C44),
  --(Game_Plan_2026[Initial Date]&lt;=Y$2+6),
  --(Game_Plan_2026[End Date]&gt;=Y$2)
)&gt;0, 1, 0)</f>
        <v>0</v>
      </c>
      <c r="Z44" cm="1">
        <f t="array" ref="Z44">IF(SUMPRODUCT(
  --(Game_Plan_2026[Campaign]=$C44),
  --(Game_Plan_2026[Initial Date]&lt;=Z$2+6),
  --(Game_Plan_2026[End Date]&gt;=Z$2)
)&gt;0, 1, 0)</f>
        <v>0</v>
      </c>
      <c r="AA44" cm="1">
        <f t="array" ref="AA44">IF(SUMPRODUCT(
  --(Game_Plan_2026[Campaign]=$C44),
  --(Game_Plan_2026[Initial Date]&lt;=AA$2+6),
  --(Game_Plan_2026[End Date]&gt;=AA$2)
)&gt;0, 1, 0)</f>
        <v>0</v>
      </c>
      <c r="AB44" cm="1">
        <f t="array" ref="AB44">IF(SUMPRODUCT(
  --(Game_Plan_2026[Campaign]=$C44),
  --(Game_Plan_2026[Initial Date]&lt;=AB$2+6),
  --(Game_Plan_2026[End Date]&gt;=AB$2)
)&gt;0, 1, 0)</f>
        <v>0</v>
      </c>
      <c r="AC44" cm="1">
        <f t="array" ref="AC44">IF(SUMPRODUCT(
  --(Game_Plan_2026[Campaign]=$C44),
  --(Game_Plan_2026[Initial Date]&lt;=AC$2+6),
  --(Game_Plan_2026[End Date]&gt;=AC$2)
)&gt;0, 1, 0)</f>
        <v>0</v>
      </c>
      <c r="AD44" cm="1">
        <f t="array" ref="AD44">IF(SUMPRODUCT(
  --(Game_Plan_2026[Campaign]=$C44),
  --(Game_Plan_2026[Initial Date]&lt;=AD$2+6),
  --(Game_Plan_2026[End Date]&gt;=AD$2)
)&gt;0, 1, 0)</f>
        <v>0</v>
      </c>
      <c r="AE44" cm="1">
        <f t="array" ref="AE44">IF(SUMPRODUCT(
  --(Game_Plan_2026[Campaign]=$C44),
  --(Game_Plan_2026[Initial Date]&lt;=AE$2+6),
  --(Game_Plan_2026[End Date]&gt;=AE$2)
)&gt;0, 1, 0)</f>
        <v>0</v>
      </c>
      <c r="AF44" cm="1">
        <f t="array" ref="AF44">IF(SUMPRODUCT(
  --(Game_Plan_2026[Campaign]=$C44),
  --(Game_Plan_2026[Initial Date]&lt;=AF$2+6),
  --(Game_Plan_2026[End Date]&gt;=AF$2)
)&gt;0, 1, 0)</f>
        <v>0</v>
      </c>
      <c r="AG44" cm="1">
        <f t="array" ref="AG44">IF(SUMPRODUCT(
  --(Game_Plan_2026[Campaign]=$C44),
  --(Game_Plan_2026[Initial Date]&lt;=AG$2+6),
  --(Game_Plan_2026[End Date]&gt;=AG$2)
)&gt;0, 1, 0)</f>
        <v>0</v>
      </c>
      <c r="AH44" cm="1">
        <f t="array" ref="AH44">IF(SUMPRODUCT(
  --(Game_Plan_2026[Campaign]=$C44),
  --(Game_Plan_2026[Initial Date]&lt;=AH$2+6),
  --(Game_Plan_2026[End Date]&gt;=AH$2)
)&gt;0, 1, 0)</f>
        <v>0</v>
      </c>
      <c r="AI44" cm="1">
        <f t="array" ref="AI44">IF(SUMPRODUCT(
  --(Game_Plan_2026[Campaign]=$C44),
  --(Game_Plan_2026[Initial Date]&lt;=AI$2+6),
  --(Game_Plan_2026[End Date]&gt;=AI$2)
)&gt;0, 1, 0)</f>
        <v>0</v>
      </c>
      <c r="AJ44" cm="1">
        <f t="array" ref="AJ44">IF(SUMPRODUCT(
  --(Game_Plan_2026[Campaign]=$C44),
  --(Game_Plan_2026[Initial Date]&lt;=AJ$2+6),
  --(Game_Plan_2026[End Date]&gt;=AJ$2)
)&gt;0, 1, 0)</f>
        <v>0</v>
      </c>
      <c r="AK44" cm="1">
        <f t="array" ref="AK44">IF(SUMPRODUCT(
  --(Game_Plan_2026[Campaign]=$C44),
  --(Game_Plan_2026[Initial Date]&lt;=AK$2+6),
  --(Game_Plan_2026[End Date]&gt;=AK$2)
)&gt;0, 1, 0)</f>
        <v>0</v>
      </c>
      <c r="AL44" cm="1">
        <f t="array" ref="AL44">IF(SUMPRODUCT(
  --(Game_Plan_2026[Campaign]=$C44),
  --(Game_Plan_2026[Initial Date]&lt;=AL$2+6),
  --(Game_Plan_2026[End Date]&gt;=AL$2)
)&gt;0, 1, 0)</f>
        <v>0</v>
      </c>
      <c r="AM44" cm="1">
        <f t="array" ref="AM44">IF(SUMPRODUCT(
  --(Game_Plan_2026[Campaign]=$C44),
  --(Game_Plan_2026[Initial Date]&lt;=AM$2+6),
  --(Game_Plan_2026[End Date]&gt;=AM$2)
)&gt;0, 1, 0)</f>
        <v>0</v>
      </c>
      <c r="AN44" cm="1">
        <f t="array" ref="AN44">IF(SUMPRODUCT(
  --(Game_Plan_2026[Campaign]=$C44),
  --(Game_Plan_2026[Initial Date]&lt;=AN$2+6),
  --(Game_Plan_2026[End Date]&gt;=AN$2)
)&gt;0, 1, 0)</f>
        <v>0</v>
      </c>
      <c r="AO44" cm="1">
        <f t="array" ref="AO44">IF(SUMPRODUCT(
  --(Game_Plan_2026[Campaign]=$C44),
  --(Game_Plan_2026[Initial Date]&lt;=AO$2+6),
  --(Game_Plan_2026[End Date]&gt;=AO$2)
)&gt;0, 1, 0)</f>
        <v>0</v>
      </c>
      <c r="AP44" cm="1">
        <f t="array" ref="AP44">IF(SUMPRODUCT(
  --(Game_Plan_2026[Campaign]=$C44),
  --(Game_Plan_2026[Initial Date]&lt;=AP$2+6),
  --(Game_Plan_2026[End Date]&gt;=AP$2)
)&gt;0, 1, 0)</f>
        <v>0</v>
      </c>
      <c r="AQ44" cm="1">
        <f t="array" ref="AQ44">IF(SUMPRODUCT(
  --(Game_Plan_2026[Campaign]=$C44),
  --(Game_Plan_2026[Initial Date]&lt;=AQ$2+6),
  --(Game_Plan_2026[End Date]&gt;=AQ$2)
)&gt;0, 1, 0)</f>
        <v>0</v>
      </c>
      <c r="AR44" cm="1">
        <f t="array" ref="AR44">IF(SUMPRODUCT(
  --(Game_Plan_2026[Campaign]=$C44),
  --(Game_Plan_2026[Initial Date]&lt;=AR$2+6),
  --(Game_Plan_2026[End Date]&gt;=AR$2)
)&gt;0, 1, 0)</f>
        <v>0</v>
      </c>
      <c r="AS44" cm="1">
        <f t="array" ref="AS44">IF(SUMPRODUCT(
  --(Game_Plan_2026[Campaign]=$C44),
  --(Game_Plan_2026[Initial Date]&lt;=AS$2+6),
  --(Game_Plan_2026[End Date]&gt;=AS$2)
)&gt;0, 1, 0)</f>
        <v>0</v>
      </c>
      <c r="AT44" cm="1">
        <f t="array" ref="AT44">IF(SUMPRODUCT(
  --(Game_Plan_2026[Campaign]=$C44),
  --(Game_Plan_2026[Initial Date]&lt;=AT$2+6),
  --(Game_Plan_2026[End Date]&gt;=AT$2)
)&gt;0, 1, 0)</f>
        <v>0</v>
      </c>
      <c r="AU44" cm="1">
        <f t="array" ref="AU44">IF(SUMPRODUCT(
  --(Game_Plan_2026[Campaign]=$C44),
  --(Game_Plan_2026[Initial Date]&lt;=AU$2+6),
  --(Game_Plan_2026[End Date]&gt;=AU$2)
)&gt;0, 1, 0)</f>
        <v>0</v>
      </c>
      <c r="AV44" cm="1">
        <f t="array" ref="AV44">IF(SUMPRODUCT(
  --(Game_Plan_2026[Campaign]=$C44),
  --(Game_Plan_2026[Initial Date]&lt;=AV$2+6),
  --(Game_Plan_2026[End Date]&gt;=AV$2)
)&gt;0, 1, 0)</f>
        <v>0</v>
      </c>
      <c r="AW44" cm="1">
        <f t="array" ref="AW44">IF(SUMPRODUCT(
  --(Game_Plan_2026[Campaign]=$C44),
  --(Game_Plan_2026[Initial Date]&lt;=AW$2+6),
  --(Game_Plan_2026[End Date]&gt;=AW$2)
)&gt;0, 1, 0)</f>
        <v>0</v>
      </c>
      <c r="AX44" cm="1">
        <f t="array" ref="AX44">IF(SUMPRODUCT(
  --(Game_Plan_2026[Campaign]=$C44),
  --(Game_Plan_2026[Initial Date]&lt;=AX$2+6),
  --(Game_Plan_2026[End Date]&gt;=AX$2)
)&gt;0, 1, 0)</f>
        <v>0</v>
      </c>
      <c r="AY44" cm="1">
        <f t="array" ref="AY44">IF(SUMPRODUCT(
  --(Game_Plan_2026[Campaign]=$C44),
  --(Game_Plan_2026[Initial Date]&lt;=AY$2+6),
  --(Game_Plan_2026[End Date]&gt;=AY$2)
)&gt;0, 1, 0)</f>
        <v>0</v>
      </c>
      <c r="AZ44" cm="1">
        <f t="array" ref="AZ44">IF(SUMPRODUCT(
  --(Game_Plan_2026[Campaign]=$C44),
  --(Game_Plan_2026[Initial Date]&lt;=AZ$2+6),
  --(Game_Plan_2026[End Date]&gt;=AZ$2)
)&gt;0, 1, 0)</f>
        <v>0</v>
      </c>
      <c r="BA44" cm="1">
        <f t="array" ref="BA44">IF(SUMPRODUCT(
  --(Game_Plan_2026[Campaign]=$C44),
  --(Game_Plan_2026[Initial Date]&lt;=BA$2+6),
  --(Game_Plan_2026[End Date]&gt;=BA$2)
)&gt;0, 1, 0)</f>
        <v>0</v>
      </c>
      <c r="BB44" cm="1">
        <f t="array" ref="BB44">IF(SUMPRODUCT(
  --(Game_Plan_2026[Campaign]=$C44),
  --(Game_Plan_2026[Initial Date]&lt;=BB$2+6),
  --(Game_Plan_2026[End Date]&gt;=BB$2)
)&gt;0, 1, 0)</f>
        <v>0</v>
      </c>
      <c r="BC44" cm="1">
        <f t="array" ref="BC44">IF(SUMPRODUCT(
  --(Game_Plan_2026[Campaign]=$C44),
  --(Game_Plan_2026[Initial Date]&lt;=BC$2+6),
  --(Game_Plan_2026[End Date]&gt;=BC$2)
)&gt;0, 1, 0)</f>
        <v>0</v>
      </c>
      <c r="BD44">
        <f t="shared" si="0"/>
        <v>0</v>
      </c>
    </row>
    <row r="45" spans="1:56" ht="28" customHeight="1">
      <c r="A45" t="str">
        <v/>
      </c>
      <c r="B45" t="str">
        <v/>
      </c>
      <c r="C45" t="str">
        <v/>
      </c>
      <c r="D45" cm="1">
        <f t="array" ref="D45">IF(SUMPRODUCT(
  --(Game_Plan_2026[Campaign]=$C45),
  --(Game_Plan_2026[Initial Date]&lt;=D$2+6),
  --(Game_Plan_2026[End Date]&gt;=D$2)
)&gt;0, 1, 0)</f>
        <v>0</v>
      </c>
      <c r="E45" cm="1">
        <f t="array" ref="E45">IF(SUMPRODUCT(
  --(Game_Plan_2026[Campaign]=$C45),
  --(Game_Plan_2026[Initial Date]&lt;=E$2+6),
  --(Game_Plan_2026[End Date]&gt;=E$2)
)&gt;0, 1, 0)</f>
        <v>0</v>
      </c>
      <c r="F45" cm="1">
        <f t="array" ref="F45">IF(SUMPRODUCT(
  --(Game_Plan_2026[Campaign]=$C45),
  --(Game_Plan_2026[Initial Date]&lt;=F$2+6),
  --(Game_Plan_2026[End Date]&gt;=F$2)
)&gt;0, 1, 0)</f>
        <v>0</v>
      </c>
      <c r="G45" cm="1">
        <f t="array" ref="G45">IF(SUMPRODUCT(
  --(Game_Plan_2026[Campaign]=$C45),
  --(Game_Plan_2026[Initial Date]&lt;=G$2+6),
  --(Game_Plan_2026[End Date]&gt;=G$2)
)&gt;0, 1, 0)</f>
        <v>0</v>
      </c>
      <c r="H45" cm="1">
        <f t="array" ref="H45">IF(SUMPRODUCT(
  --(Game_Plan_2026[Campaign]=$C45),
  --(Game_Plan_2026[Initial Date]&lt;=H$2+6),
  --(Game_Plan_2026[End Date]&gt;=H$2)
)&gt;0, 1, 0)</f>
        <v>0</v>
      </c>
      <c r="I45" cm="1">
        <f t="array" ref="I45">IF(SUMPRODUCT(
  --(Game_Plan_2026[Campaign]=$C45),
  --(Game_Plan_2026[Initial Date]&lt;=I$2+6),
  --(Game_Plan_2026[End Date]&gt;=I$2)
)&gt;0, 1, 0)</f>
        <v>0</v>
      </c>
      <c r="J45" cm="1">
        <f t="array" ref="J45">IF(SUMPRODUCT(
  --(Game_Plan_2026[Campaign]=$C45),
  --(Game_Plan_2026[Initial Date]&lt;=J$2+6),
  --(Game_Plan_2026[End Date]&gt;=J$2)
)&gt;0, 1, 0)</f>
        <v>0</v>
      </c>
      <c r="K45" cm="1">
        <f t="array" ref="K45">IF(SUMPRODUCT(
  --(Game_Plan_2026[Campaign]=$C45),
  --(Game_Plan_2026[Initial Date]&lt;=K$2+6),
  --(Game_Plan_2026[End Date]&gt;=K$2)
)&gt;0, 1, 0)</f>
        <v>0</v>
      </c>
      <c r="L45" cm="1">
        <f t="array" ref="L45">IF(SUMPRODUCT(
  --(Game_Plan_2026[Campaign]=$C45),
  --(Game_Plan_2026[Initial Date]&lt;=L$2+6),
  --(Game_Plan_2026[End Date]&gt;=L$2)
)&gt;0, 1, 0)</f>
        <v>0</v>
      </c>
      <c r="M45" cm="1">
        <f t="array" ref="M45">IF(SUMPRODUCT(
  --(Game_Plan_2026[Campaign]=$C45),
  --(Game_Plan_2026[Initial Date]&lt;=M$2+6),
  --(Game_Plan_2026[End Date]&gt;=M$2)
)&gt;0, 1, 0)</f>
        <v>0</v>
      </c>
      <c r="N45" cm="1">
        <f t="array" ref="N45">IF(SUMPRODUCT(
  --(Game_Plan_2026[Campaign]=$C45),
  --(Game_Plan_2026[Initial Date]&lt;=N$2+6),
  --(Game_Plan_2026[End Date]&gt;=N$2)
)&gt;0, 1, 0)</f>
        <v>0</v>
      </c>
      <c r="O45" cm="1">
        <f t="array" ref="O45">IF(SUMPRODUCT(
  --(Game_Plan_2026[Campaign]=$C45),
  --(Game_Plan_2026[Initial Date]&lt;=O$2+6),
  --(Game_Plan_2026[End Date]&gt;=O$2)
)&gt;0, 1, 0)</f>
        <v>0</v>
      </c>
      <c r="P45" cm="1">
        <f t="array" ref="P45">IF(SUMPRODUCT(
  --(Game_Plan_2026[Campaign]=$C45),
  --(Game_Plan_2026[Initial Date]&lt;=P$2+6),
  --(Game_Plan_2026[End Date]&gt;=P$2)
)&gt;0, 1, 0)</f>
        <v>0</v>
      </c>
      <c r="Q45" cm="1">
        <f t="array" ref="Q45">IF(SUMPRODUCT(
  --(Game_Plan_2026[Campaign]=$C45),
  --(Game_Plan_2026[Initial Date]&lt;=Q$2+6),
  --(Game_Plan_2026[End Date]&gt;=Q$2)
)&gt;0, 1, 0)</f>
        <v>0</v>
      </c>
      <c r="R45" cm="1">
        <f t="array" ref="R45">IF(SUMPRODUCT(
  --(Game_Plan_2026[Campaign]=$C45),
  --(Game_Plan_2026[Initial Date]&lt;=R$2+6),
  --(Game_Plan_2026[End Date]&gt;=R$2)
)&gt;0, 1, 0)</f>
        <v>0</v>
      </c>
      <c r="S45" cm="1">
        <f t="array" ref="S45">IF(SUMPRODUCT(
  --(Game_Plan_2026[Campaign]=$C45),
  --(Game_Plan_2026[Initial Date]&lt;=S$2+6),
  --(Game_Plan_2026[End Date]&gt;=S$2)
)&gt;0, 1, 0)</f>
        <v>0</v>
      </c>
      <c r="T45" cm="1">
        <f t="array" ref="T45">IF(SUMPRODUCT(
  --(Game_Plan_2026[Campaign]=$C45),
  --(Game_Plan_2026[Initial Date]&lt;=T$2+6),
  --(Game_Plan_2026[End Date]&gt;=T$2)
)&gt;0, 1, 0)</f>
        <v>0</v>
      </c>
      <c r="U45" cm="1">
        <f t="array" ref="U45">IF(SUMPRODUCT(
  --(Game_Plan_2026[Campaign]=$C45),
  --(Game_Plan_2026[Initial Date]&lt;=U$2+6),
  --(Game_Plan_2026[End Date]&gt;=U$2)
)&gt;0, 1, 0)</f>
        <v>0</v>
      </c>
      <c r="V45" cm="1">
        <f t="array" ref="V45">IF(SUMPRODUCT(
  --(Game_Plan_2026[Campaign]=$C45),
  --(Game_Plan_2026[Initial Date]&lt;=V$2+6),
  --(Game_Plan_2026[End Date]&gt;=V$2)
)&gt;0, 1, 0)</f>
        <v>0</v>
      </c>
      <c r="W45" cm="1">
        <f t="array" ref="W45">IF(SUMPRODUCT(
  --(Game_Plan_2026[Campaign]=$C45),
  --(Game_Plan_2026[Initial Date]&lt;=W$2+6),
  --(Game_Plan_2026[End Date]&gt;=W$2)
)&gt;0, 1, 0)</f>
        <v>0</v>
      </c>
      <c r="X45" cm="1">
        <f t="array" ref="X45">IF(SUMPRODUCT(
  --(Game_Plan_2026[Campaign]=$C45),
  --(Game_Plan_2026[Initial Date]&lt;=X$2+6),
  --(Game_Plan_2026[End Date]&gt;=X$2)
)&gt;0, 1, 0)</f>
        <v>0</v>
      </c>
      <c r="Y45" cm="1">
        <f t="array" ref="Y45">IF(SUMPRODUCT(
  --(Game_Plan_2026[Campaign]=$C45),
  --(Game_Plan_2026[Initial Date]&lt;=Y$2+6),
  --(Game_Plan_2026[End Date]&gt;=Y$2)
)&gt;0, 1, 0)</f>
        <v>0</v>
      </c>
      <c r="Z45" cm="1">
        <f t="array" ref="Z45">IF(SUMPRODUCT(
  --(Game_Plan_2026[Campaign]=$C45),
  --(Game_Plan_2026[Initial Date]&lt;=Z$2+6),
  --(Game_Plan_2026[End Date]&gt;=Z$2)
)&gt;0, 1, 0)</f>
        <v>0</v>
      </c>
      <c r="AA45" cm="1">
        <f t="array" ref="AA45">IF(SUMPRODUCT(
  --(Game_Plan_2026[Campaign]=$C45),
  --(Game_Plan_2026[Initial Date]&lt;=AA$2+6),
  --(Game_Plan_2026[End Date]&gt;=AA$2)
)&gt;0, 1, 0)</f>
        <v>0</v>
      </c>
      <c r="AB45" cm="1">
        <f t="array" ref="AB45">IF(SUMPRODUCT(
  --(Game_Plan_2026[Campaign]=$C45),
  --(Game_Plan_2026[Initial Date]&lt;=AB$2+6),
  --(Game_Plan_2026[End Date]&gt;=AB$2)
)&gt;0, 1, 0)</f>
        <v>0</v>
      </c>
      <c r="AC45" cm="1">
        <f t="array" ref="AC45">IF(SUMPRODUCT(
  --(Game_Plan_2026[Campaign]=$C45),
  --(Game_Plan_2026[Initial Date]&lt;=AC$2+6),
  --(Game_Plan_2026[End Date]&gt;=AC$2)
)&gt;0, 1, 0)</f>
        <v>0</v>
      </c>
      <c r="AD45" cm="1">
        <f t="array" ref="AD45">IF(SUMPRODUCT(
  --(Game_Plan_2026[Campaign]=$C45),
  --(Game_Plan_2026[Initial Date]&lt;=AD$2+6),
  --(Game_Plan_2026[End Date]&gt;=AD$2)
)&gt;0, 1, 0)</f>
        <v>0</v>
      </c>
      <c r="AE45" cm="1">
        <f t="array" ref="AE45">IF(SUMPRODUCT(
  --(Game_Plan_2026[Campaign]=$C45),
  --(Game_Plan_2026[Initial Date]&lt;=AE$2+6),
  --(Game_Plan_2026[End Date]&gt;=AE$2)
)&gt;0, 1, 0)</f>
        <v>0</v>
      </c>
      <c r="AF45" cm="1">
        <f t="array" ref="AF45">IF(SUMPRODUCT(
  --(Game_Plan_2026[Campaign]=$C45),
  --(Game_Plan_2026[Initial Date]&lt;=AF$2+6),
  --(Game_Plan_2026[End Date]&gt;=AF$2)
)&gt;0, 1, 0)</f>
        <v>0</v>
      </c>
      <c r="AG45" cm="1">
        <f t="array" ref="AG45">IF(SUMPRODUCT(
  --(Game_Plan_2026[Campaign]=$C45),
  --(Game_Plan_2026[Initial Date]&lt;=AG$2+6),
  --(Game_Plan_2026[End Date]&gt;=AG$2)
)&gt;0, 1, 0)</f>
        <v>0</v>
      </c>
      <c r="AH45" cm="1">
        <f t="array" ref="AH45">IF(SUMPRODUCT(
  --(Game_Plan_2026[Campaign]=$C45),
  --(Game_Plan_2026[Initial Date]&lt;=AH$2+6),
  --(Game_Plan_2026[End Date]&gt;=AH$2)
)&gt;0, 1, 0)</f>
        <v>0</v>
      </c>
      <c r="AI45" cm="1">
        <f t="array" ref="AI45">IF(SUMPRODUCT(
  --(Game_Plan_2026[Campaign]=$C45),
  --(Game_Plan_2026[Initial Date]&lt;=AI$2+6),
  --(Game_Plan_2026[End Date]&gt;=AI$2)
)&gt;0, 1, 0)</f>
        <v>0</v>
      </c>
      <c r="AJ45" cm="1">
        <f t="array" ref="AJ45">IF(SUMPRODUCT(
  --(Game_Plan_2026[Campaign]=$C45),
  --(Game_Plan_2026[Initial Date]&lt;=AJ$2+6),
  --(Game_Plan_2026[End Date]&gt;=AJ$2)
)&gt;0, 1, 0)</f>
        <v>0</v>
      </c>
      <c r="AK45" cm="1">
        <f t="array" ref="AK45">IF(SUMPRODUCT(
  --(Game_Plan_2026[Campaign]=$C45),
  --(Game_Plan_2026[Initial Date]&lt;=AK$2+6),
  --(Game_Plan_2026[End Date]&gt;=AK$2)
)&gt;0, 1, 0)</f>
        <v>0</v>
      </c>
      <c r="AL45" cm="1">
        <f t="array" ref="AL45">IF(SUMPRODUCT(
  --(Game_Plan_2026[Campaign]=$C45),
  --(Game_Plan_2026[Initial Date]&lt;=AL$2+6),
  --(Game_Plan_2026[End Date]&gt;=AL$2)
)&gt;0, 1, 0)</f>
        <v>0</v>
      </c>
      <c r="AM45" cm="1">
        <f t="array" ref="AM45">IF(SUMPRODUCT(
  --(Game_Plan_2026[Campaign]=$C45),
  --(Game_Plan_2026[Initial Date]&lt;=AM$2+6),
  --(Game_Plan_2026[End Date]&gt;=AM$2)
)&gt;0, 1, 0)</f>
        <v>0</v>
      </c>
      <c r="AN45" cm="1">
        <f t="array" ref="AN45">IF(SUMPRODUCT(
  --(Game_Plan_2026[Campaign]=$C45),
  --(Game_Plan_2026[Initial Date]&lt;=AN$2+6),
  --(Game_Plan_2026[End Date]&gt;=AN$2)
)&gt;0, 1, 0)</f>
        <v>0</v>
      </c>
      <c r="AO45" cm="1">
        <f t="array" ref="AO45">IF(SUMPRODUCT(
  --(Game_Plan_2026[Campaign]=$C45),
  --(Game_Plan_2026[Initial Date]&lt;=AO$2+6),
  --(Game_Plan_2026[End Date]&gt;=AO$2)
)&gt;0, 1, 0)</f>
        <v>0</v>
      </c>
      <c r="AP45" cm="1">
        <f t="array" ref="AP45">IF(SUMPRODUCT(
  --(Game_Plan_2026[Campaign]=$C45),
  --(Game_Plan_2026[Initial Date]&lt;=AP$2+6),
  --(Game_Plan_2026[End Date]&gt;=AP$2)
)&gt;0, 1, 0)</f>
        <v>0</v>
      </c>
      <c r="AQ45" cm="1">
        <f t="array" ref="AQ45">IF(SUMPRODUCT(
  --(Game_Plan_2026[Campaign]=$C45),
  --(Game_Plan_2026[Initial Date]&lt;=AQ$2+6),
  --(Game_Plan_2026[End Date]&gt;=AQ$2)
)&gt;0, 1, 0)</f>
        <v>0</v>
      </c>
      <c r="AR45" cm="1">
        <f t="array" ref="AR45">IF(SUMPRODUCT(
  --(Game_Plan_2026[Campaign]=$C45),
  --(Game_Plan_2026[Initial Date]&lt;=AR$2+6),
  --(Game_Plan_2026[End Date]&gt;=AR$2)
)&gt;0, 1, 0)</f>
        <v>0</v>
      </c>
      <c r="AS45" cm="1">
        <f t="array" ref="AS45">IF(SUMPRODUCT(
  --(Game_Plan_2026[Campaign]=$C45),
  --(Game_Plan_2026[Initial Date]&lt;=AS$2+6),
  --(Game_Plan_2026[End Date]&gt;=AS$2)
)&gt;0, 1, 0)</f>
        <v>0</v>
      </c>
      <c r="AT45" cm="1">
        <f t="array" ref="AT45">IF(SUMPRODUCT(
  --(Game_Plan_2026[Campaign]=$C45),
  --(Game_Plan_2026[Initial Date]&lt;=AT$2+6),
  --(Game_Plan_2026[End Date]&gt;=AT$2)
)&gt;0, 1, 0)</f>
        <v>0</v>
      </c>
      <c r="AU45" cm="1">
        <f t="array" ref="AU45">IF(SUMPRODUCT(
  --(Game_Plan_2026[Campaign]=$C45),
  --(Game_Plan_2026[Initial Date]&lt;=AU$2+6),
  --(Game_Plan_2026[End Date]&gt;=AU$2)
)&gt;0, 1, 0)</f>
        <v>0</v>
      </c>
      <c r="AV45" cm="1">
        <f t="array" ref="AV45">IF(SUMPRODUCT(
  --(Game_Plan_2026[Campaign]=$C45),
  --(Game_Plan_2026[Initial Date]&lt;=AV$2+6),
  --(Game_Plan_2026[End Date]&gt;=AV$2)
)&gt;0, 1, 0)</f>
        <v>0</v>
      </c>
      <c r="AW45" cm="1">
        <f t="array" ref="AW45">IF(SUMPRODUCT(
  --(Game_Plan_2026[Campaign]=$C45),
  --(Game_Plan_2026[Initial Date]&lt;=AW$2+6),
  --(Game_Plan_2026[End Date]&gt;=AW$2)
)&gt;0, 1, 0)</f>
        <v>0</v>
      </c>
      <c r="AX45" cm="1">
        <f t="array" ref="AX45">IF(SUMPRODUCT(
  --(Game_Plan_2026[Campaign]=$C45),
  --(Game_Plan_2026[Initial Date]&lt;=AX$2+6),
  --(Game_Plan_2026[End Date]&gt;=AX$2)
)&gt;0, 1, 0)</f>
        <v>0</v>
      </c>
      <c r="AY45" cm="1">
        <f t="array" ref="AY45">IF(SUMPRODUCT(
  --(Game_Plan_2026[Campaign]=$C45),
  --(Game_Plan_2026[Initial Date]&lt;=AY$2+6),
  --(Game_Plan_2026[End Date]&gt;=AY$2)
)&gt;0, 1, 0)</f>
        <v>0</v>
      </c>
      <c r="AZ45" cm="1">
        <f t="array" ref="AZ45">IF(SUMPRODUCT(
  --(Game_Plan_2026[Campaign]=$C45),
  --(Game_Plan_2026[Initial Date]&lt;=AZ$2+6),
  --(Game_Plan_2026[End Date]&gt;=AZ$2)
)&gt;0, 1, 0)</f>
        <v>0</v>
      </c>
      <c r="BA45" cm="1">
        <f t="array" ref="BA45">IF(SUMPRODUCT(
  --(Game_Plan_2026[Campaign]=$C45),
  --(Game_Plan_2026[Initial Date]&lt;=BA$2+6),
  --(Game_Plan_2026[End Date]&gt;=BA$2)
)&gt;0, 1, 0)</f>
        <v>0</v>
      </c>
      <c r="BB45" cm="1">
        <f t="array" ref="BB45">IF(SUMPRODUCT(
  --(Game_Plan_2026[Campaign]=$C45),
  --(Game_Plan_2026[Initial Date]&lt;=BB$2+6),
  --(Game_Plan_2026[End Date]&gt;=BB$2)
)&gt;0, 1, 0)</f>
        <v>0</v>
      </c>
      <c r="BC45" cm="1">
        <f t="array" ref="BC45">IF(SUMPRODUCT(
  --(Game_Plan_2026[Campaign]=$C45),
  --(Game_Plan_2026[Initial Date]&lt;=BC$2+6),
  --(Game_Plan_2026[End Date]&gt;=BC$2)
)&gt;0, 1, 0)</f>
        <v>0</v>
      </c>
      <c r="BD45">
        <f t="shared" si="0"/>
        <v>0</v>
      </c>
    </row>
    <row r="46" spans="1:56" ht="28" customHeight="1">
      <c r="A46" t="str">
        <v/>
      </c>
      <c r="B46" t="str">
        <v/>
      </c>
      <c r="C46" t="str">
        <v/>
      </c>
      <c r="D46" cm="1">
        <f t="array" ref="D46">IF(SUMPRODUCT(
  --(Game_Plan_2026[Campaign]=$C46),
  --(Game_Plan_2026[Initial Date]&lt;=D$2+6),
  --(Game_Plan_2026[End Date]&gt;=D$2)
)&gt;0, 1, 0)</f>
        <v>0</v>
      </c>
      <c r="E46" cm="1">
        <f t="array" ref="E46">IF(SUMPRODUCT(
  --(Game_Plan_2026[Campaign]=$C46),
  --(Game_Plan_2026[Initial Date]&lt;=E$2+6),
  --(Game_Plan_2026[End Date]&gt;=E$2)
)&gt;0, 1, 0)</f>
        <v>0</v>
      </c>
      <c r="F46" cm="1">
        <f t="array" ref="F46">IF(SUMPRODUCT(
  --(Game_Plan_2026[Campaign]=$C46),
  --(Game_Plan_2026[Initial Date]&lt;=F$2+6),
  --(Game_Plan_2026[End Date]&gt;=F$2)
)&gt;0, 1, 0)</f>
        <v>0</v>
      </c>
      <c r="G46" cm="1">
        <f t="array" ref="G46">IF(SUMPRODUCT(
  --(Game_Plan_2026[Campaign]=$C46),
  --(Game_Plan_2026[Initial Date]&lt;=G$2+6),
  --(Game_Plan_2026[End Date]&gt;=G$2)
)&gt;0, 1, 0)</f>
        <v>0</v>
      </c>
      <c r="H46" cm="1">
        <f t="array" ref="H46">IF(SUMPRODUCT(
  --(Game_Plan_2026[Campaign]=$C46),
  --(Game_Plan_2026[Initial Date]&lt;=H$2+6),
  --(Game_Plan_2026[End Date]&gt;=H$2)
)&gt;0, 1, 0)</f>
        <v>0</v>
      </c>
      <c r="I46" cm="1">
        <f t="array" ref="I46">IF(SUMPRODUCT(
  --(Game_Plan_2026[Campaign]=$C46),
  --(Game_Plan_2026[Initial Date]&lt;=I$2+6),
  --(Game_Plan_2026[End Date]&gt;=I$2)
)&gt;0, 1, 0)</f>
        <v>0</v>
      </c>
      <c r="J46" cm="1">
        <f t="array" ref="J46">IF(SUMPRODUCT(
  --(Game_Plan_2026[Campaign]=$C46),
  --(Game_Plan_2026[Initial Date]&lt;=J$2+6),
  --(Game_Plan_2026[End Date]&gt;=J$2)
)&gt;0, 1, 0)</f>
        <v>0</v>
      </c>
      <c r="K46" cm="1">
        <f t="array" ref="K46">IF(SUMPRODUCT(
  --(Game_Plan_2026[Campaign]=$C46),
  --(Game_Plan_2026[Initial Date]&lt;=K$2+6),
  --(Game_Plan_2026[End Date]&gt;=K$2)
)&gt;0, 1, 0)</f>
        <v>0</v>
      </c>
      <c r="L46" cm="1">
        <f t="array" ref="L46">IF(SUMPRODUCT(
  --(Game_Plan_2026[Campaign]=$C46),
  --(Game_Plan_2026[Initial Date]&lt;=L$2+6),
  --(Game_Plan_2026[End Date]&gt;=L$2)
)&gt;0, 1, 0)</f>
        <v>0</v>
      </c>
      <c r="M46" cm="1">
        <f t="array" ref="M46">IF(SUMPRODUCT(
  --(Game_Plan_2026[Campaign]=$C46),
  --(Game_Plan_2026[Initial Date]&lt;=M$2+6),
  --(Game_Plan_2026[End Date]&gt;=M$2)
)&gt;0, 1, 0)</f>
        <v>0</v>
      </c>
      <c r="N46" cm="1">
        <f t="array" ref="N46">IF(SUMPRODUCT(
  --(Game_Plan_2026[Campaign]=$C46),
  --(Game_Plan_2026[Initial Date]&lt;=N$2+6),
  --(Game_Plan_2026[End Date]&gt;=N$2)
)&gt;0, 1, 0)</f>
        <v>0</v>
      </c>
      <c r="O46" cm="1">
        <f t="array" ref="O46">IF(SUMPRODUCT(
  --(Game_Plan_2026[Campaign]=$C46),
  --(Game_Plan_2026[Initial Date]&lt;=O$2+6),
  --(Game_Plan_2026[End Date]&gt;=O$2)
)&gt;0, 1, 0)</f>
        <v>0</v>
      </c>
      <c r="P46" cm="1">
        <f t="array" ref="P46">IF(SUMPRODUCT(
  --(Game_Plan_2026[Campaign]=$C46),
  --(Game_Plan_2026[Initial Date]&lt;=P$2+6),
  --(Game_Plan_2026[End Date]&gt;=P$2)
)&gt;0, 1, 0)</f>
        <v>0</v>
      </c>
      <c r="Q46" cm="1">
        <f t="array" ref="Q46">IF(SUMPRODUCT(
  --(Game_Plan_2026[Campaign]=$C46),
  --(Game_Plan_2026[Initial Date]&lt;=Q$2+6),
  --(Game_Plan_2026[End Date]&gt;=Q$2)
)&gt;0, 1, 0)</f>
        <v>0</v>
      </c>
      <c r="R46" cm="1">
        <f t="array" ref="R46">IF(SUMPRODUCT(
  --(Game_Plan_2026[Campaign]=$C46),
  --(Game_Plan_2026[Initial Date]&lt;=R$2+6),
  --(Game_Plan_2026[End Date]&gt;=R$2)
)&gt;0, 1, 0)</f>
        <v>0</v>
      </c>
      <c r="S46" cm="1">
        <f t="array" ref="S46">IF(SUMPRODUCT(
  --(Game_Plan_2026[Campaign]=$C46),
  --(Game_Plan_2026[Initial Date]&lt;=S$2+6),
  --(Game_Plan_2026[End Date]&gt;=S$2)
)&gt;0, 1, 0)</f>
        <v>0</v>
      </c>
      <c r="T46" cm="1">
        <f t="array" ref="T46">IF(SUMPRODUCT(
  --(Game_Plan_2026[Campaign]=$C46),
  --(Game_Plan_2026[Initial Date]&lt;=T$2+6),
  --(Game_Plan_2026[End Date]&gt;=T$2)
)&gt;0, 1, 0)</f>
        <v>0</v>
      </c>
      <c r="U46" cm="1">
        <f t="array" ref="U46">IF(SUMPRODUCT(
  --(Game_Plan_2026[Campaign]=$C46),
  --(Game_Plan_2026[Initial Date]&lt;=U$2+6),
  --(Game_Plan_2026[End Date]&gt;=U$2)
)&gt;0, 1, 0)</f>
        <v>0</v>
      </c>
      <c r="V46" cm="1">
        <f t="array" ref="V46">IF(SUMPRODUCT(
  --(Game_Plan_2026[Campaign]=$C46),
  --(Game_Plan_2026[Initial Date]&lt;=V$2+6),
  --(Game_Plan_2026[End Date]&gt;=V$2)
)&gt;0, 1, 0)</f>
        <v>0</v>
      </c>
      <c r="W46" cm="1">
        <f t="array" ref="W46">IF(SUMPRODUCT(
  --(Game_Plan_2026[Campaign]=$C46),
  --(Game_Plan_2026[Initial Date]&lt;=W$2+6),
  --(Game_Plan_2026[End Date]&gt;=W$2)
)&gt;0, 1, 0)</f>
        <v>0</v>
      </c>
      <c r="X46" cm="1">
        <f t="array" ref="X46">IF(SUMPRODUCT(
  --(Game_Plan_2026[Campaign]=$C46),
  --(Game_Plan_2026[Initial Date]&lt;=X$2+6),
  --(Game_Plan_2026[End Date]&gt;=X$2)
)&gt;0, 1, 0)</f>
        <v>0</v>
      </c>
      <c r="Y46" cm="1">
        <f t="array" ref="Y46">IF(SUMPRODUCT(
  --(Game_Plan_2026[Campaign]=$C46),
  --(Game_Plan_2026[Initial Date]&lt;=Y$2+6),
  --(Game_Plan_2026[End Date]&gt;=Y$2)
)&gt;0, 1, 0)</f>
        <v>0</v>
      </c>
      <c r="Z46" cm="1">
        <f t="array" ref="Z46">IF(SUMPRODUCT(
  --(Game_Plan_2026[Campaign]=$C46),
  --(Game_Plan_2026[Initial Date]&lt;=Z$2+6),
  --(Game_Plan_2026[End Date]&gt;=Z$2)
)&gt;0, 1, 0)</f>
        <v>0</v>
      </c>
      <c r="AA46" cm="1">
        <f t="array" ref="AA46">IF(SUMPRODUCT(
  --(Game_Plan_2026[Campaign]=$C46),
  --(Game_Plan_2026[Initial Date]&lt;=AA$2+6),
  --(Game_Plan_2026[End Date]&gt;=AA$2)
)&gt;0, 1, 0)</f>
        <v>0</v>
      </c>
      <c r="AB46" cm="1">
        <f t="array" ref="AB46">IF(SUMPRODUCT(
  --(Game_Plan_2026[Campaign]=$C46),
  --(Game_Plan_2026[Initial Date]&lt;=AB$2+6),
  --(Game_Plan_2026[End Date]&gt;=AB$2)
)&gt;0, 1, 0)</f>
        <v>0</v>
      </c>
      <c r="AC46" cm="1">
        <f t="array" ref="AC46">IF(SUMPRODUCT(
  --(Game_Plan_2026[Campaign]=$C46),
  --(Game_Plan_2026[Initial Date]&lt;=AC$2+6),
  --(Game_Plan_2026[End Date]&gt;=AC$2)
)&gt;0, 1, 0)</f>
        <v>0</v>
      </c>
      <c r="AD46" cm="1">
        <f t="array" ref="AD46">IF(SUMPRODUCT(
  --(Game_Plan_2026[Campaign]=$C46),
  --(Game_Plan_2026[Initial Date]&lt;=AD$2+6),
  --(Game_Plan_2026[End Date]&gt;=AD$2)
)&gt;0, 1, 0)</f>
        <v>0</v>
      </c>
      <c r="AE46" cm="1">
        <f t="array" ref="AE46">IF(SUMPRODUCT(
  --(Game_Plan_2026[Campaign]=$C46),
  --(Game_Plan_2026[Initial Date]&lt;=AE$2+6),
  --(Game_Plan_2026[End Date]&gt;=AE$2)
)&gt;0, 1, 0)</f>
        <v>0</v>
      </c>
      <c r="AF46" cm="1">
        <f t="array" ref="AF46">IF(SUMPRODUCT(
  --(Game_Plan_2026[Campaign]=$C46),
  --(Game_Plan_2026[Initial Date]&lt;=AF$2+6),
  --(Game_Plan_2026[End Date]&gt;=AF$2)
)&gt;0, 1, 0)</f>
        <v>0</v>
      </c>
      <c r="AG46" cm="1">
        <f t="array" ref="AG46">IF(SUMPRODUCT(
  --(Game_Plan_2026[Campaign]=$C46),
  --(Game_Plan_2026[Initial Date]&lt;=AG$2+6),
  --(Game_Plan_2026[End Date]&gt;=AG$2)
)&gt;0, 1, 0)</f>
        <v>0</v>
      </c>
      <c r="AH46" cm="1">
        <f t="array" ref="AH46">IF(SUMPRODUCT(
  --(Game_Plan_2026[Campaign]=$C46),
  --(Game_Plan_2026[Initial Date]&lt;=AH$2+6),
  --(Game_Plan_2026[End Date]&gt;=AH$2)
)&gt;0, 1, 0)</f>
        <v>0</v>
      </c>
      <c r="AI46" cm="1">
        <f t="array" ref="AI46">IF(SUMPRODUCT(
  --(Game_Plan_2026[Campaign]=$C46),
  --(Game_Plan_2026[Initial Date]&lt;=AI$2+6),
  --(Game_Plan_2026[End Date]&gt;=AI$2)
)&gt;0, 1, 0)</f>
        <v>0</v>
      </c>
      <c r="AJ46" cm="1">
        <f t="array" ref="AJ46">IF(SUMPRODUCT(
  --(Game_Plan_2026[Campaign]=$C46),
  --(Game_Plan_2026[Initial Date]&lt;=AJ$2+6),
  --(Game_Plan_2026[End Date]&gt;=AJ$2)
)&gt;0, 1, 0)</f>
        <v>0</v>
      </c>
      <c r="AK46" cm="1">
        <f t="array" ref="AK46">IF(SUMPRODUCT(
  --(Game_Plan_2026[Campaign]=$C46),
  --(Game_Plan_2026[Initial Date]&lt;=AK$2+6),
  --(Game_Plan_2026[End Date]&gt;=AK$2)
)&gt;0, 1, 0)</f>
        <v>0</v>
      </c>
      <c r="AL46" cm="1">
        <f t="array" ref="AL46">IF(SUMPRODUCT(
  --(Game_Plan_2026[Campaign]=$C46),
  --(Game_Plan_2026[Initial Date]&lt;=AL$2+6),
  --(Game_Plan_2026[End Date]&gt;=AL$2)
)&gt;0, 1, 0)</f>
        <v>0</v>
      </c>
      <c r="AM46" cm="1">
        <f t="array" ref="AM46">IF(SUMPRODUCT(
  --(Game_Plan_2026[Campaign]=$C46),
  --(Game_Plan_2026[Initial Date]&lt;=AM$2+6),
  --(Game_Plan_2026[End Date]&gt;=AM$2)
)&gt;0, 1, 0)</f>
        <v>0</v>
      </c>
      <c r="AN46" cm="1">
        <f t="array" ref="AN46">IF(SUMPRODUCT(
  --(Game_Plan_2026[Campaign]=$C46),
  --(Game_Plan_2026[Initial Date]&lt;=AN$2+6),
  --(Game_Plan_2026[End Date]&gt;=AN$2)
)&gt;0, 1, 0)</f>
        <v>0</v>
      </c>
      <c r="AO46" cm="1">
        <f t="array" ref="AO46">IF(SUMPRODUCT(
  --(Game_Plan_2026[Campaign]=$C46),
  --(Game_Plan_2026[Initial Date]&lt;=AO$2+6),
  --(Game_Plan_2026[End Date]&gt;=AO$2)
)&gt;0, 1, 0)</f>
        <v>0</v>
      </c>
      <c r="AP46" cm="1">
        <f t="array" ref="AP46">IF(SUMPRODUCT(
  --(Game_Plan_2026[Campaign]=$C46),
  --(Game_Plan_2026[Initial Date]&lt;=AP$2+6),
  --(Game_Plan_2026[End Date]&gt;=AP$2)
)&gt;0, 1, 0)</f>
        <v>0</v>
      </c>
      <c r="AQ46" cm="1">
        <f t="array" ref="AQ46">IF(SUMPRODUCT(
  --(Game_Plan_2026[Campaign]=$C46),
  --(Game_Plan_2026[Initial Date]&lt;=AQ$2+6),
  --(Game_Plan_2026[End Date]&gt;=AQ$2)
)&gt;0, 1, 0)</f>
        <v>0</v>
      </c>
      <c r="AR46" cm="1">
        <f t="array" ref="AR46">IF(SUMPRODUCT(
  --(Game_Plan_2026[Campaign]=$C46),
  --(Game_Plan_2026[Initial Date]&lt;=AR$2+6),
  --(Game_Plan_2026[End Date]&gt;=AR$2)
)&gt;0, 1, 0)</f>
        <v>0</v>
      </c>
      <c r="AS46" cm="1">
        <f t="array" ref="AS46">IF(SUMPRODUCT(
  --(Game_Plan_2026[Campaign]=$C46),
  --(Game_Plan_2026[Initial Date]&lt;=AS$2+6),
  --(Game_Plan_2026[End Date]&gt;=AS$2)
)&gt;0, 1, 0)</f>
        <v>0</v>
      </c>
      <c r="AT46" cm="1">
        <f t="array" ref="AT46">IF(SUMPRODUCT(
  --(Game_Plan_2026[Campaign]=$C46),
  --(Game_Plan_2026[Initial Date]&lt;=AT$2+6),
  --(Game_Plan_2026[End Date]&gt;=AT$2)
)&gt;0, 1, 0)</f>
        <v>0</v>
      </c>
      <c r="AU46" cm="1">
        <f t="array" ref="AU46">IF(SUMPRODUCT(
  --(Game_Plan_2026[Campaign]=$C46),
  --(Game_Plan_2026[Initial Date]&lt;=AU$2+6),
  --(Game_Plan_2026[End Date]&gt;=AU$2)
)&gt;0, 1, 0)</f>
        <v>0</v>
      </c>
      <c r="AV46" cm="1">
        <f t="array" ref="AV46">IF(SUMPRODUCT(
  --(Game_Plan_2026[Campaign]=$C46),
  --(Game_Plan_2026[Initial Date]&lt;=AV$2+6),
  --(Game_Plan_2026[End Date]&gt;=AV$2)
)&gt;0, 1, 0)</f>
        <v>0</v>
      </c>
      <c r="AW46" cm="1">
        <f t="array" ref="AW46">IF(SUMPRODUCT(
  --(Game_Plan_2026[Campaign]=$C46),
  --(Game_Plan_2026[Initial Date]&lt;=AW$2+6),
  --(Game_Plan_2026[End Date]&gt;=AW$2)
)&gt;0, 1, 0)</f>
        <v>0</v>
      </c>
      <c r="AX46" cm="1">
        <f t="array" ref="AX46">IF(SUMPRODUCT(
  --(Game_Plan_2026[Campaign]=$C46),
  --(Game_Plan_2026[Initial Date]&lt;=AX$2+6),
  --(Game_Plan_2026[End Date]&gt;=AX$2)
)&gt;0, 1, 0)</f>
        <v>0</v>
      </c>
      <c r="AY46" cm="1">
        <f t="array" ref="AY46">IF(SUMPRODUCT(
  --(Game_Plan_2026[Campaign]=$C46),
  --(Game_Plan_2026[Initial Date]&lt;=AY$2+6),
  --(Game_Plan_2026[End Date]&gt;=AY$2)
)&gt;0, 1, 0)</f>
        <v>0</v>
      </c>
      <c r="AZ46" cm="1">
        <f t="array" ref="AZ46">IF(SUMPRODUCT(
  --(Game_Plan_2026[Campaign]=$C46),
  --(Game_Plan_2026[Initial Date]&lt;=AZ$2+6),
  --(Game_Plan_2026[End Date]&gt;=AZ$2)
)&gt;0, 1, 0)</f>
        <v>0</v>
      </c>
      <c r="BA46" cm="1">
        <f t="array" ref="BA46">IF(SUMPRODUCT(
  --(Game_Plan_2026[Campaign]=$C46),
  --(Game_Plan_2026[Initial Date]&lt;=BA$2+6),
  --(Game_Plan_2026[End Date]&gt;=BA$2)
)&gt;0, 1, 0)</f>
        <v>0</v>
      </c>
      <c r="BB46" cm="1">
        <f t="array" ref="BB46">IF(SUMPRODUCT(
  --(Game_Plan_2026[Campaign]=$C46),
  --(Game_Plan_2026[Initial Date]&lt;=BB$2+6),
  --(Game_Plan_2026[End Date]&gt;=BB$2)
)&gt;0, 1, 0)</f>
        <v>0</v>
      </c>
      <c r="BC46" cm="1">
        <f t="array" ref="BC46">IF(SUMPRODUCT(
  --(Game_Plan_2026[Campaign]=$C46),
  --(Game_Plan_2026[Initial Date]&lt;=BC$2+6),
  --(Game_Plan_2026[End Date]&gt;=BC$2)
)&gt;0, 1, 0)</f>
        <v>0</v>
      </c>
      <c r="BD46">
        <f t="shared" si="0"/>
        <v>0</v>
      </c>
    </row>
    <row r="47" spans="1:56" ht="28" customHeight="1">
      <c r="A47" t="str">
        <v/>
      </c>
      <c r="B47" t="str">
        <v/>
      </c>
      <c r="C47" t="str">
        <v/>
      </c>
      <c r="D47" cm="1">
        <f t="array" ref="D47">IF(SUMPRODUCT(
  --(Game_Plan_2026[Campaign]=$C47),
  --(Game_Plan_2026[Initial Date]&lt;=D$2+6),
  --(Game_Plan_2026[End Date]&gt;=D$2)
)&gt;0, 1, 0)</f>
        <v>0</v>
      </c>
      <c r="E47" cm="1">
        <f t="array" ref="E47">IF(SUMPRODUCT(
  --(Game_Plan_2026[Campaign]=$C47),
  --(Game_Plan_2026[Initial Date]&lt;=E$2+6),
  --(Game_Plan_2026[End Date]&gt;=E$2)
)&gt;0, 1, 0)</f>
        <v>0</v>
      </c>
      <c r="F47" cm="1">
        <f t="array" ref="F47">IF(SUMPRODUCT(
  --(Game_Plan_2026[Campaign]=$C47),
  --(Game_Plan_2026[Initial Date]&lt;=F$2+6),
  --(Game_Plan_2026[End Date]&gt;=F$2)
)&gt;0, 1, 0)</f>
        <v>0</v>
      </c>
      <c r="G47" cm="1">
        <f t="array" ref="G47">IF(SUMPRODUCT(
  --(Game_Plan_2026[Campaign]=$C47),
  --(Game_Plan_2026[Initial Date]&lt;=G$2+6),
  --(Game_Plan_2026[End Date]&gt;=G$2)
)&gt;0, 1, 0)</f>
        <v>0</v>
      </c>
      <c r="H47" cm="1">
        <f t="array" ref="H47">IF(SUMPRODUCT(
  --(Game_Plan_2026[Campaign]=$C47),
  --(Game_Plan_2026[Initial Date]&lt;=H$2+6),
  --(Game_Plan_2026[End Date]&gt;=H$2)
)&gt;0, 1, 0)</f>
        <v>0</v>
      </c>
      <c r="I47" cm="1">
        <f t="array" ref="I47">IF(SUMPRODUCT(
  --(Game_Plan_2026[Campaign]=$C47),
  --(Game_Plan_2026[Initial Date]&lt;=I$2+6),
  --(Game_Plan_2026[End Date]&gt;=I$2)
)&gt;0, 1, 0)</f>
        <v>0</v>
      </c>
      <c r="J47" cm="1">
        <f t="array" ref="J47">IF(SUMPRODUCT(
  --(Game_Plan_2026[Campaign]=$C47),
  --(Game_Plan_2026[Initial Date]&lt;=J$2+6),
  --(Game_Plan_2026[End Date]&gt;=J$2)
)&gt;0, 1, 0)</f>
        <v>0</v>
      </c>
      <c r="K47" cm="1">
        <f t="array" ref="K47">IF(SUMPRODUCT(
  --(Game_Plan_2026[Campaign]=$C47),
  --(Game_Plan_2026[Initial Date]&lt;=K$2+6),
  --(Game_Plan_2026[End Date]&gt;=K$2)
)&gt;0, 1, 0)</f>
        <v>0</v>
      </c>
      <c r="L47" cm="1">
        <f t="array" ref="L47">IF(SUMPRODUCT(
  --(Game_Plan_2026[Campaign]=$C47),
  --(Game_Plan_2026[Initial Date]&lt;=L$2+6),
  --(Game_Plan_2026[End Date]&gt;=L$2)
)&gt;0, 1, 0)</f>
        <v>0</v>
      </c>
      <c r="M47" cm="1">
        <f t="array" ref="M47">IF(SUMPRODUCT(
  --(Game_Plan_2026[Campaign]=$C47),
  --(Game_Plan_2026[Initial Date]&lt;=M$2+6),
  --(Game_Plan_2026[End Date]&gt;=M$2)
)&gt;0, 1, 0)</f>
        <v>0</v>
      </c>
      <c r="N47" cm="1">
        <f t="array" ref="N47">IF(SUMPRODUCT(
  --(Game_Plan_2026[Campaign]=$C47),
  --(Game_Plan_2026[Initial Date]&lt;=N$2+6),
  --(Game_Plan_2026[End Date]&gt;=N$2)
)&gt;0, 1, 0)</f>
        <v>0</v>
      </c>
      <c r="O47" cm="1">
        <f t="array" ref="O47">IF(SUMPRODUCT(
  --(Game_Plan_2026[Campaign]=$C47),
  --(Game_Plan_2026[Initial Date]&lt;=O$2+6),
  --(Game_Plan_2026[End Date]&gt;=O$2)
)&gt;0, 1, 0)</f>
        <v>0</v>
      </c>
      <c r="P47" cm="1">
        <f t="array" ref="P47">IF(SUMPRODUCT(
  --(Game_Plan_2026[Campaign]=$C47),
  --(Game_Plan_2026[Initial Date]&lt;=P$2+6),
  --(Game_Plan_2026[End Date]&gt;=P$2)
)&gt;0, 1, 0)</f>
        <v>0</v>
      </c>
      <c r="Q47" cm="1">
        <f t="array" ref="Q47">IF(SUMPRODUCT(
  --(Game_Plan_2026[Campaign]=$C47),
  --(Game_Plan_2026[Initial Date]&lt;=Q$2+6),
  --(Game_Plan_2026[End Date]&gt;=Q$2)
)&gt;0, 1, 0)</f>
        <v>0</v>
      </c>
      <c r="R47" cm="1">
        <f t="array" ref="R47">IF(SUMPRODUCT(
  --(Game_Plan_2026[Campaign]=$C47),
  --(Game_Plan_2026[Initial Date]&lt;=R$2+6),
  --(Game_Plan_2026[End Date]&gt;=R$2)
)&gt;0, 1, 0)</f>
        <v>0</v>
      </c>
      <c r="S47" cm="1">
        <f t="array" ref="S47">IF(SUMPRODUCT(
  --(Game_Plan_2026[Campaign]=$C47),
  --(Game_Plan_2026[Initial Date]&lt;=S$2+6),
  --(Game_Plan_2026[End Date]&gt;=S$2)
)&gt;0, 1, 0)</f>
        <v>0</v>
      </c>
      <c r="T47" cm="1">
        <f t="array" ref="T47">IF(SUMPRODUCT(
  --(Game_Plan_2026[Campaign]=$C47),
  --(Game_Plan_2026[Initial Date]&lt;=T$2+6),
  --(Game_Plan_2026[End Date]&gt;=T$2)
)&gt;0, 1, 0)</f>
        <v>0</v>
      </c>
      <c r="U47" cm="1">
        <f t="array" ref="U47">IF(SUMPRODUCT(
  --(Game_Plan_2026[Campaign]=$C47),
  --(Game_Plan_2026[Initial Date]&lt;=U$2+6),
  --(Game_Plan_2026[End Date]&gt;=U$2)
)&gt;0, 1, 0)</f>
        <v>0</v>
      </c>
      <c r="V47" cm="1">
        <f t="array" ref="V47">IF(SUMPRODUCT(
  --(Game_Plan_2026[Campaign]=$C47),
  --(Game_Plan_2026[Initial Date]&lt;=V$2+6),
  --(Game_Plan_2026[End Date]&gt;=V$2)
)&gt;0, 1, 0)</f>
        <v>0</v>
      </c>
      <c r="W47" cm="1">
        <f t="array" ref="W47">IF(SUMPRODUCT(
  --(Game_Plan_2026[Campaign]=$C47),
  --(Game_Plan_2026[Initial Date]&lt;=W$2+6),
  --(Game_Plan_2026[End Date]&gt;=W$2)
)&gt;0, 1, 0)</f>
        <v>0</v>
      </c>
      <c r="X47" cm="1">
        <f t="array" ref="X47">IF(SUMPRODUCT(
  --(Game_Plan_2026[Campaign]=$C47),
  --(Game_Plan_2026[Initial Date]&lt;=X$2+6),
  --(Game_Plan_2026[End Date]&gt;=X$2)
)&gt;0, 1, 0)</f>
        <v>0</v>
      </c>
      <c r="Y47" cm="1">
        <f t="array" ref="Y47">IF(SUMPRODUCT(
  --(Game_Plan_2026[Campaign]=$C47),
  --(Game_Plan_2026[Initial Date]&lt;=Y$2+6),
  --(Game_Plan_2026[End Date]&gt;=Y$2)
)&gt;0, 1, 0)</f>
        <v>0</v>
      </c>
      <c r="Z47" cm="1">
        <f t="array" ref="Z47">IF(SUMPRODUCT(
  --(Game_Plan_2026[Campaign]=$C47),
  --(Game_Plan_2026[Initial Date]&lt;=Z$2+6),
  --(Game_Plan_2026[End Date]&gt;=Z$2)
)&gt;0, 1, 0)</f>
        <v>0</v>
      </c>
      <c r="AA47" cm="1">
        <f t="array" ref="AA47">IF(SUMPRODUCT(
  --(Game_Plan_2026[Campaign]=$C47),
  --(Game_Plan_2026[Initial Date]&lt;=AA$2+6),
  --(Game_Plan_2026[End Date]&gt;=AA$2)
)&gt;0, 1, 0)</f>
        <v>0</v>
      </c>
      <c r="AB47" cm="1">
        <f t="array" ref="AB47">IF(SUMPRODUCT(
  --(Game_Plan_2026[Campaign]=$C47),
  --(Game_Plan_2026[Initial Date]&lt;=AB$2+6),
  --(Game_Plan_2026[End Date]&gt;=AB$2)
)&gt;0, 1, 0)</f>
        <v>0</v>
      </c>
      <c r="AC47" cm="1">
        <f t="array" ref="AC47">IF(SUMPRODUCT(
  --(Game_Plan_2026[Campaign]=$C47),
  --(Game_Plan_2026[Initial Date]&lt;=AC$2+6),
  --(Game_Plan_2026[End Date]&gt;=AC$2)
)&gt;0, 1, 0)</f>
        <v>0</v>
      </c>
      <c r="AD47" cm="1">
        <f t="array" ref="AD47">IF(SUMPRODUCT(
  --(Game_Plan_2026[Campaign]=$C47),
  --(Game_Plan_2026[Initial Date]&lt;=AD$2+6),
  --(Game_Plan_2026[End Date]&gt;=AD$2)
)&gt;0, 1, 0)</f>
        <v>0</v>
      </c>
      <c r="AE47" cm="1">
        <f t="array" ref="AE47">IF(SUMPRODUCT(
  --(Game_Plan_2026[Campaign]=$C47),
  --(Game_Plan_2026[Initial Date]&lt;=AE$2+6),
  --(Game_Plan_2026[End Date]&gt;=AE$2)
)&gt;0, 1, 0)</f>
        <v>0</v>
      </c>
      <c r="AF47" cm="1">
        <f t="array" ref="AF47">IF(SUMPRODUCT(
  --(Game_Plan_2026[Campaign]=$C47),
  --(Game_Plan_2026[Initial Date]&lt;=AF$2+6),
  --(Game_Plan_2026[End Date]&gt;=AF$2)
)&gt;0, 1, 0)</f>
        <v>0</v>
      </c>
      <c r="AG47" cm="1">
        <f t="array" ref="AG47">IF(SUMPRODUCT(
  --(Game_Plan_2026[Campaign]=$C47),
  --(Game_Plan_2026[Initial Date]&lt;=AG$2+6),
  --(Game_Plan_2026[End Date]&gt;=AG$2)
)&gt;0, 1, 0)</f>
        <v>0</v>
      </c>
      <c r="AH47" cm="1">
        <f t="array" ref="AH47">IF(SUMPRODUCT(
  --(Game_Plan_2026[Campaign]=$C47),
  --(Game_Plan_2026[Initial Date]&lt;=AH$2+6),
  --(Game_Plan_2026[End Date]&gt;=AH$2)
)&gt;0, 1, 0)</f>
        <v>0</v>
      </c>
      <c r="AI47" cm="1">
        <f t="array" ref="AI47">IF(SUMPRODUCT(
  --(Game_Plan_2026[Campaign]=$C47),
  --(Game_Plan_2026[Initial Date]&lt;=AI$2+6),
  --(Game_Plan_2026[End Date]&gt;=AI$2)
)&gt;0, 1, 0)</f>
        <v>0</v>
      </c>
      <c r="AJ47" cm="1">
        <f t="array" ref="AJ47">IF(SUMPRODUCT(
  --(Game_Plan_2026[Campaign]=$C47),
  --(Game_Plan_2026[Initial Date]&lt;=AJ$2+6),
  --(Game_Plan_2026[End Date]&gt;=AJ$2)
)&gt;0, 1, 0)</f>
        <v>0</v>
      </c>
      <c r="AK47" cm="1">
        <f t="array" ref="AK47">IF(SUMPRODUCT(
  --(Game_Plan_2026[Campaign]=$C47),
  --(Game_Plan_2026[Initial Date]&lt;=AK$2+6),
  --(Game_Plan_2026[End Date]&gt;=AK$2)
)&gt;0, 1, 0)</f>
        <v>0</v>
      </c>
      <c r="AL47" cm="1">
        <f t="array" ref="AL47">IF(SUMPRODUCT(
  --(Game_Plan_2026[Campaign]=$C47),
  --(Game_Plan_2026[Initial Date]&lt;=AL$2+6),
  --(Game_Plan_2026[End Date]&gt;=AL$2)
)&gt;0, 1, 0)</f>
        <v>0</v>
      </c>
      <c r="AM47" cm="1">
        <f t="array" ref="AM47">IF(SUMPRODUCT(
  --(Game_Plan_2026[Campaign]=$C47),
  --(Game_Plan_2026[Initial Date]&lt;=AM$2+6),
  --(Game_Plan_2026[End Date]&gt;=AM$2)
)&gt;0, 1, 0)</f>
        <v>0</v>
      </c>
      <c r="AN47" cm="1">
        <f t="array" ref="AN47">IF(SUMPRODUCT(
  --(Game_Plan_2026[Campaign]=$C47),
  --(Game_Plan_2026[Initial Date]&lt;=AN$2+6),
  --(Game_Plan_2026[End Date]&gt;=AN$2)
)&gt;0, 1, 0)</f>
        <v>0</v>
      </c>
      <c r="AO47" cm="1">
        <f t="array" ref="AO47">IF(SUMPRODUCT(
  --(Game_Plan_2026[Campaign]=$C47),
  --(Game_Plan_2026[Initial Date]&lt;=AO$2+6),
  --(Game_Plan_2026[End Date]&gt;=AO$2)
)&gt;0, 1, 0)</f>
        <v>0</v>
      </c>
      <c r="AP47" cm="1">
        <f t="array" ref="AP47">IF(SUMPRODUCT(
  --(Game_Plan_2026[Campaign]=$C47),
  --(Game_Plan_2026[Initial Date]&lt;=AP$2+6),
  --(Game_Plan_2026[End Date]&gt;=AP$2)
)&gt;0, 1, 0)</f>
        <v>0</v>
      </c>
      <c r="AQ47" cm="1">
        <f t="array" ref="AQ47">IF(SUMPRODUCT(
  --(Game_Plan_2026[Campaign]=$C47),
  --(Game_Plan_2026[Initial Date]&lt;=AQ$2+6),
  --(Game_Plan_2026[End Date]&gt;=AQ$2)
)&gt;0, 1, 0)</f>
        <v>0</v>
      </c>
      <c r="AR47" cm="1">
        <f t="array" ref="AR47">IF(SUMPRODUCT(
  --(Game_Plan_2026[Campaign]=$C47),
  --(Game_Plan_2026[Initial Date]&lt;=AR$2+6),
  --(Game_Plan_2026[End Date]&gt;=AR$2)
)&gt;0, 1, 0)</f>
        <v>0</v>
      </c>
      <c r="AS47" cm="1">
        <f t="array" ref="AS47">IF(SUMPRODUCT(
  --(Game_Plan_2026[Campaign]=$C47),
  --(Game_Plan_2026[Initial Date]&lt;=AS$2+6),
  --(Game_Plan_2026[End Date]&gt;=AS$2)
)&gt;0, 1, 0)</f>
        <v>0</v>
      </c>
      <c r="AT47" cm="1">
        <f t="array" ref="AT47">IF(SUMPRODUCT(
  --(Game_Plan_2026[Campaign]=$C47),
  --(Game_Plan_2026[Initial Date]&lt;=AT$2+6),
  --(Game_Plan_2026[End Date]&gt;=AT$2)
)&gt;0, 1, 0)</f>
        <v>0</v>
      </c>
      <c r="AU47" cm="1">
        <f t="array" ref="AU47">IF(SUMPRODUCT(
  --(Game_Plan_2026[Campaign]=$C47),
  --(Game_Plan_2026[Initial Date]&lt;=AU$2+6),
  --(Game_Plan_2026[End Date]&gt;=AU$2)
)&gt;0, 1, 0)</f>
        <v>0</v>
      </c>
      <c r="AV47" cm="1">
        <f t="array" ref="AV47">IF(SUMPRODUCT(
  --(Game_Plan_2026[Campaign]=$C47),
  --(Game_Plan_2026[Initial Date]&lt;=AV$2+6),
  --(Game_Plan_2026[End Date]&gt;=AV$2)
)&gt;0, 1, 0)</f>
        <v>0</v>
      </c>
      <c r="AW47" cm="1">
        <f t="array" ref="AW47">IF(SUMPRODUCT(
  --(Game_Plan_2026[Campaign]=$C47),
  --(Game_Plan_2026[Initial Date]&lt;=AW$2+6),
  --(Game_Plan_2026[End Date]&gt;=AW$2)
)&gt;0, 1, 0)</f>
        <v>0</v>
      </c>
      <c r="AX47" cm="1">
        <f t="array" ref="AX47">IF(SUMPRODUCT(
  --(Game_Plan_2026[Campaign]=$C47),
  --(Game_Plan_2026[Initial Date]&lt;=AX$2+6),
  --(Game_Plan_2026[End Date]&gt;=AX$2)
)&gt;0, 1, 0)</f>
        <v>0</v>
      </c>
      <c r="AY47" cm="1">
        <f t="array" ref="AY47">IF(SUMPRODUCT(
  --(Game_Plan_2026[Campaign]=$C47),
  --(Game_Plan_2026[Initial Date]&lt;=AY$2+6),
  --(Game_Plan_2026[End Date]&gt;=AY$2)
)&gt;0, 1, 0)</f>
        <v>0</v>
      </c>
      <c r="AZ47" cm="1">
        <f t="array" ref="AZ47">IF(SUMPRODUCT(
  --(Game_Plan_2026[Campaign]=$C47),
  --(Game_Plan_2026[Initial Date]&lt;=AZ$2+6),
  --(Game_Plan_2026[End Date]&gt;=AZ$2)
)&gt;0, 1, 0)</f>
        <v>0</v>
      </c>
      <c r="BA47" cm="1">
        <f t="array" ref="BA47">IF(SUMPRODUCT(
  --(Game_Plan_2026[Campaign]=$C47),
  --(Game_Plan_2026[Initial Date]&lt;=BA$2+6),
  --(Game_Plan_2026[End Date]&gt;=BA$2)
)&gt;0, 1, 0)</f>
        <v>0</v>
      </c>
      <c r="BB47" cm="1">
        <f t="array" ref="BB47">IF(SUMPRODUCT(
  --(Game_Plan_2026[Campaign]=$C47),
  --(Game_Plan_2026[Initial Date]&lt;=BB$2+6),
  --(Game_Plan_2026[End Date]&gt;=BB$2)
)&gt;0, 1, 0)</f>
        <v>0</v>
      </c>
      <c r="BC47" cm="1">
        <f t="array" ref="BC47">IF(SUMPRODUCT(
  --(Game_Plan_2026[Campaign]=$C47),
  --(Game_Plan_2026[Initial Date]&lt;=BC$2+6),
  --(Game_Plan_2026[End Date]&gt;=BC$2)
)&gt;0, 1, 0)</f>
        <v>0</v>
      </c>
      <c r="BD47">
        <f t="shared" si="0"/>
        <v>0</v>
      </c>
    </row>
    <row r="48" spans="1:56" ht="28" customHeight="1">
      <c r="A48" t="str">
        <v/>
      </c>
      <c r="B48" t="str">
        <v/>
      </c>
      <c r="C48" t="str">
        <v/>
      </c>
      <c r="D48" cm="1">
        <f t="array" ref="D48">IF(SUMPRODUCT(
  --(Game_Plan_2026[Campaign]=$C48),
  --(Game_Plan_2026[Initial Date]&lt;=D$2+6),
  --(Game_Plan_2026[End Date]&gt;=D$2)
)&gt;0, 1, 0)</f>
        <v>0</v>
      </c>
      <c r="E48" cm="1">
        <f t="array" ref="E48">IF(SUMPRODUCT(
  --(Game_Plan_2026[Campaign]=$C48),
  --(Game_Plan_2026[Initial Date]&lt;=E$2+6),
  --(Game_Plan_2026[End Date]&gt;=E$2)
)&gt;0, 1, 0)</f>
        <v>0</v>
      </c>
      <c r="F48" cm="1">
        <f t="array" ref="F48">IF(SUMPRODUCT(
  --(Game_Plan_2026[Campaign]=$C48),
  --(Game_Plan_2026[Initial Date]&lt;=F$2+6),
  --(Game_Plan_2026[End Date]&gt;=F$2)
)&gt;0, 1, 0)</f>
        <v>0</v>
      </c>
      <c r="G48" cm="1">
        <f t="array" ref="G48">IF(SUMPRODUCT(
  --(Game_Plan_2026[Campaign]=$C48),
  --(Game_Plan_2026[Initial Date]&lt;=G$2+6),
  --(Game_Plan_2026[End Date]&gt;=G$2)
)&gt;0, 1, 0)</f>
        <v>0</v>
      </c>
      <c r="H48" cm="1">
        <f t="array" ref="H48">IF(SUMPRODUCT(
  --(Game_Plan_2026[Campaign]=$C48),
  --(Game_Plan_2026[Initial Date]&lt;=H$2+6),
  --(Game_Plan_2026[End Date]&gt;=H$2)
)&gt;0, 1, 0)</f>
        <v>0</v>
      </c>
      <c r="I48" cm="1">
        <f t="array" ref="I48">IF(SUMPRODUCT(
  --(Game_Plan_2026[Campaign]=$C48),
  --(Game_Plan_2026[Initial Date]&lt;=I$2+6),
  --(Game_Plan_2026[End Date]&gt;=I$2)
)&gt;0, 1, 0)</f>
        <v>0</v>
      </c>
      <c r="J48" cm="1">
        <f t="array" ref="J48">IF(SUMPRODUCT(
  --(Game_Plan_2026[Campaign]=$C48),
  --(Game_Plan_2026[Initial Date]&lt;=J$2+6),
  --(Game_Plan_2026[End Date]&gt;=J$2)
)&gt;0, 1, 0)</f>
        <v>0</v>
      </c>
      <c r="K48" cm="1">
        <f t="array" ref="K48">IF(SUMPRODUCT(
  --(Game_Plan_2026[Campaign]=$C48),
  --(Game_Plan_2026[Initial Date]&lt;=K$2+6),
  --(Game_Plan_2026[End Date]&gt;=K$2)
)&gt;0, 1, 0)</f>
        <v>0</v>
      </c>
      <c r="L48" cm="1">
        <f t="array" ref="L48">IF(SUMPRODUCT(
  --(Game_Plan_2026[Campaign]=$C48),
  --(Game_Plan_2026[Initial Date]&lt;=L$2+6),
  --(Game_Plan_2026[End Date]&gt;=L$2)
)&gt;0, 1, 0)</f>
        <v>0</v>
      </c>
      <c r="M48" cm="1">
        <f t="array" ref="M48">IF(SUMPRODUCT(
  --(Game_Plan_2026[Campaign]=$C48),
  --(Game_Plan_2026[Initial Date]&lt;=M$2+6),
  --(Game_Plan_2026[End Date]&gt;=M$2)
)&gt;0, 1, 0)</f>
        <v>0</v>
      </c>
      <c r="N48" cm="1">
        <f t="array" ref="N48">IF(SUMPRODUCT(
  --(Game_Plan_2026[Campaign]=$C48),
  --(Game_Plan_2026[Initial Date]&lt;=N$2+6),
  --(Game_Plan_2026[End Date]&gt;=N$2)
)&gt;0, 1, 0)</f>
        <v>0</v>
      </c>
      <c r="O48" cm="1">
        <f t="array" ref="O48">IF(SUMPRODUCT(
  --(Game_Plan_2026[Campaign]=$C48),
  --(Game_Plan_2026[Initial Date]&lt;=O$2+6),
  --(Game_Plan_2026[End Date]&gt;=O$2)
)&gt;0, 1, 0)</f>
        <v>0</v>
      </c>
      <c r="P48" cm="1">
        <f t="array" ref="P48">IF(SUMPRODUCT(
  --(Game_Plan_2026[Campaign]=$C48),
  --(Game_Plan_2026[Initial Date]&lt;=P$2+6),
  --(Game_Plan_2026[End Date]&gt;=P$2)
)&gt;0, 1, 0)</f>
        <v>0</v>
      </c>
      <c r="Q48" cm="1">
        <f t="array" ref="Q48">IF(SUMPRODUCT(
  --(Game_Plan_2026[Campaign]=$C48),
  --(Game_Plan_2026[Initial Date]&lt;=Q$2+6),
  --(Game_Plan_2026[End Date]&gt;=Q$2)
)&gt;0, 1, 0)</f>
        <v>0</v>
      </c>
      <c r="R48" cm="1">
        <f t="array" ref="R48">IF(SUMPRODUCT(
  --(Game_Plan_2026[Campaign]=$C48),
  --(Game_Plan_2026[Initial Date]&lt;=R$2+6),
  --(Game_Plan_2026[End Date]&gt;=R$2)
)&gt;0, 1, 0)</f>
        <v>0</v>
      </c>
      <c r="S48" cm="1">
        <f t="array" ref="S48">IF(SUMPRODUCT(
  --(Game_Plan_2026[Campaign]=$C48),
  --(Game_Plan_2026[Initial Date]&lt;=S$2+6),
  --(Game_Plan_2026[End Date]&gt;=S$2)
)&gt;0, 1, 0)</f>
        <v>0</v>
      </c>
      <c r="T48" cm="1">
        <f t="array" ref="T48">IF(SUMPRODUCT(
  --(Game_Plan_2026[Campaign]=$C48),
  --(Game_Plan_2026[Initial Date]&lt;=T$2+6),
  --(Game_Plan_2026[End Date]&gt;=T$2)
)&gt;0, 1, 0)</f>
        <v>0</v>
      </c>
      <c r="U48" cm="1">
        <f t="array" ref="U48">IF(SUMPRODUCT(
  --(Game_Plan_2026[Campaign]=$C48),
  --(Game_Plan_2026[Initial Date]&lt;=U$2+6),
  --(Game_Plan_2026[End Date]&gt;=U$2)
)&gt;0, 1, 0)</f>
        <v>0</v>
      </c>
      <c r="V48" cm="1">
        <f t="array" ref="V48">IF(SUMPRODUCT(
  --(Game_Plan_2026[Campaign]=$C48),
  --(Game_Plan_2026[Initial Date]&lt;=V$2+6),
  --(Game_Plan_2026[End Date]&gt;=V$2)
)&gt;0, 1, 0)</f>
        <v>0</v>
      </c>
      <c r="W48" cm="1">
        <f t="array" ref="W48">IF(SUMPRODUCT(
  --(Game_Plan_2026[Campaign]=$C48),
  --(Game_Plan_2026[Initial Date]&lt;=W$2+6),
  --(Game_Plan_2026[End Date]&gt;=W$2)
)&gt;0, 1, 0)</f>
        <v>0</v>
      </c>
      <c r="X48" cm="1">
        <f t="array" ref="X48">IF(SUMPRODUCT(
  --(Game_Plan_2026[Campaign]=$C48),
  --(Game_Plan_2026[Initial Date]&lt;=X$2+6),
  --(Game_Plan_2026[End Date]&gt;=X$2)
)&gt;0, 1, 0)</f>
        <v>0</v>
      </c>
      <c r="Y48" cm="1">
        <f t="array" ref="Y48">IF(SUMPRODUCT(
  --(Game_Plan_2026[Campaign]=$C48),
  --(Game_Plan_2026[Initial Date]&lt;=Y$2+6),
  --(Game_Plan_2026[End Date]&gt;=Y$2)
)&gt;0, 1, 0)</f>
        <v>0</v>
      </c>
      <c r="Z48" cm="1">
        <f t="array" ref="Z48">IF(SUMPRODUCT(
  --(Game_Plan_2026[Campaign]=$C48),
  --(Game_Plan_2026[Initial Date]&lt;=Z$2+6),
  --(Game_Plan_2026[End Date]&gt;=Z$2)
)&gt;0, 1, 0)</f>
        <v>0</v>
      </c>
      <c r="AA48" cm="1">
        <f t="array" ref="AA48">IF(SUMPRODUCT(
  --(Game_Plan_2026[Campaign]=$C48),
  --(Game_Plan_2026[Initial Date]&lt;=AA$2+6),
  --(Game_Plan_2026[End Date]&gt;=AA$2)
)&gt;0, 1, 0)</f>
        <v>0</v>
      </c>
      <c r="AB48" cm="1">
        <f t="array" ref="AB48">IF(SUMPRODUCT(
  --(Game_Plan_2026[Campaign]=$C48),
  --(Game_Plan_2026[Initial Date]&lt;=AB$2+6),
  --(Game_Plan_2026[End Date]&gt;=AB$2)
)&gt;0, 1, 0)</f>
        <v>0</v>
      </c>
      <c r="AC48" cm="1">
        <f t="array" ref="AC48">IF(SUMPRODUCT(
  --(Game_Plan_2026[Campaign]=$C48),
  --(Game_Plan_2026[Initial Date]&lt;=AC$2+6),
  --(Game_Plan_2026[End Date]&gt;=AC$2)
)&gt;0, 1, 0)</f>
        <v>0</v>
      </c>
      <c r="AD48" cm="1">
        <f t="array" ref="AD48">IF(SUMPRODUCT(
  --(Game_Plan_2026[Campaign]=$C48),
  --(Game_Plan_2026[Initial Date]&lt;=AD$2+6),
  --(Game_Plan_2026[End Date]&gt;=AD$2)
)&gt;0, 1, 0)</f>
        <v>0</v>
      </c>
      <c r="AE48" cm="1">
        <f t="array" ref="AE48">IF(SUMPRODUCT(
  --(Game_Plan_2026[Campaign]=$C48),
  --(Game_Plan_2026[Initial Date]&lt;=AE$2+6),
  --(Game_Plan_2026[End Date]&gt;=AE$2)
)&gt;0, 1, 0)</f>
        <v>0</v>
      </c>
      <c r="AF48" cm="1">
        <f t="array" ref="AF48">IF(SUMPRODUCT(
  --(Game_Plan_2026[Campaign]=$C48),
  --(Game_Plan_2026[Initial Date]&lt;=AF$2+6),
  --(Game_Plan_2026[End Date]&gt;=AF$2)
)&gt;0, 1, 0)</f>
        <v>0</v>
      </c>
      <c r="AG48" cm="1">
        <f t="array" ref="AG48">IF(SUMPRODUCT(
  --(Game_Plan_2026[Campaign]=$C48),
  --(Game_Plan_2026[Initial Date]&lt;=AG$2+6),
  --(Game_Plan_2026[End Date]&gt;=AG$2)
)&gt;0, 1, 0)</f>
        <v>0</v>
      </c>
      <c r="AH48" cm="1">
        <f t="array" ref="AH48">IF(SUMPRODUCT(
  --(Game_Plan_2026[Campaign]=$C48),
  --(Game_Plan_2026[Initial Date]&lt;=AH$2+6),
  --(Game_Plan_2026[End Date]&gt;=AH$2)
)&gt;0, 1, 0)</f>
        <v>0</v>
      </c>
      <c r="AI48" cm="1">
        <f t="array" ref="AI48">IF(SUMPRODUCT(
  --(Game_Plan_2026[Campaign]=$C48),
  --(Game_Plan_2026[Initial Date]&lt;=AI$2+6),
  --(Game_Plan_2026[End Date]&gt;=AI$2)
)&gt;0, 1, 0)</f>
        <v>0</v>
      </c>
      <c r="AJ48" cm="1">
        <f t="array" ref="AJ48">IF(SUMPRODUCT(
  --(Game_Plan_2026[Campaign]=$C48),
  --(Game_Plan_2026[Initial Date]&lt;=AJ$2+6),
  --(Game_Plan_2026[End Date]&gt;=AJ$2)
)&gt;0, 1, 0)</f>
        <v>0</v>
      </c>
      <c r="AK48" cm="1">
        <f t="array" ref="AK48">IF(SUMPRODUCT(
  --(Game_Plan_2026[Campaign]=$C48),
  --(Game_Plan_2026[Initial Date]&lt;=AK$2+6),
  --(Game_Plan_2026[End Date]&gt;=AK$2)
)&gt;0, 1, 0)</f>
        <v>0</v>
      </c>
      <c r="AL48" cm="1">
        <f t="array" ref="AL48">IF(SUMPRODUCT(
  --(Game_Plan_2026[Campaign]=$C48),
  --(Game_Plan_2026[Initial Date]&lt;=AL$2+6),
  --(Game_Plan_2026[End Date]&gt;=AL$2)
)&gt;0, 1, 0)</f>
        <v>0</v>
      </c>
      <c r="AM48" cm="1">
        <f t="array" ref="AM48">IF(SUMPRODUCT(
  --(Game_Plan_2026[Campaign]=$C48),
  --(Game_Plan_2026[Initial Date]&lt;=AM$2+6),
  --(Game_Plan_2026[End Date]&gt;=AM$2)
)&gt;0, 1, 0)</f>
        <v>0</v>
      </c>
      <c r="AN48" cm="1">
        <f t="array" ref="AN48">IF(SUMPRODUCT(
  --(Game_Plan_2026[Campaign]=$C48),
  --(Game_Plan_2026[Initial Date]&lt;=AN$2+6),
  --(Game_Plan_2026[End Date]&gt;=AN$2)
)&gt;0, 1, 0)</f>
        <v>0</v>
      </c>
      <c r="AO48" cm="1">
        <f t="array" ref="AO48">IF(SUMPRODUCT(
  --(Game_Plan_2026[Campaign]=$C48),
  --(Game_Plan_2026[Initial Date]&lt;=AO$2+6),
  --(Game_Plan_2026[End Date]&gt;=AO$2)
)&gt;0, 1, 0)</f>
        <v>0</v>
      </c>
      <c r="AP48" cm="1">
        <f t="array" ref="AP48">IF(SUMPRODUCT(
  --(Game_Plan_2026[Campaign]=$C48),
  --(Game_Plan_2026[Initial Date]&lt;=AP$2+6),
  --(Game_Plan_2026[End Date]&gt;=AP$2)
)&gt;0, 1, 0)</f>
        <v>0</v>
      </c>
      <c r="AQ48" cm="1">
        <f t="array" ref="AQ48">IF(SUMPRODUCT(
  --(Game_Plan_2026[Campaign]=$C48),
  --(Game_Plan_2026[Initial Date]&lt;=AQ$2+6),
  --(Game_Plan_2026[End Date]&gt;=AQ$2)
)&gt;0, 1, 0)</f>
        <v>0</v>
      </c>
      <c r="AR48" cm="1">
        <f t="array" ref="AR48">IF(SUMPRODUCT(
  --(Game_Plan_2026[Campaign]=$C48),
  --(Game_Plan_2026[Initial Date]&lt;=AR$2+6),
  --(Game_Plan_2026[End Date]&gt;=AR$2)
)&gt;0, 1, 0)</f>
        <v>0</v>
      </c>
      <c r="AS48" cm="1">
        <f t="array" ref="AS48">IF(SUMPRODUCT(
  --(Game_Plan_2026[Campaign]=$C48),
  --(Game_Plan_2026[Initial Date]&lt;=AS$2+6),
  --(Game_Plan_2026[End Date]&gt;=AS$2)
)&gt;0, 1, 0)</f>
        <v>0</v>
      </c>
      <c r="AT48" cm="1">
        <f t="array" ref="AT48">IF(SUMPRODUCT(
  --(Game_Plan_2026[Campaign]=$C48),
  --(Game_Plan_2026[Initial Date]&lt;=AT$2+6),
  --(Game_Plan_2026[End Date]&gt;=AT$2)
)&gt;0, 1, 0)</f>
        <v>0</v>
      </c>
      <c r="AU48" cm="1">
        <f t="array" ref="AU48">IF(SUMPRODUCT(
  --(Game_Plan_2026[Campaign]=$C48),
  --(Game_Plan_2026[Initial Date]&lt;=AU$2+6),
  --(Game_Plan_2026[End Date]&gt;=AU$2)
)&gt;0, 1, 0)</f>
        <v>0</v>
      </c>
      <c r="AV48" cm="1">
        <f t="array" ref="AV48">IF(SUMPRODUCT(
  --(Game_Plan_2026[Campaign]=$C48),
  --(Game_Plan_2026[Initial Date]&lt;=AV$2+6),
  --(Game_Plan_2026[End Date]&gt;=AV$2)
)&gt;0, 1, 0)</f>
        <v>0</v>
      </c>
      <c r="AW48" cm="1">
        <f t="array" ref="AW48">IF(SUMPRODUCT(
  --(Game_Plan_2026[Campaign]=$C48),
  --(Game_Plan_2026[Initial Date]&lt;=AW$2+6),
  --(Game_Plan_2026[End Date]&gt;=AW$2)
)&gt;0, 1, 0)</f>
        <v>0</v>
      </c>
      <c r="AX48" cm="1">
        <f t="array" ref="AX48">IF(SUMPRODUCT(
  --(Game_Plan_2026[Campaign]=$C48),
  --(Game_Plan_2026[Initial Date]&lt;=AX$2+6),
  --(Game_Plan_2026[End Date]&gt;=AX$2)
)&gt;0, 1, 0)</f>
        <v>0</v>
      </c>
      <c r="AY48" cm="1">
        <f t="array" ref="AY48">IF(SUMPRODUCT(
  --(Game_Plan_2026[Campaign]=$C48),
  --(Game_Plan_2026[Initial Date]&lt;=AY$2+6),
  --(Game_Plan_2026[End Date]&gt;=AY$2)
)&gt;0, 1, 0)</f>
        <v>0</v>
      </c>
      <c r="AZ48" cm="1">
        <f t="array" ref="AZ48">IF(SUMPRODUCT(
  --(Game_Plan_2026[Campaign]=$C48),
  --(Game_Plan_2026[Initial Date]&lt;=AZ$2+6),
  --(Game_Plan_2026[End Date]&gt;=AZ$2)
)&gt;0, 1, 0)</f>
        <v>0</v>
      </c>
      <c r="BA48" cm="1">
        <f t="array" ref="BA48">IF(SUMPRODUCT(
  --(Game_Plan_2026[Campaign]=$C48),
  --(Game_Plan_2026[Initial Date]&lt;=BA$2+6),
  --(Game_Plan_2026[End Date]&gt;=BA$2)
)&gt;0, 1, 0)</f>
        <v>0</v>
      </c>
      <c r="BB48" cm="1">
        <f t="array" ref="BB48">IF(SUMPRODUCT(
  --(Game_Plan_2026[Campaign]=$C48),
  --(Game_Plan_2026[Initial Date]&lt;=BB$2+6),
  --(Game_Plan_2026[End Date]&gt;=BB$2)
)&gt;0, 1, 0)</f>
        <v>0</v>
      </c>
      <c r="BC48" cm="1">
        <f t="array" ref="BC48">IF(SUMPRODUCT(
  --(Game_Plan_2026[Campaign]=$C48),
  --(Game_Plan_2026[Initial Date]&lt;=BC$2+6),
  --(Game_Plan_2026[End Date]&gt;=BC$2)
)&gt;0, 1, 0)</f>
        <v>0</v>
      </c>
      <c r="BD48">
        <f t="shared" si="0"/>
        <v>0</v>
      </c>
    </row>
    <row r="49" spans="1:56" ht="28" customHeight="1">
      <c r="A49" t="str">
        <v/>
      </c>
      <c r="B49" t="str">
        <v/>
      </c>
      <c r="C49" t="str">
        <v/>
      </c>
      <c r="D49" cm="1">
        <f t="array" ref="D49">IF(SUMPRODUCT(
  --(Game_Plan_2026[Campaign]=$C49),
  --(Game_Plan_2026[Initial Date]&lt;=D$2+6),
  --(Game_Plan_2026[End Date]&gt;=D$2)
)&gt;0, 1, 0)</f>
        <v>0</v>
      </c>
      <c r="E49" cm="1">
        <f t="array" ref="E49">IF(SUMPRODUCT(
  --(Game_Plan_2026[Campaign]=$C49),
  --(Game_Plan_2026[Initial Date]&lt;=E$2+6),
  --(Game_Plan_2026[End Date]&gt;=E$2)
)&gt;0, 1, 0)</f>
        <v>0</v>
      </c>
      <c r="F49" cm="1">
        <f t="array" ref="F49">IF(SUMPRODUCT(
  --(Game_Plan_2026[Campaign]=$C49),
  --(Game_Plan_2026[Initial Date]&lt;=F$2+6),
  --(Game_Plan_2026[End Date]&gt;=F$2)
)&gt;0, 1, 0)</f>
        <v>0</v>
      </c>
      <c r="G49" cm="1">
        <f t="array" ref="G49">IF(SUMPRODUCT(
  --(Game_Plan_2026[Campaign]=$C49),
  --(Game_Plan_2026[Initial Date]&lt;=G$2+6),
  --(Game_Plan_2026[End Date]&gt;=G$2)
)&gt;0, 1, 0)</f>
        <v>0</v>
      </c>
      <c r="H49" cm="1">
        <f t="array" ref="H49">IF(SUMPRODUCT(
  --(Game_Plan_2026[Campaign]=$C49),
  --(Game_Plan_2026[Initial Date]&lt;=H$2+6),
  --(Game_Plan_2026[End Date]&gt;=H$2)
)&gt;0, 1, 0)</f>
        <v>0</v>
      </c>
      <c r="I49" cm="1">
        <f t="array" ref="I49">IF(SUMPRODUCT(
  --(Game_Plan_2026[Campaign]=$C49),
  --(Game_Plan_2026[Initial Date]&lt;=I$2+6),
  --(Game_Plan_2026[End Date]&gt;=I$2)
)&gt;0, 1, 0)</f>
        <v>0</v>
      </c>
      <c r="J49" cm="1">
        <f t="array" ref="J49">IF(SUMPRODUCT(
  --(Game_Plan_2026[Campaign]=$C49),
  --(Game_Plan_2026[Initial Date]&lt;=J$2+6),
  --(Game_Plan_2026[End Date]&gt;=J$2)
)&gt;0, 1, 0)</f>
        <v>0</v>
      </c>
      <c r="K49" cm="1">
        <f t="array" ref="K49">IF(SUMPRODUCT(
  --(Game_Plan_2026[Campaign]=$C49),
  --(Game_Plan_2026[Initial Date]&lt;=K$2+6),
  --(Game_Plan_2026[End Date]&gt;=K$2)
)&gt;0, 1, 0)</f>
        <v>0</v>
      </c>
      <c r="L49" cm="1">
        <f t="array" ref="L49">IF(SUMPRODUCT(
  --(Game_Plan_2026[Campaign]=$C49),
  --(Game_Plan_2026[Initial Date]&lt;=L$2+6),
  --(Game_Plan_2026[End Date]&gt;=L$2)
)&gt;0, 1, 0)</f>
        <v>0</v>
      </c>
      <c r="M49" cm="1">
        <f t="array" ref="M49">IF(SUMPRODUCT(
  --(Game_Plan_2026[Campaign]=$C49),
  --(Game_Plan_2026[Initial Date]&lt;=M$2+6),
  --(Game_Plan_2026[End Date]&gt;=M$2)
)&gt;0, 1, 0)</f>
        <v>0</v>
      </c>
      <c r="N49" cm="1">
        <f t="array" ref="N49">IF(SUMPRODUCT(
  --(Game_Plan_2026[Campaign]=$C49),
  --(Game_Plan_2026[Initial Date]&lt;=N$2+6),
  --(Game_Plan_2026[End Date]&gt;=N$2)
)&gt;0, 1, 0)</f>
        <v>0</v>
      </c>
      <c r="O49" cm="1">
        <f t="array" ref="O49">IF(SUMPRODUCT(
  --(Game_Plan_2026[Campaign]=$C49),
  --(Game_Plan_2026[Initial Date]&lt;=O$2+6),
  --(Game_Plan_2026[End Date]&gt;=O$2)
)&gt;0, 1, 0)</f>
        <v>0</v>
      </c>
      <c r="P49" cm="1">
        <f t="array" ref="P49">IF(SUMPRODUCT(
  --(Game_Plan_2026[Campaign]=$C49),
  --(Game_Plan_2026[Initial Date]&lt;=P$2+6),
  --(Game_Plan_2026[End Date]&gt;=P$2)
)&gt;0, 1, 0)</f>
        <v>0</v>
      </c>
      <c r="Q49" cm="1">
        <f t="array" ref="Q49">IF(SUMPRODUCT(
  --(Game_Plan_2026[Campaign]=$C49),
  --(Game_Plan_2026[Initial Date]&lt;=Q$2+6),
  --(Game_Plan_2026[End Date]&gt;=Q$2)
)&gt;0, 1, 0)</f>
        <v>0</v>
      </c>
      <c r="R49" cm="1">
        <f t="array" ref="R49">IF(SUMPRODUCT(
  --(Game_Plan_2026[Campaign]=$C49),
  --(Game_Plan_2026[Initial Date]&lt;=R$2+6),
  --(Game_Plan_2026[End Date]&gt;=R$2)
)&gt;0, 1, 0)</f>
        <v>0</v>
      </c>
      <c r="S49" cm="1">
        <f t="array" ref="S49">IF(SUMPRODUCT(
  --(Game_Plan_2026[Campaign]=$C49),
  --(Game_Plan_2026[Initial Date]&lt;=S$2+6),
  --(Game_Plan_2026[End Date]&gt;=S$2)
)&gt;0, 1, 0)</f>
        <v>0</v>
      </c>
      <c r="T49" cm="1">
        <f t="array" ref="T49">IF(SUMPRODUCT(
  --(Game_Plan_2026[Campaign]=$C49),
  --(Game_Plan_2026[Initial Date]&lt;=T$2+6),
  --(Game_Plan_2026[End Date]&gt;=T$2)
)&gt;0, 1, 0)</f>
        <v>0</v>
      </c>
      <c r="U49" cm="1">
        <f t="array" ref="U49">IF(SUMPRODUCT(
  --(Game_Plan_2026[Campaign]=$C49),
  --(Game_Plan_2026[Initial Date]&lt;=U$2+6),
  --(Game_Plan_2026[End Date]&gt;=U$2)
)&gt;0, 1, 0)</f>
        <v>0</v>
      </c>
      <c r="V49" cm="1">
        <f t="array" ref="V49">IF(SUMPRODUCT(
  --(Game_Plan_2026[Campaign]=$C49),
  --(Game_Plan_2026[Initial Date]&lt;=V$2+6),
  --(Game_Plan_2026[End Date]&gt;=V$2)
)&gt;0, 1, 0)</f>
        <v>0</v>
      </c>
      <c r="W49" cm="1">
        <f t="array" ref="W49">IF(SUMPRODUCT(
  --(Game_Plan_2026[Campaign]=$C49),
  --(Game_Plan_2026[Initial Date]&lt;=W$2+6),
  --(Game_Plan_2026[End Date]&gt;=W$2)
)&gt;0, 1, 0)</f>
        <v>0</v>
      </c>
      <c r="X49" cm="1">
        <f t="array" ref="X49">IF(SUMPRODUCT(
  --(Game_Plan_2026[Campaign]=$C49),
  --(Game_Plan_2026[Initial Date]&lt;=X$2+6),
  --(Game_Plan_2026[End Date]&gt;=X$2)
)&gt;0, 1, 0)</f>
        <v>0</v>
      </c>
      <c r="Y49" cm="1">
        <f t="array" ref="Y49">IF(SUMPRODUCT(
  --(Game_Plan_2026[Campaign]=$C49),
  --(Game_Plan_2026[Initial Date]&lt;=Y$2+6),
  --(Game_Plan_2026[End Date]&gt;=Y$2)
)&gt;0, 1, 0)</f>
        <v>0</v>
      </c>
      <c r="Z49" cm="1">
        <f t="array" ref="Z49">IF(SUMPRODUCT(
  --(Game_Plan_2026[Campaign]=$C49),
  --(Game_Plan_2026[Initial Date]&lt;=Z$2+6),
  --(Game_Plan_2026[End Date]&gt;=Z$2)
)&gt;0, 1, 0)</f>
        <v>0</v>
      </c>
      <c r="AA49" cm="1">
        <f t="array" ref="AA49">IF(SUMPRODUCT(
  --(Game_Plan_2026[Campaign]=$C49),
  --(Game_Plan_2026[Initial Date]&lt;=AA$2+6),
  --(Game_Plan_2026[End Date]&gt;=AA$2)
)&gt;0, 1, 0)</f>
        <v>0</v>
      </c>
      <c r="AB49" cm="1">
        <f t="array" ref="AB49">IF(SUMPRODUCT(
  --(Game_Plan_2026[Campaign]=$C49),
  --(Game_Plan_2026[Initial Date]&lt;=AB$2+6),
  --(Game_Plan_2026[End Date]&gt;=AB$2)
)&gt;0, 1, 0)</f>
        <v>0</v>
      </c>
      <c r="AC49" cm="1">
        <f t="array" ref="AC49">IF(SUMPRODUCT(
  --(Game_Plan_2026[Campaign]=$C49),
  --(Game_Plan_2026[Initial Date]&lt;=AC$2+6),
  --(Game_Plan_2026[End Date]&gt;=AC$2)
)&gt;0, 1, 0)</f>
        <v>0</v>
      </c>
      <c r="AD49" cm="1">
        <f t="array" ref="AD49">IF(SUMPRODUCT(
  --(Game_Plan_2026[Campaign]=$C49),
  --(Game_Plan_2026[Initial Date]&lt;=AD$2+6),
  --(Game_Plan_2026[End Date]&gt;=AD$2)
)&gt;0, 1, 0)</f>
        <v>0</v>
      </c>
      <c r="AE49" cm="1">
        <f t="array" ref="AE49">IF(SUMPRODUCT(
  --(Game_Plan_2026[Campaign]=$C49),
  --(Game_Plan_2026[Initial Date]&lt;=AE$2+6),
  --(Game_Plan_2026[End Date]&gt;=AE$2)
)&gt;0, 1, 0)</f>
        <v>0</v>
      </c>
      <c r="AF49" cm="1">
        <f t="array" ref="AF49">IF(SUMPRODUCT(
  --(Game_Plan_2026[Campaign]=$C49),
  --(Game_Plan_2026[Initial Date]&lt;=AF$2+6),
  --(Game_Plan_2026[End Date]&gt;=AF$2)
)&gt;0, 1, 0)</f>
        <v>0</v>
      </c>
      <c r="AG49" cm="1">
        <f t="array" ref="AG49">IF(SUMPRODUCT(
  --(Game_Plan_2026[Campaign]=$C49),
  --(Game_Plan_2026[Initial Date]&lt;=AG$2+6),
  --(Game_Plan_2026[End Date]&gt;=AG$2)
)&gt;0, 1, 0)</f>
        <v>0</v>
      </c>
      <c r="AH49" cm="1">
        <f t="array" ref="AH49">IF(SUMPRODUCT(
  --(Game_Plan_2026[Campaign]=$C49),
  --(Game_Plan_2026[Initial Date]&lt;=AH$2+6),
  --(Game_Plan_2026[End Date]&gt;=AH$2)
)&gt;0, 1, 0)</f>
        <v>0</v>
      </c>
      <c r="AI49" cm="1">
        <f t="array" ref="AI49">IF(SUMPRODUCT(
  --(Game_Plan_2026[Campaign]=$C49),
  --(Game_Plan_2026[Initial Date]&lt;=AI$2+6),
  --(Game_Plan_2026[End Date]&gt;=AI$2)
)&gt;0, 1, 0)</f>
        <v>0</v>
      </c>
      <c r="AJ49" cm="1">
        <f t="array" ref="AJ49">IF(SUMPRODUCT(
  --(Game_Plan_2026[Campaign]=$C49),
  --(Game_Plan_2026[Initial Date]&lt;=AJ$2+6),
  --(Game_Plan_2026[End Date]&gt;=AJ$2)
)&gt;0, 1, 0)</f>
        <v>0</v>
      </c>
      <c r="AK49" cm="1">
        <f t="array" ref="AK49">IF(SUMPRODUCT(
  --(Game_Plan_2026[Campaign]=$C49),
  --(Game_Plan_2026[Initial Date]&lt;=AK$2+6),
  --(Game_Plan_2026[End Date]&gt;=AK$2)
)&gt;0, 1, 0)</f>
        <v>0</v>
      </c>
      <c r="AL49" cm="1">
        <f t="array" ref="AL49">IF(SUMPRODUCT(
  --(Game_Plan_2026[Campaign]=$C49),
  --(Game_Plan_2026[Initial Date]&lt;=AL$2+6),
  --(Game_Plan_2026[End Date]&gt;=AL$2)
)&gt;0, 1, 0)</f>
        <v>0</v>
      </c>
      <c r="AM49" cm="1">
        <f t="array" ref="AM49">IF(SUMPRODUCT(
  --(Game_Plan_2026[Campaign]=$C49),
  --(Game_Plan_2026[Initial Date]&lt;=AM$2+6),
  --(Game_Plan_2026[End Date]&gt;=AM$2)
)&gt;0, 1, 0)</f>
        <v>0</v>
      </c>
      <c r="AN49" cm="1">
        <f t="array" ref="AN49">IF(SUMPRODUCT(
  --(Game_Plan_2026[Campaign]=$C49),
  --(Game_Plan_2026[Initial Date]&lt;=AN$2+6),
  --(Game_Plan_2026[End Date]&gt;=AN$2)
)&gt;0, 1, 0)</f>
        <v>0</v>
      </c>
      <c r="AO49" cm="1">
        <f t="array" ref="AO49">IF(SUMPRODUCT(
  --(Game_Plan_2026[Campaign]=$C49),
  --(Game_Plan_2026[Initial Date]&lt;=AO$2+6),
  --(Game_Plan_2026[End Date]&gt;=AO$2)
)&gt;0, 1, 0)</f>
        <v>0</v>
      </c>
      <c r="AP49" cm="1">
        <f t="array" ref="AP49">IF(SUMPRODUCT(
  --(Game_Plan_2026[Campaign]=$C49),
  --(Game_Plan_2026[Initial Date]&lt;=AP$2+6),
  --(Game_Plan_2026[End Date]&gt;=AP$2)
)&gt;0, 1, 0)</f>
        <v>0</v>
      </c>
      <c r="AQ49" cm="1">
        <f t="array" ref="AQ49">IF(SUMPRODUCT(
  --(Game_Plan_2026[Campaign]=$C49),
  --(Game_Plan_2026[Initial Date]&lt;=AQ$2+6),
  --(Game_Plan_2026[End Date]&gt;=AQ$2)
)&gt;0, 1, 0)</f>
        <v>0</v>
      </c>
      <c r="AR49" cm="1">
        <f t="array" ref="AR49">IF(SUMPRODUCT(
  --(Game_Plan_2026[Campaign]=$C49),
  --(Game_Plan_2026[Initial Date]&lt;=AR$2+6),
  --(Game_Plan_2026[End Date]&gt;=AR$2)
)&gt;0, 1, 0)</f>
        <v>0</v>
      </c>
      <c r="AS49" cm="1">
        <f t="array" ref="AS49">IF(SUMPRODUCT(
  --(Game_Plan_2026[Campaign]=$C49),
  --(Game_Plan_2026[Initial Date]&lt;=AS$2+6),
  --(Game_Plan_2026[End Date]&gt;=AS$2)
)&gt;0, 1, 0)</f>
        <v>0</v>
      </c>
      <c r="AT49" cm="1">
        <f t="array" ref="AT49">IF(SUMPRODUCT(
  --(Game_Plan_2026[Campaign]=$C49),
  --(Game_Plan_2026[Initial Date]&lt;=AT$2+6),
  --(Game_Plan_2026[End Date]&gt;=AT$2)
)&gt;0, 1, 0)</f>
        <v>0</v>
      </c>
      <c r="AU49" cm="1">
        <f t="array" ref="AU49">IF(SUMPRODUCT(
  --(Game_Plan_2026[Campaign]=$C49),
  --(Game_Plan_2026[Initial Date]&lt;=AU$2+6),
  --(Game_Plan_2026[End Date]&gt;=AU$2)
)&gt;0, 1, 0)</f>
        <v>0</v>
      </c>
      <c r="AV49" cm="1">
        <f t="array" ref="AV49">IF(SUMPRODUCT(
  --(Game_Plan_2026[Campaign]=$C49),
  --(Game_Plan_2026[Initial Date]&lt;=AV$2+6),
  --(Game_Plan_2026[End Date]&gt;=AV$2)
)&gt;0, 1, 0)</f>
        <v>0</v>
      </c>
      <c r="AW49" cm="1">
        <f t="array" ref="AW49">IF(SUMPRODUCT(
  --(Game_Plan_2026[Campaign]=$C49),
  --(Game_Plan_2026[Initial Date]&lt;=AW$2+6),
  --(Game_Plan_2026[End Date]&gt;=AW$2)
)&gt;0, 1, 0)</f>
        <v>0</v>
      </c>
      <c r="AX49" cm="1">
        <f t="array" ref="AX49">IF(SUMPRODUCT(
  --(Game_Plan_2026[Campaign]=$C49),
  --(Game_Plan_2026[Initial Date]&lt;=AX$2+6),
  --(Game_Plan_2026[End Date]&gt;=AX$2)
)&gt;0, 1, 0)</f>
        <v>0</v>
      </c>
      <c r="AY49" cm="1">
        <f t="array" ref="AY49">IF(SUMPRODUCT(
  --(Game_Plan_2026[Campaign]=$C49),
  --(Game_Plan_2026[Initial Date]&lt;=AY$2+6),
  --(Game_Plan_2026[End Date]&gt;=AY$2)
)&gt;0, 1, 0)</f>
        <v>0</v>
      </c>
      <c r="AZ49" cm="1">
        <f t="array" ref="AZ49">IF(SUMPRODUCT(
  --(Game_Plan_2026[Campaign]=$C49),
  --(Game_Plan_2026[Initial Date]&lt;=AZ$2+6),
  --(Game_Plan_2026[End Date]&gt;=AZ$2)
)&gt;0, 1, 0)</f>
        <v>0</v>
      </c>
      <c r="BA49" cm="1">
        <f t="array" ref="BA49">IF(SUMPRODUCT(
  --(Game_Plan_2026[Campaign]=$C49),
  --(Game_Plan_2026[Initial Date]&lt;=BA$2+6),
  --(Game_Plan_2026[End Date]&gt;=BA$2)
)&gt;0, 1, 0)</f>
        <v>0</v>
      </c>
      <c r="BB49" cm="1">
        <f t="array" ref="BB49">IF(SUMPRODUCT(
  --(Game_Plan_2026[Campaign]=$C49),
  --(Game_Plan_2026[Initial Date]&lt;=BB$2+6),
  --(Game_Plan_2026[End Date]&gt;=BB$2)
)&gt;0, 1, 0)</f>
        <v>0</v>
      </c>
      <c r="BC49" cm="1">
        <f t="array" ref="BC49">IF(SUMPRODUCT(
  --(Game_Plan_2026[Campaign]=$C49),
  --(Game_Plan_2026[Initial Date]&lt;=BC$2+6),
  --(Game_Plan_2026[End Date]&gt;=BC$2)
)&gt;0, 1, 0)</f>
        <v>0</v>
      </c>
      <c r="BD49">
        <f t="shared" si="0"/>
        <v>0</v>
      </c>
    </row>
    <row r="50" spans="1:56" ht="28" customHeight="1">
      <c r="A50" t="str">
        <v/>
      </c>
      <c r="B50" t="str">
        <v/>
      </c>
      <c r="C50" t="str">
        <v/>
      </c>
      <c r="D50" cm="1">
        <f t="array" ref="D50">IF(SUMPRODUCT(
  --(Game_Plan_2026[Campaign]=$C50),
  --(Game_Plan_2026[Initial Date]&lt;=D$2+6),
  --(Game_Plan_2026[End Date]&gt;=D$2)
)&gt;0, 1, 0)</f>
        <v>0</v>
      </c>
      <c r="E50" cm="1">
        <f t="array" ref="E50">IF(SUMPRODUCT(
  --(Game_Plan_2026[Campaign]=$C50),
  --(Game_Plan_2026[Initial Date]&lt;=E$2+6),
  --(Game_Plan_2026[End Date]&gt;=E$2)
)&gt;0, 1, 0)</f>
        <v>0</v>
      </c>
      <c r="F50" cm="1">
        <f t="array" ref="F50">IF(SUMPRODUCT(
  --(Game_Plan_2026[Campaign]=$C50),
  --(Game_Plan_2026[Initial Date]&lt;=F$2+6),
  --(Game_Plan_2026[End Date]&gt;=F$2)
)&gt;0, 1, 0)</f>
        <v>0</v>
      </c>
      <c r="G50" cm="1">
        <f t="array" ref="G50">IF(SUMPRODUCT(
  --(Game_Plan_2026[Campaign]=$C50),
  --(Game_Plan_2026[Initial Date]&lt;=G$2+6),
  --(Game_Plan_2026[End Date]&gt;=G$2)
)&gt;0, 1, 0)</f>
        <v>0</v>
      </c>
      <c r="H50" cm="1">
        <f t="array" ref="H50">IF(SUMPRODUCT(
  --(Game_Plan_2026[Campaign]=$C50),
  --(Game_Plan_2026[Initial Date]&lt;=H$2+6),
  --(Game_Plan_2026[End Date]&gt;=H$2)
)&gt;0, 1, 0)</f>
        <v>0</v>
      </c>
      <c r="I50" cm="1">
        <f t="array" ref="I50">IF(SUMPRODUCT(
  --(Game_Plan_2026[Campaign]=$C50),
  --(Game_Plan_2026[Initial Date]&lt;=I$2+6),
  --(Game_Plan_2026[End Date]&gt;=I$2)
)&gt;0, 1, 0)</f>
        <v>0</v>
      </c>
      <c r="J50" cm="1">
        <f t="array" ref="J50">IF(SUMPRODUCT(
  --(Game_Plan_2026[Campaign]=$C50),
  --(Game_Plan_2026[Initial Date]&lt;=J$2+6),
  --(Game_Plan_2026[End Date]&gt;=J$2)
)&gt;0, 1, 0)</f>
        <v>0</v>
      </c>
      <c r="K50" cm="1">
        <f t="array" ref="K50">IF(SUMPRODUCT(
  --(Game_Plan_2026[Campaign]=$C50),
  --(Game_Plan_2026[Initial Date]&lt;=K$2+6),
  --(Game_Plan_2026[End Date]&gt;=K$2)
)&gt;0, 1, 0)</f>
        <v>0</v>
      </c>
      <c r="L50" cm="1">
        <f t="array" ref="L50">IF(SUMPRODUCT(
  --(Game_Plan_2026[Campaign]=$C50),
  --(Game_Plan_2026[Initial Date]&lt;=L$2+6),
  --(Game_Plan_2026[End Date]&gt;=L$2)
)&gt;0, 1, 0)</f>
        <v>0</v>
      </c>
      <c r="M50" cm="1">
        <f t="array" ref="M50">IF(SUMPRODUCT(
  --(Game_Plan_2026[Campaign]=$C50),
  --(Game_Plan_2026[Initial Date]&lt;=M$2+6),
  --(Game_Plan_2026[End Date]&gt;=M$2)
)&gt;0, 1, 0)</f>
        <v>0</v>
      </c>
      <c r="N50" cm="1">
        <f t="array" ref="N50">IF(SUMPRODUCT(
  --(Game_Plan_2026[Campaign]=$C50),
  --(Game_Plan_2026[Initial Date]&lt;=N$2+6),
  --(Game_Plan_2026[End Date]&gt;=N$2)
)&gt;0, 1, 0)</f>
        <v>0</v>
      </c>
      <c r="O50" cm="1">
        <f t="array" ref="O50">IF(SUMPRODUCT(
  --(Game_Plan_2026[Campaign]=$C50),
  --(Game_Plan_2026[Initial Date]&lt;=O$2+6),
  --(Game_Plan_2026[End Date]&gt;=O$2)
)&gt;0, 1, 0)</f>
        <v>0</v>
      </c>
      <c r="P50" cm="1">
        <f t="array" ref="P50">IF(SUMPRODUCT(
  --(Game_Plan_2026[Campaign]=$C50),
  --(Game_Plan_2026[Initial Date]&lt;=P$2+6),
  --(Game_Plan_2026[End Date]&gt;=P$2)
)&gt;0, 1, 0)</f>
        <v>0</v>
      </c>
      <c r="Q50" cm="1">
        <f t="array" ref="Q50">IF(SUMPRODUCT(
  --(Game_Plan_2026[Campaign]=$C50),
  --(Game_Plan_2026[Initial Date]&lt;=Q$2+6),
  --(Game_Plan_2026[End Date]&gt;=Q$2)
)&gt;0, 1, 0)</f>
        <v>0</v>
      </c>
      <c r="R50" cm="1">
        <f t="array" ref="R50">IF(SUMPRODUCT(
  --(Game_Plan_2026[Campaign]=$C50),
  --(Game_Plan_2026[Initial Date]&lt;=R$2+6),
  --(Game_Plan_2026[End Date]&gt;=R$2)
)&gt;0, 1, 0)</f>
        <v>0</v>
      </c>
      <c r="S50" cm="1">
        <f t="array" ref="S50">IF(SUMPRODUCT(
  --(Game_Plan_2026[Campaign]=$C50),
  --(Game_Plan_2026[Initial Date]&lt;=S$2+6),
  --(Game_Plan_2026[End Date]&gt;=S$2)
)&gt;0, 1, 0)</f>
        <v>0</v>
      </c>
      <c r="T50" cm="1">
        <f t="array" ref="T50">IF(SUMPRODUCT(
  --(Game_Plan_2026[Campaign]=$C50),
  --(Game_Plan_2026[Initial Date]&lt;=T$2+6),
  --(Game_Plan_2026[End Date]&gt;=T$2)
)&gt;0, 1, 0)</f>
        <v>0</v>
      </c>
      <c r="U50" cm="1">
        <f t="array" ref="U50">IF(SUMPRODUCT(
  --(Game_Plan_2026[Campaign]=$C50),
  --(Game_Plan_2026[Initial Date]&lt;=U$2+6),
  --(Game_Plan_2026[End Date]&gt;=U$2)
)&gt;0, 1, 0)</f>
        <v>0</v>
      </c>
      <c r="V50" cm="1">
        <f t="array" ref="V50">IF(SUMPRODUCT(
  --(Game_Plan_2026[Campaign]=$C50),
  --(Game_Plan_2026[Initial Date]&lt;=V$2+6),
  --(Game_Plan_2026[End Date]&gt;=V$2)
)&gt;0, 1, 0)</f>
        <v>0</v>
      </c>
      <c r="W50" cm="1">
        <f t="array" ref="W50">IF(SUMPRODUCT(
  --(Game_Plan_2026[Campaign]=$C50),
  --(Game_Plan_2026[Initial Date]&lt;=W$2+6),
  --(Game_Plan_2026[End Date]&gt;=W$2)
)&gt;0, 1, 0)</f>
        <v>0</v>
      </c>
      <c r="X50" cm="1">
        <f t="array" ref="X50">IF(SUMPRODUCT(
  --(Game_Plan_2026[Campaign]=$C50),
  --(Game_Plan_2026[Initial Date]&lt;=X$2+6),
  --(Game_Plan_2026[End Date]&gt;=X$2)
)&gt;0, 1, 0)</f>
        <v>0</v>
      </c>
      <c r="Y50" cm="1">
        <f t="array" ref="Y50">IF(SUMPRODUCT(
  --(Game_Plan_2026[Campaign]=$C50),
  --(Game_Plan_2026[Initial Date]&lt;=Y$2+6),
  --(Game_Plan_2026[End Date]&gt;=Y$2)
)&gt;0, 1, 0)</f>
        <v>0</v>
      </c>
      <c r="Z50" cm="1">
        <f t="array" ref="Z50">IF(SUMPRODUCT(
  --(Game_Plan_2026[Campaign]=$C50),
  --(Game_Plan_2026[Initial Date]&lt;=Z$2+6),
  --(Game_Plan_2026[End Date]&gt;=Z$2)
)&gt;0, 1, 0)</f>
        <v>0</v>
      </c>
      <c r="AA50" cm="1">
        <f t="array" ref="AA50">IF(SUMPRODUCT(
  --(Game_Plan_2026[Campaign]=$C50),
  --(Game_Plan_2026[Initial Date]&lt;=AA$2+6),
  --(Game_Plan_2026[End Date]&gt;=AA$2)
)&gt;0, 1, 0)</f>
        <v>0</v>
      </c>
      <c r="AB50" cm="1">
        <f t="array" ref="AB50">IF(SUMPRODUCT(
  --(Game_Plan_2026[Campaign]=$C50),
  --(Game_Plan_2026[Initial Date]&lt;=AB$2+6),
  --(Game_Plan_2026[End Date]&gt;=AB$2)
)&gt;0, 1, 0)</f>
        <v>0</v>
      </c>
      <c r="AC50" cm="1">
        <f t="array" ref="AC50">IF(SUMPRODUCT(
  --(Game_Plan_2026[Campaign]=$C50),
  --(Game_Plan_2026[Initial Date]&lt;=AC$2+6),
  --(Game_Plan_2026[End Date]&gt;=AC$2)
)&gt;0, 1, 0)</f>
        <v>0</v>
      </c>
      <c r="AD50" cm="1">
        <f t="array" ref="AD50">IF(SUMPRODUCT(
  --(Game_Plan_2026[Campaign]=$C50),
  --(Game_Plan_2026[Initial Date]&lt;=AD$2+6),
  --(Game_Plan_2026[End Date]&gt;=AD$2)
)&gt;0, 1, 0)</f>
        <v>0</v>
      </c>
      <c r="AE50" cm="1">
        <f t="array" ref="AE50">IF(SUMPRODUCT(
  --(Game_Plan_2026[Campaign]=$C50),
  --(Game_Plan_2026[Initial Date]&lt;=AE$2+6),
  --(Game_Plan_2026[End Date]&gt;=AE$2)
)&gt;0, 1, 0)</f>
        <v>0</v>
      </c>
      <c r="AF50" cm="1">
        <f t="array" ref="AF50">IF(SUMPRODUCT(
  --(Game_Plan_2026[Campaign]=$C50),
  --(Game_Plan_2026[Initial Date]&lt;=AF$2+6),
  --(Game_Plan_2026[End Date]&gt;=AF$2)
)&gt;0, 1, 0)</f>
        <v>0</v>
      </c>
      <c r="AG50" cm="1">
        <f t="array" ref="AG50">IF(SUMPRODUCT(
  --(Game_Plan_2026[Campaign]=$C50),
  --(Game_Plan_2026[Initial Date]&lt;=AG$2+6),
  --(Game_Plan_2026[End Date]&gt;=AG$2)
)&gt;0, 1, 0)</f>
        <v>0</v>
      </c>
      <c r="AH50" cm="1">
        <f t="array" ref="AH50">IF(SUMPRODUCT(
  --(Game_Plan_2026[Campaign]=$C50),
  --(Game_Plan_2026[Initial Date]&lt;=AH$2+6),
  --(Game_Plan_2026[End Date]&gt;=AH$2)
)&gt;0, 1, 0)</f>
        <v>0</v>
      </c>
      <c r="AI50" cm="1">
        <f t="array" ref="AI50">IF(SUMPRODUCT(
  --(Game_Plan_2026[Campaign]=$C50),
  --(Game_Plan_2026[Initial Date]&lt;=AI$2+6),
  --(Game_Plan_2026[End Date]&gt;=AI$2)
)&gt;0, 1, 0)</f>
        <v>0</v>
      </c>
      <c r="AJ50" cm="1">
        <f t="array" ref="AJ50">IF(SUMPRODUCT(
  --(Game_Plan_2026[Campaign]=$C50),
  --(Game_Plan_2026[Initial Date]&lt;=AJ$2+6),
  --(Game_Plan_2026[End Date]&gt;=AJ$2)
)&gt;0, 1, 0)</f>
        <v>0</v>
      </c>
      <c r="AK50" cm="1">
        <f t="array" ref="AK50">IF(SUMPRODUCT(
  --(Game_Plan_2026[Campaign]=$C50),
  --(Game_Plan_2026[Initial Date]&lt;=AK$2+6),
  --(Game_Plan_2026[End Date]&gt;=AK$2)
)&gt;0, 1, 0)</f>
        <v>0</v>
      </c>
      <c r="AL50" cm="1">
        <f t="array" ref="AL50">IF(SUMPRODUCT(
  --(Game_Plan_2026[Campaign]=$C50),
  --(Game_Plan_2026[Initial Date]&lt;=AL$2+6),
  --(Game_Plan_2026[End Date]&gt;=AL$2)
)&gt;0, 1, 0)</f>
        <v>0</v>
      </c>
      <c r="AM50" cm="1">
        <f t="array" ref="AM50">IF(SUMPRODUCT(
  --(Game_Plan_2026[Campaign]=$C50),
  --(Game_Plan_2026[Initial Date]&lt;=AM$2+6),
  --(Game_Plan_2026[End Date]&gt;=AM$2)
)&gt;0, 1, 0)</f>
        <v>0</v>
      </c>
      <c r="AN50" cm="1">
        <f t="array" ref="AN50">IF(SUMPRODUCT(
  --(Game_Plan_2026[Campaign]=$C50),
  --(Game_Plan_2026[Initial Date]&lt;=AN$2+6),
  --(Game_Plan_2026[End Date]&gt;=AN$2)
)&gt;0, 1, 0)</f>
        <v>0</v>
      </c>
      <c r="AO50" cm="1">
        <f t="array" ref="AO50">IF(SUMPRODUCT(
  --(Game_Plan_2026[Campaign]=$C50),
  --(Game_Plan_2026[Initial Date]&lt;=AO$2+6),
  --(Game_Plan_2026[End Date]&gt;=AO$2)
)&gt;0, 1, 0)</f>
        <v>0</v>
      </c>
      <c r="AP50" cm="1">
        <f t="array" ref="AP50">IF(SUMPRODUCT(
  --(Game_Plan_2026[Campaign]=$C50),
  --(Game_Plan_2026[Initial Date]&lt;=AP$2+6),
  --(Game_Plan_2026[End Date]&gt;=AP$2)
)&gt;0, 1, 0)</f>
        <v>0</v>
      </c>
      <c r="AQ50" cm="1">
        <f t="array" ref="AQ50">IF(SUMPRODUCT(
  --(Game_Plan_2026[Campaign]=$C50),
  --(Game_Plan_2026[Initial Date]&lt;=AQ$2+6),
  --(Game_Plan_2026[End Date]&gt;=AQ$2)
)&gt;0, 1, 0)</f>
        <v>0</v>
      </c>
      <c r="AR50" cm="1">
        <f t="array" ref="AR50">IF(SUMPRODUCT(
  --(Game_Plan_2026[Campaign]=$C50),
  --(Game_Plan_2026[Initial Date]&lt;=AR$2+6),
  --(Game_Plan_2026[End Date]&gt;=AR$2)
)&gt;0, 1, 0)</f>
        <v>0</v>
      </c>
      <c r="AS50" cm="1">
        <f t="array" ref="AS50">IF(SUMPRODUCT(
  --(Game_Plan_2026[Campaign]=$C50),
  --(Game_Plan_2026[Initial Date]&lt;=AS$2+6),
  --(Game_Plan_2026[End Date]&gt;=AS$2)
)&gt;0, 1, 0)</f>
        <v>0</v>
      </c>
      <c r="AT50" cm="1">
        <f t="array" ref="AT50">IF(SUMPRODUCT(
  --(Game_Plan_2026[Campaign]=$C50),
  --(Game_Plan_2026[Initial Date]&lt;=AT$2+6),
  --(Game_Plan_2026[End Date]&gt;=AT$2)
)&gt;0, 1, 0)</f>
        <v>0</v>
      </c>
      <c r="AU50" cm="1">
        <f t="array" ref="AU50">IF(SUMPRODUCT(
  --(Game_Plan_2026[Campaign]=$C50),
  --(Game_Plan_2026[Initial Date]&lt;=AU$2+6),
  --(Game_Plan_2026[End Date]&gt;=AU$2)
)&gt;0, 1, 0)</f>
        <v>0</v>
      </c>
      <c r="AV50" cm="1">
        <f t="array" ref="AV50">IF(SUMPRODUCT(
  --(Game_Plan_2026[Campaign]=$C50),
  --(Game_Plan_2026[Initial Date]&lt;=AV$2+6),
  --(Game_Plan_2026[End Date]&gt;=AV$2)
)&gt;0, 1, 0)</f>
        <v>0</v>
      </c>
      <c r="AW50" cm="1">
        <f t="array" ref="AW50">IF(SUMPRODUCT(
  --(Game_Plan_2026[Campaign]=$C50),
  --(Game_Plan_2026[Initial Date]&lt;=AW$2+6),
  --(Game_Plan_2026[End Date]&gt;=AW$2)
)&gt;0, 1, 0)</f>
        <v>0</v>
      </c>
      <c r="AX50" cm="1">
        <f t="array" ref="AX50">IF(SUMPRODUCT(
  --(Game_Plan_2026[Campaign]=$C50),
  --(Game_Plan_2026[Initial Date]&lt;=AX$2+6),
  --(Game_Plan_2026[End Date]&gt;=AX$2)
)&gt;0, 1, 0)</f>
        <v>0</v>
      </c>
      <c r="AY50" cm="1">
        <f t="array" ref="AY50">IF(SUMPRODUCT(
  --(Game_Plan_2026[Campaign]=$C50),
  --(Game_Plan_2026[Initial Date]&lt;=AY$2+6),
  --(Game_Plan_2026[End Date]&gt;=AY$2)
)&gt;0, 1, 0)</f>
        <v>0</v>
      </c>
      <c r="AZ50" cm="1">
        <f t="array" ref="AZ50">IF(SUMPRODUCT(
  --(Game_Plan_2026[Campaign]=$C50),
  --(Game_Plan_2026[Initial Date]&lt;=AZ$2+6),
  --(Game_Plan_2026[End Date]&gt;=AZ$2)
)&gt;0, 1, 0)</f>
        <v>0</v>
      </c>
      <c r="BA50" cm="1">
        <f t="array" ref="BA50">IF(SUMPRODUCT(
  --(Game_Plan_2026[Campaign]=$C50),
  --(Game_Plan_2026[Initial Date]&lt;=BA$2+6),
  --(Game_Plan_2026[End Date]&gt;=BA$2)
)&gt;0, 1, 0)</f>
        <v>0</v>
      </c>
      <c r="BB50" cm="1">
        <f t="array" ref="BB50">IF(SUMPRODUCT(
  --(Game_Plan_2026[Campaign]=$C50),
  --(Game_Plan_2026[Initial Date]&lt;=BB$2+6),
  --(Game_Plan_2026[End Date]&gt;=BB$2)
)&gt;0, 1, 0)</f>
        <v>0</v>
      </c>
      <c r="BC50" cm="1">
        <f t="array" ref="BC50">IF(SUMPRODUCT(
  --(Game_Plan_2026[Campaign]=$C50),
  --(Game_Plan_2026[Initial Date]&lt;=BC$2+6),
  --(Game_Plan_2026[End Date]&gt;=BC$2)
)&gt;0, 1, 0)</f>
        <v>0</v>
      </c>
      <c r="BD50">
        <f t="shared" si="0"/>
        <v>0</v>
      </c>
    </row>
    <row r="51" spans="1:56" ht="28" customHeight="1">
      <c r="A51" t="str">
        <v/>
      </c>
      <c r="B51" t="str">
        <v/>
      </c>
      <c r="C51" t="str">
        <v/>
      </c>
      <c r="D51" cm="1">
        <f t="array" ref="D51">IF(SUMPRODUCT(
  --(Game_Plan_2026[Campaign]=$C51),
  --(Game_Plan_2026[Initial Date]&lt;=D$2+6),
  --(Game_Plan_2026[End Date]&gt;=D$2)
)&gt;0, 1, 0)</f>
        <v>0</v>
      </c>
      <c r="E51" cm="1">
        <f t="array" ref="E51">IF(SUMPRODUCT(
  --(Game_Plan_2026[Campaign]=$C51),
  --(Game_Plan_2026[Initial Date]&lt;=E$2+6),
  --(Game_Plan_2026[End Date]&gt;=E$2)
)&gt;0, 1, 0)</f>
        <v>0</v>
      </c>
      <c r="F51" cm="1">
        <f t="array" ref="F51">IF(SUMPRODUCT(
  --(Game_Plan_2026[Campaign]=$C51),
  --(Game_Plan_2026[Initial Date]&lt;=F$2+6),
  --(Game_Plan_2026[End Date]&gt;=F$2)
)&gt;0, 1, 0)</f>
        <v>0</v>
      </c>
      <c r="G51" cm="1">
        <f t="array" ref="G51">IF(SUMPRODUCT(
  --(Game_Plan_2026[Campaign]=$C51),
  --(Game_Plan_2026[Initial Date]&lt;=G$2+6),
  --(Game_Plan_2026[End Date]&gt;=G$2)
)&gt;0, 1, 0)</f>
        <v>0</v>
      </c>
      <c r="H51" cm="1">
        <f t="array" ref="H51">IF(SUMPRODUCT(
  --(Game_Plan_2026[Campaign]=$C51),
  --(Game_Plan_2026[Initial Date]&lt;=H$2+6),
  --(Game_Plan_2026[End Date]&gt;=H$2)
)&gt;0, 1, 0)</f>
        <v>0</v>
      </c>
      <c r="I51" cm="1">
        <f t="array" ref="I51">IF(SUMPRODUCT(
  --(Game_Plan_2026[Campaign]=$C51),
  --(Game_Plan_2026[Initial Date]&lt;=I$2+6),
  --(Game_Plan_2026[End Date]&gt;=I$2)
)&gt;0, 1, 0)</f>
        <v>0</v>
      </c>
      <c r="J51" cm="1">
        <f t="array" ref="J51">IF(SUMPRODUCT(
  --(Game_Plan_2026[Campaign]=$C51),
  --(Game_Plan_2026[Initial Date]&lt;=J$2+6),
  --(Game_Plan_2026[End Date]&gt;=J$2)
)&gt;0, 1, 0)</f>
        <v>0</v>
      </c>
      <c r="K51" cm="1">
        <f t="array" ref="K51">IF(SUMPRODUCT(
  --(Game_Plan_2026[Campaign]=$C51),
  --(Game_Plan_2026[Initial Date]&lt;=K$2+6),
  --(Game_Plan_2026[End Date]&gt;=K$2)
)&gt;0, 1, 0)</f>
        <v>0</v>
      </c>
      <c r="L51" cm="1">
        <f t="array" ref="L51">IF(SUMPRODUCT(
  --(Game_Plan_2026[Campaign]=$C51),
  --(Game_Plan_2026[Initial Date]&lt;=L$2+6),
  --(Game_Plan_2026[End Date]&gt;=L$2)
)&gt;0, 1, 0)</f>
        <v>0</v>
      </c>
      <c r="M51" cm="1">
        <f t="array" ref="M51">IF(SUMPRODUCT(
  --(Game_Plan_2026[Campaign]=$C51),
  --(Game_Plan_2026[Initial Date]&lt;=M$2+6),
  --(Game_Plan_2026[End Date]&gt;=M$2)
)&gt;0, 1, 0)</f>
        <v>0</v>
      </c>
      <c r="N51" cm="1">
        <f t="array" ref="N51">IF(SUMPRODUCT(
  --(Game_Plan_2026[Campaign]=$C51),
  --(Game_Plan_2026[Initial Date]&lt;=N$2+6),
  --(Game_Plan_2026[End Date]&gt;=N$2)
)&gt;0, 1, 0)</f>
        <v>0</v>
      </c>
      <c r="O51" cm="1">
        <f t="array" ref="O51">IF(SUMPRODUCT(
  --(Game_Plan_2026[Campaign]=$C51),
  --(Game_Plan_2026[Initial Date]&lt;=O$2+6),
  --(Game_Plan_2026[End Date]&gt;=O$2)
)&gt;0, 1, 0)</f>
        <v>0</v>
      </c>
      <c r="P51" cm="1">
        <f t="array" ref="P51">IF(SUMPRODUCT(
  --(Game_Plan_2026[Campaign]=$C51),
  --(Game_Plan_2026[Initial Date]&lt;=P$2+6),
  --(Game_Plan_2026[End Date]&gt;=P$2)
)&gt;0, 1, 0)</f>
        <v>0</v>
      </c>
      <c r="Q51" cm="1">
        <f t="array" ref="Q51">IF(SUMPRODUCT(
  --(Game_Plan_2026[Campaign]=$C51),
  --(Game_Plan_2026[Initial Date]&lt;=Q$2+6),
  --(Game_Plan_2026[End Date]&gt;=Q$2)
)&gt;0, 1, 0)</f>
        <v>0</v>
      </c>
      <c r="R51" cm="1">
        <f t="array" ref="R51">IF(SUMPRODUCT(
  --(Game_Plan_2026[Campaign]=$C51),
  --(Game_Plan_2026[Initial Date]&lt;=R$2+6),
  --(Game_Plan_2026[End Date]&gt;=R$2)
)&gt;0, 1, 0)</f>
        <v>0</v>
      </c>
      <c r="S51" cm="1">
        <f t="array" ref="S51">IF(SUMPRODUCT(
  --(Game_Plan_2026[Campaign]=$C51),
  --(Game_Plan_2026[Initial Date]&lt;=S$2+6),
  --(Game_Plan_2026[End Date]&gt;=S$2)
)&gt;0, 1, 0)</f>
        <v>0</v>
      </c>
      <c r="T51" cm="1">
        <f t="array" ref="T51">IF(SUMPRODUCT(
  --(Game_Plan_2026[Campaign]=$C51),
  --(Game_Plan_2026[Initial Date]&lt;=T$2+6),
  --(Game_Plan_2026[End Date]&gt;=T$2)
)&gt;0, 1, 0)</f>
        <v>0</v>
      </c>
      <c r="U51" cm="1">
        <f t="array" ref="U51">IF(SUMPRODUCT(
  --(Game_Plan_2026[Campaign]=$C51),
  --(Game_Plan_2026[Initial Date]&lt;=U$2+6),
  --(Game_Plan_2026[End Date]&gt;=U$2)
)&gt;0, 1, 0)</f>
        <v>0</v>
      </c>
      <c r="V51" cm="1">
        <f t="array" ref="V51">IF(SUMPRODUCT(
  --(Game_Plan_2026[Campaign]=$C51),
  --(Game_Plan_2026[Initial Date]&lt;=V$2+6),
  --(Game_Plan_2026[End Date]&gt;=V$2)
)&gt;0, 1, 0)</f>
        <v>0</v>
      </c>
      <c r="W51" cm="1">
        <f t="array" ref="W51">IF(SUMPRODUCT(
  --(Game_Plan_2026[Campaign]=$C51),
  --(Game_Plan_2026[Initial Date]&lt;=W$2+6),
  --(Game_Plan_2026[End Date]&gt;=W$2)
)&gt;0, 1, 0)</f>
        <v>0</v>
      </c>
      <c r="X51" cm="1">
        <f t="array" ref="X51">IF(SUMPRODUCT(
  --(Game_Plan_2026[Campaign]=$C51),
  --(Game_Plan_2026[Initial Date]&lt;=X$2+6),
  --(Game_Plan_2026[End Date]&gt;=X$2)
)&gt;0, 1, 0)</f>
        <v>0</v>
      </c>
      <c r="Y51" cm="1">
        <f t="array" ref="Y51">IF(SUMPRODUCT(
  --(Game_Plan_2026[Campaign]=$C51),
  --(Game_Plan_2026[Initial Date]&lt;=Y$2+6),
  --(Game_Plan_2026[End Date]&gt;=Y$2)
)&gt;0, 1, 0)</f>
        <v>0</v>
      </c>
      <c r="Z51" cm="1">
        <f t="array" ref="Z51">IF(SUMPRODUCT(
  --(Game_Plan_2026[Campaign]=$C51),
  --(Game_Plan_2026[Initial Date]&lt;=Z$2+6),
  --(Game_Plan_2026[End Date]&gt;=Z$2)
)&gt;0, 1, 0)</f>
        <v>0</v>
      </c>
      <c r="AA51" cm="1">
        <f t="array" ref="AA51">IF(SUMPRODUCT(
  --(Game_Plan_2026[Campaign]=$C51),
  --(Game_Plan_2026[Initial Date]&lt;=AA$2+6),
  --(Game_Plan_2026[End Date]&gt;=AA$2)
)&gt;0, 1, 0)</f>
        <v>0</v>
      </c>
      <c r="AB51" cm="1">
        <f t="array" ref="AB51">IF(SUMPRODUCT(
  --(Game_Plan_2026[Campaign]=$C51),
  --(Game_Plan_2026[Initial Date]&lt;=AB$2+6),
  --(Game_Plan_2026[End Date]&gt;=AB$2)
)&gt;0, 1, 0)</f>
        <v>0</v>
      </c>
      <c r="AC51" cm="1">
        <f t="array" ref="AC51">IF(SUMPRODUCT(
  --(Game_Plan_2026[Campaign]=$C51),
  --(Game_Plan_2026[Initial Date]&lt;=AC$2+6),
  --(Game_Plan_2026[End Date]&gt;=AC$2)
)&gt;0, 1, 0)</f>
        <v>0</v>
      </c>
      <c r="AD51" cm="1">
        <f t="array" ref="AD51">IF(SUMPRODUCT(
  --(Game_Plan_2026[Campaign]=$C51),
  --(Game_Plan_2026[Initial Date]&lt;=AD$2+6),
  --(Game_Plan_2026[End Date]&gt;=AD$2)
)&gt;0, 1, 0)</f>
        <v>0</v>
      </c>
      <c r="AE51" cm="1">
        <f t="array" ref="AE51">IF(SUMPRODUCT(
  --(Game_Plan_2026[Campaign]=$C51),
  --(Game_Plan_2026[Initial Date]&lt;=AE$2+6),
  --(Game_Plan_2026[End Date]&gt;=AE$2)
)&gt;0, 1, 0)</f>
        <v>0</v>
      </c>
      <c r="AF51" cm="1">
        <f t="array" ref="AF51">IF(SUMPRODUCT(
  --(Game_Plan_2026[Campaign]=$C51),
  --(Game_Plan_2026[Initial Date]&lt;=AF$2+6),
  --(Game_Plan_2026[End Date]&gt;=AF$2)
)&gt;0, 1, 0)</f>
        <v>0</v>
      </c>
      <c r="AG51" cm="1">
        <f t="array" ref="AG51">IF(SUMPRODUCT(
  --(Game_Plan_2026[Campaign]=$C51),
  --(Game_Plan_2026[Initial Date]&lt;=AG$2+6),
  --(Game_Plan_2026[End Date]&gt;=AG$2)
)&gt;0, 1, 0)</f>
        <v>0</v>
      </c>
      <c r="AH51" cm="1">
        <f t="array" ref="AH51">IF(SUMPRODUCT(
  --(Game_Plan_2026[Campaign]=$C51),
  --(Game_Plan_2026[Initial Date]&lt;=AH$2+6),
  --(Game_Plan_2026[End Date]&gt;=AH$2)
)&gt;0, 1, 0)</f>
        <v>0</v>
      </c>
      <c r="AI51" cm="1">
        <f t="array" ref="AI51">IF(SUMPRODUCT(
  --(Game_Plan_2026[Campaign]=$C51),
  --(Game_Plan_2026[Initial Date]&lt;=AI$2+6),
  --(Game_Plan_2026[End Date]&gt;=AI$2)
)&gt;0, 1, 0)</f>
        <v>0</v>
      </c>
      <c r="AJ51" cm="1">
        <f t="array" ref="AJ51">IF(SUMPRODUCT(
  --(Game_Plan_2026[Campaign]=$C51),
  --(Game_Plan_2026[Initial Date]&lt;=AJ$2+6),
  --(Game_Plan_2026[End Date]&gt;=AJ$2)
)&gt;0, 1, 0)</f>
        <v>0</v>
      </c>
      <c r="AK51" cm="1">
        <f t="array" ref="AK51">IF(SUMPRODUCT(
  --(Game_Plan_2026[Campaign]=$C51),
  --(Game_Plan_2026[Initial Date]&lt;=AK$2+6),
  --(Game_Plan_2026[End Date]&gt;=AK$2)
)&gt;0, 1, 0)</f>
        <v>0</v>
      </c>
      <c r="AL51" cm="1">
        <f t="array" ref="AL51">IF(SUMPRODUCT(
  --(Game_Plan_2026[Campaign]=$C51),
  --(Game_Plan_2026[Initial Date]&lt;=AL$2+6),
  --(Game_Plan_2026[End Date]&gt;=AL$2)
)&gt;0, 1, 0)</f>
        <v>0</v>
      </c>
      <c r="AM51" cm="1">
        <f t="array" ref="AM51">IF(SUMPRODUCT(
  --(Game_Plan_2026[Campaign]=$C51),
  --(Game_Plan_2026[Initial Date]&lt;=AM$2+6),
  --(Game_Plan_2026[End Date]&gt;=AM$2)
)&gt;0, 1, 0)</f>
        <v>0</v>
      </c>
      <c r="AN51" cm="1">
        <f t="array" ref="AN51">IF(SUMPRODUCT(
  --(Game_Plan_2026[Campaign]=$C51),
  --(Game_Plan_2026[Initial Date]&lt;=AN$2+6),
  --(Game_Plan_2026[End Date]&gt;=AN$2)
)&gt;0, 1, 0)</f>
        <v>0</v>
      </c>
      <c r="AO51" cm="1">
        <f t="array" ref="AO51">IF(SUMPRODUCT(
  --(Game_Plan_2026[Campaign]=$C51),
  --(Game_Plan_2026[Initial Date]&lt;=AO$2+6),
  --(Game_Plan_2026[End Date]&gt;=AO$2)
)&gt;0, 1, 0)</f>
        <v>0</v>
      </c>
      <c r="AP51" cm="1">
        <f t="array" ref="AP51">IF(SUMPRODUCT(
  --(Game_Plan_2026[Campaign]=$C51),
  --(Game_Plan_2026[Initial Date]&lt;=AP$2+6),
  --(Game_Plan_2026[End Date]&gt;=AP$2)
)&gt;0, 1, 0)</f>
        <v>0</v>
      </c>
      <c r="AQ51" cm="1">
        <f t="array" ref="AQ51">IF(SUMPRODUCT(
  --(Game_Plan_2026[Campaign]=$C51),
  --(Game_Plan_2026[Initial Date]&lt;=AQ$2+6),
  --(Game_Plan_2026[End Date]&gt;=AQ$2)
)&gt;0, 1, 0)</f>
        <v>0</v>
      </c>
      <c r="AR51" cm="1">
        <f t="array" ref="AR51">IF(SUMPRODUCT(
  --(Game_Plan_2026[Campaign]=$C51),
  --(Game_Plan_2026[Initial Date]&lt;=AR$2+6),
  --(Game_Plan_2026[End Date]&gt;=AR$2)
)&gt;0, 1, 0)</f>
        <v>0</v>
      </c>
      <c r="AS51" cm="1">
        <f t="array" ref="AS51">IF(SUMPRODUCT(
  --(Game_Plan_2026[Campaign]=$C51),
  --(Game_Plan_2026[Initial Date]&lt;=AS$2+6),
  --(Game_Plan_2026[End Date]&gt;=AS$2)
)&gt;0, 1, 0)</f>
        <v>0</v>
      </c>
      <c r="AT51" cm="1">
        <f t="array" ref="AT51">IF(SUMPRODUCT(
  --(Game_Plan_2026[Campaign]=$C51),
  --(Game_Plan_2026[Initial Date]&lt;=AT$2+6),
  --(Game_Plan_2026[End Date]&gt;=AT$2)
)&gt;0, 1, 0)</f>
        <v>0</v>
      </c>
      <c r="AU51" cm="1">
        <f t="array" ref="AU51">IF(SUMPRODUCT(
  --(Game_Plan_2026[Campaign]=$C51),
  --(Game_Plan_2026[Initial Date]&lt;=AU$2+6),
  --(Game_Plan_2026[End Date]&gt;=AU$2)
)&gt;0, 1, 0)</f>
        <v>0</v>
      </c>
      <c r="AV51" cm="1">
        <f t="array" ref="AV51">IF(SUMPRODUCT(
  --(Game_Plan_2026[Campaign]=$C51),
  --(Game_Plan_2026[Initial Date]&lt;=AV$2+6),
  --(Game_Plan_2026[End Date]&gt;=AV$2)
)&gt;0, 1, 0)</f>
        <v>0</v>
      </c>
      <c r="AW51" cm="1">
        <f t="array" ref="AW51">IF(SUMPRODUCT(
  --(Game_Plan_2026[Campaign]=$C51),
  --(Game_Plan_2026[Initial Date]&lt;=AW$2+6),
  --(Game_Plan_2026[End Date]&gt;=AW$2)
)&gt;0, 1, 0)</f>
        <v>0</v>
      </c>
      <c r="AX51" cm="1">
        <f t="array" ref="AX51">IF(SUMPRODUCT(
  --(Game_Plan_2026[Campaign]=$C51),
  --(Game_Plan_2026[Initial Date]&lt;=AX$2+6),
  --(Game_Plan_2026[End Date]&gt;=AX$2)
)&gt;0, 1, 0)</f>
        <v>0</v>
      </c>
      <c r="AY51" cm="1">
        <f t="array" ref="AY51">IF(SUMPRODUCT(
  --(Game_Plan_2026[Campaign]=$C51),
  --(Game_Plan_2026[Initial Date]&lt;=AY$2+6),
  --(Game_Plan_2026[End Date]&gt;=AY$2)
)&gt;0, 1, 0)</f>
        <v>0</v>
      </c>
      <c r="AZ51" cm="1">
        <f t="array" ref="AZ51">IF(SUMPRODUCT(
  --(Game_Plan_2026[Campaign]=$C51),
  --(Game_Plan_2026[Initial Date]&lt;=AZ$2+6),
  --(Game_Plan_2026[End Date]&gt;=AZ$2)
)&gt;0, 1, 0)</f>
        <v>0</v>
      </c>
      <c r="BA51" cm="1">
        <f t="array" ref="BA51">IF(SUMPRODUCT(
  --(Game_Plan_2026[Campaign]=$C51),
  --(Game_Plan_2026[Initial Date]&lt;=BA$2+6),
  --(Game_Plan_2026[End Date]&gt;=BA$2)
)&gt;0, 1, 0)</f>
        <v>0</v>
      </c>
      <c r="BB51" cm="1">
        <f t="array" ref="BB51">IF(SUMPRODUCT(
  --(Game_Plan_2026[Campaign]=$C51),
  --(Game_Plan_2026[Initial Date]&lt;=BB$2+6),
  --(Game_Plan_2026[End Date]&gt;=BB$2)
)&gt;0, 1, 0)</f>
        <v>0</v>
      </c>
      <c r="BC51" cm="1">
        <f t="array" ref="BC51">IF(SUMPRODUCT(
  --(Game_Plan_2026[Campaign]=$C51),
  --(Game_Plan_2026[Initial Date]&lt;=BC$2+6),
  --(Game_Plan_2026[End Date]&gt;=BC$2)
)&gt;0, 1, 0)</f>
        <v>0</v>
      </c>
      <c r="BD51">
        <f t="shared" si="0"/>
        <v>0</v>
      </c>
    </row>
    <row r="52" spans="1:56" ht="28" customHeight="1">
      <c r="A52" t="str">
        <v/>
      </c>
      <c r="B52" t="str">
        <v/>
      </c>
      <c r="C52" t="str">
        <v/>
      </c>
      <c r="D52" cm="1">
        <f t="array" ref="D52">IF(SUMPRODUCT(
  --(Game_Plan_2026[Campaign]=$C52),
  --(Game_Plan_2026[Initial Date]&lt;=D$2+6),
  --(Game_Plan_2026[End Date]&gt;=D$2)
)&gt;0, 1, 0)</f>
        <v>0</v>
      </c>
      <c r="E52" cm="1">
        <f t="array" ref="E52">IF(SUMPRODUCT(
  --(Game_Plan_2026[Campaign]=$C52),
  --(Game_Plan_2026[Initial Date]&lt;=E$2+6),
  --(Game_Plan_2026[End Date]&gt;=E$2)
)&gt;0, 1, 0)</f>
        <v>0</v>
      </c>
      <c r="F52" cm="1">
        <f t="array" ref="F52">IF(SUMPRODUCT(
  --(Game_Plan_2026[Campaign]=$C52),
  --(Game_Plan_2026[Initial Date]&lt;=F$2+6),
  --(Game_Plan_2026[End Date]&gt;=F$2)
)&gt;0, 1, 0)</f>
        <v>0</v>
      </c>
      <c r="G52" cm="1">
        <f t="array" ref="G52">IF(SUMPRODUCT(
  --(Game_Plan_2026[Campaign]=$C52),
  --(Game_Plan_2026[Initial Date]&lt;=G$2+6),
  --(Game_Plan_2026[End Date]&gt;=G$2)
)&gt;0, 1, 0)</f>
        <v>0</v>
      </c>
      <c r="H52" cm="1">
        <f t="array" ref="H52">IF(SUMPRODUCT(
  --(Game_Plan_2026[Campaign]=$C52),
  --(Game_Plan_2026[Initial Date]&lt;=H$2+6),
  --(Game_Plan_2026[End Date]&gt;=H$2)
)&gt;0, 1, 0)</f>
        <v>0</v>
      </c>
      <c r="I52" cm="1">
        <f t="array" ref="I52">IF(SUMPRODUCT(
  --(Game_Plan_2026[Campaign]=$C52),
  --(Game_Plan_2026[Initial Date]&lt;=I$2+6),
  --(Game_Plan_2026[End Date]&gt;=I$2)
)&gt;0, 1, 0)</f>
        <v>0</v>
      </c>
      <c r="J52" cm="1">
        <f t="array" ref="J52">IF(SUMPRODUCT(
  --(Game_Plan_2026[Campaign]=$C52),
  --(Game_Plan_2026[Initial Date]&lt;=J$2+6),
  --(Game_Plan_2026[End Date]&gt;=J$2)
)&gt;0, 1, 0)</f>
        <v>0</v>
      </c>
      <c r="K52" cm="1">
        <f t="array" ref="K52">IF(SUMPRODUCT(
  --(Game_Plan_2026[Campaign]=$C52),
  --(Game_Plan_2026[Initial Date]&lt;=K$2+6),
  --(Game_Plan_2026[End Date]&gt;=K$2)
)&gt;0, 1, 0)</f>
        <v>0</v>
      </c>
      <c r="L52" cm="1">
        <f t="array" ref="L52">IF(SUMPRODUCT(
  --(Game_Plan_2026[Campaign]=$C52),
  --(Game_Plan_2026[Initial Date]&lt;=L$2+6),
  --(Game_Plan_2026[End Date]&gt;=L$2)
)&gt;0, 1, 0)</f>
        <v>0</v>
      </c>
      <c r="M52" cm="1">
        <f t="array" ref="M52">IF(SUMPRODUCT(
  --(Game_Plan_2026[Campaign]=$C52),
  --(Game_Plan_2026[Initial Date]&lt;=M$2+6),
  --(Game_Plan_2026[End Date]&gt;=M$2)
)&gt;0, 1, 0)</f>
        <v>0</v>
      </c>
      <c r="N52" cm="1">
        <f t="array" ref="N52">IF(SUMPRODUCT(
  --(Game_Plan_2026[Campaign]=$C52),
  --(Game_Plan_2026[Initial Date]&lt;=N$2+6),
  --(Game_Plan_2026[End Date]&gt;=N$2)
)&gt;0, 1, 0)</f>
        <v>0</v>
      </c>
      <c r="O52" cm="1">
        <f t="array" ref="O52">IF(SUMPRODUCT(
  --(Game_Plan_2026[Campaign]=$C52),
  --(Game_Plan_2026[Initial Date]&lt;=O$2+6),
  --(Game_Plan_2026[End Date]&gt;=O$2)
)&gt;0, 1, 0)</f>
        <v>0</v>
      </c>
      <c r="P52" cm="1">
        <f t="array" ref="P52">IF(SUMPRODUCT(
  --(Game_Plan_2026[Campaign]=$C52),
  --(Game_Plan_2026[Initial Date]&lt;=P$2+6),
  --(Game_Plan_2026[End Date]&gt;=P$2)
)&gt;0, 1, 0)</f>
        <v>0</v>
      </c>
      <c r="Q52" cm="1">
        <f t="array" ref="Q52">IF(SUMPRODUCT(
  --(Game_Plan_2026[Campaign]=$C52),
  --(Game_Plan_2026[Initial Date]&lt;=Q$2+6),
  --(Game_Plan_2026[End Date]&gt;=Q$2)
)&gt;0, 1, 0)</f>
        <v>0</v>
      </c>
      <c r="R52" cm="1">
        <f t="array" ref="R52">IF(SUMPRODUCT(
  --(Game_Plan_2026[Campaign]=$C52),
  --(Game_Plan_2026[Initial Date]&lt;=R$2+6),
  --(Game_Plan_2026[End Date]&gt;=R$2)
)&gt;0, 1, 0)</f>
        <v>0</v>
      </c>
      <c r="S52" cm="1">
        <f t="array" ref="S52">IF(SUMPRODUCT(
  --(Game_Plan_2026[Campaign]=$C52),
  --(Game_Plan_2026[Initial Date]&lt;=S$2+6),
  --(Game_Plan_2026[End Date]&gt;=S$2)
)&gt;0, 1, 0)</f>
        <v>0</v>
      </c>
      <c r="T52" cm="1">
        <f t="array" ref="T52">IF(SUMPRODUCT(
  --(Game_Plan_2026[Campaign]=$C52),
  --(Game_Plan_2026[Initial Date]&lt;=T$2+6),
  --(Game_Plan_2026[End Date]&gt;=T$2)
)&gt;0, 1, 0)</f>
        <v>0</v>
      </c>
      <c r="U52" cm="1">
        <f t="array" ref="U52">IF(SUMPRODUCT(
  --(Game_Plan_2026[Campaign]=$C52),
  --(Game_Plan_2026[Initial Date]&lt;=U$2+6),
  --(Game_Plan_2026[End Date]&gt;=U$2)
)&gt;0, 1, 0)</f>
        <v>0</v>
      </c>
      <c r="V52" cm="1">
        <f t="array" ref="V52">IF(SUMPRODUCT(
  --(Game_Plan_2026[Campaign]=$C52),
  --(Game_Plan_2026[Initial Date]&lt;=V$2+6),
  --(Game_Plan_2026[End Date]&gt;=V$2)
)&gt;0, 1, 0)</f>
        <v>0</v>
      </c>
      <c r="W52" cm="1">
        <f t="array" ref="W52">IF(SUMPRODUCT(
  --(Game_Plan_2026[Campaign]=$C52),
  --(Game_Plan_2026[Initial Date]&lt;=W$2+6),
  --(Game_Plan_2026[End Date]&gt;=W$2)
)&gt;0, 1, 0)</f>
        <v>0</v>
      </c>
      <c r="X52" cm="1">
        <f t="array" ref="X52">IF(SUMPRODUCT(
  --(Game_Plan_2026[Campaign]=$C52),
  --(Game_Plan_2026[Initial Date]&lt;=X$2+6),
  --(Game_Plan_2026[End Date]&gt;=X$2)
)&gt;0, 1, 0)</f>
        <v>0</v>
      </c>
      <c r="Y52" cm="1">
        <f t="array" ref="Y52">IF(SUMPRODUCT(
  --(Game_Plan_2026[Campaign]=$C52),
  --(Game_Plan_2026[Initial Date]&lt;=Y$2+6),
  --(Game_Plan_2026[End Date]&gt;=Y$2)
)&gt;0, 1, 0)</f>
        <v>0</v>
      </c>
      <c r="Z52" cm="1">
        <f t="array" ref="Z52">IF(SUMPRODUCT(
  --(Game_Plan_2026[Campaign]=$C52),
  --(Game_Plan_2026[Initial Date]&lt;=Z$2+6),
  --(Game_Plan_2026[End Date]&gt;=Z$2)
)&gt;0, 1, 0)</f>
        <v>0</v>
      </c>
      <c r="AA52" cm="1">
        <f t="array" ref="AA52">IF(SUMPRODUCT(
  --(Game_Plan_2026[Campaign]=$C52),
  --(Game_Plan_2026[Initial Date]&lt;=AA$2+6),
  --(Game_Plan_2026[End Date]&gt;=AA$2)
)&gt;0, 1, 0)</f>
        <v>0</v>
      </c>
      <c r="AB52" cm="1">
        <f t="array" ref="AB52">IF(SUMPRODUCT(
  --(Game_Plan_2026[Campaign]=$C52),
  --(Game_Plan_2026[Initial Date]&lt;=AB$2+6),
  --(Game_Plan_2026[End Date]&gt;=AB$2)
)&gt;0, 1, 0)</f>
        <v>0</v>
      </c>
      <c r="AC52" cm="1">
        <f t="array" ref="AC52">IF(SUMPRODUCT(
  --(Game_Plan_2026[Campaign]=$C52),
  --(Game_Plan_2026[Initial Date]&lt;=AC$2+6),
  --(Game_Plan_2026[End Date]&gt;=AC$2)
)&gt;0, 1, 0)</f>
        <v>0</v>
      </c>
      <c r="AD52" cm="1">
        <f t="array" ref="AD52">IF(SUMPRODUCT(
  --(Game_Plan_2026[Campaign]=$C52),
  --(Game_Plan_2026[Initial Date]&lt;=AD$2+6),
  --(Game_Plan_2026[End Date]&gt;=AD$2)
)&gt;0, 1, 0)</f>
        <v>0</v>
      </c>
      <c r="AE52" cm="1">
        <f t="array" ref="AE52">IF(SUMPRODUCT(
  --(Game_Plan_2026[Campaign]=$C52),
  --(Game_Plan_2026[Initial Date]&lt;=AE$2+6),
  --(Game_Plan_2026[End Date]&gt;=AE$2)
)&gt;0, 1, 0)</f>
        <v>0</v>
      </c>
      <c r="AF52" cm="1">
        <f t="array" ref="AF52">IF(SUMPRODUCT(
  --(Game_Plan_2026[Campaign]=$C52),
  --(Game_Plan_2026[Initial Date]&lt;=AF$2+6),
  --(Game_Plan_2026[End Date]&gt;=AF$2)
)&gt;0, 1, 0)</f>
        <v>0</v>
      </c>
      <c r="AG52" cm="1">
        <f t="array" ref="AG52">IF(SUMPRODUCT(
  --(Game_Plan_2026[Campaign]=$C52),
  --(Game_Plan_2026[Initial Date]&lt;=AG$2+6),
  --(Game_Plan_2026[End Date]&gt;=AG$2)
)&gt;0, 1, 0)</f>
        <v>0</v>
      </c>
      <c r="AH52" cm="1">
        <f t="array" ref="AH52">IF(SUMPRODUCT(
  --(Game_Plan_2026[Campaign]=$C52),
  --(Game_Plan_2026[Initial Date]&lt;=AH$2+6),
  --(Game_Plan_2026[End Date]&gt;=AH$2)
)&gt;0, 1, 0)</f>
        <v>0</v>
      </c>
      <c r="AI52" cm="1">
        <f t="array" ref="AI52">IF(SUMPRODUCT(
  --(Game_Plan_2026[Campaign]=$C52),
  --(Game_Plan_2026[Initial Date]&lt;=AI$2+6),
  --(Game_Plan_2026[End Date]&gt;=AI$2)
)&gt;0, 1, 0)</f>
        <v>0</v>
      </c>
      <c r="AJ52" cm="1">
        <f t="array" ref="AJ52">IF(SUMPRODUCT(
  --(Game_Plan_2026[Campaign]=$C52),
  --(Game_Plan_2026[Initial Date]&lt;=AJ$2+6),
  --(Game_Plan_2026[End Date]&gt;=AJ$2)
)&gt;0, 1, 0)</f>
        <v>0</v>
      </c>
      <c r="AK52" cm="1">
        <f t="array" ref="AK52">IF(SUMPRODUCT(
  --(Game_Plan_2026[Campaign]=$C52),
  --(Game_Plan_2026[Initial Date]&lt;=AK$2+6),
  --(Game_Plan_2026[End Date]&gt;=AK$2)
)&gt;0, 1, 0)</f>
        <v>0</v>
      </c>
      <c r="AL52" cm="1">
        <f t="array" ref="AL52">IF(SUMPRODUCT(
  --(Game_Plan_2026[Campaign]=$C52),
  --(Game_Plan_2026[Initial Date]&lt;=AL$2+6),
  --(Game_Plan_2026[End Date]&gt;=AL$2)
)&gt;0, 1, 0)</f>
        <v>0</v>
      </c>
      <c r="AM52" cm="1">
        <f t="array" ref="AM52">IF(SUMPRODUCT(
  --(Game_Plan_2026[Campaign]=$C52),
  --(Game_Plan_2026[Initial Date]&lt;=AM$2+6),
  --(Game_Plan_2026[End Date]&gt;=AM$2)
)&gt;0, 1, 0)</f>
        <v>0</v>
      </c>
      <c r="AN52" cm="1">
        <f t="array" ref="AN52">IF(SUMPRODUCT(
  --(Game_Plan_2026[Campaign]=$C52),
  --(Game_Plan_2026[Initial Date]&lt;=AN$2+6),
  --(Game_Plan_2026[End Date]&gt;=AN$2)
)&gt;0, 1, 0)</f>
        <v>0</v>
      </c>
      <c r="AO52" cm="1">
        <f t="array" ref="AO52">IF(SUMPRODUCT(
  --(Game_Plan_2026[Campaign]=$C52),
  --(Game_Plan_2026[Initial Date]&lt;=AO$2+6),
  --(Game_Plan_2026[End Date]&gt;=AO$2)
)&gt;0, 1, 0)</f>
        <v>0</v>
      </c>
      <c r="AP52" cm="1">
        <f t="array" ref="AP52">IF(SUMPRODUCT(
  --(Game_Plan_2026[Campaign]=$C52),
  --(Game_Plan_2026[Initial Date]&lt;=AP$2+6),
  --(Game_Plan_2026[End Date]&gt;=AP$2)
)&gt;0, 1, 0)</f>
        <v>0</v>
      </c>
      <c r="AQ52" cm="1">
        <f t="array" ref="AQ52">IF(SUMPRODUCT(
  --(Game_Plan_2026[Campaign]=$C52),
  --(Game_Plan_2026[Initial Date]&lt;=AQ$2+6),
  --(Game_Plan_2026[End Date]&gt;=AQ$2)
)&gt;0, 1, 0)</f>
        <v>0</v>
      </c>
      <c r="AR52" cm="1">
        <f t="array" ref="AR52">IF(SUMPRODUCT(
  --(Game_Plan_2026[Campaign]=$C52),
  --(Game_Plan_2026[Initial Date]&lt;=AR$2+6),
  --(Game_Plan_2026[End Date]&gt;=AR$2)
)&gt;0, 1, 0)</f>
        <v>0</v>
      </c>
      <c r="AS52" cm="1">
        <f t="array" ref="AS52">IF(SUMPRODUCT(
  --(Game_Plan_2026[Campaign]=$C52),
  --(Game_Plan_2026[Initial Date]&lt;=AS$2+6),
  --(Game_Plan_2026[End Date]&gt;=AS$2)
)&gt;0, 1, 0)</f>
        <v>0</v>
      </c>
      <c r="AT52" cm="1">
        <f t="array" ref="AT52">IF(SUMPRODUCT(
  --(Game_Plan_2026[Campaign]=$C52),
  --(Game_Plan_2026[Initial Date]&lt;=AT$2+6),
  --(Game_Plan_2026[End Date]&gt;=AT$2)
)&gt;0, 1, 0)</f>
        <v>0</v>
      </c>
      <c r="AU52" cm="1">
        <f t="array" ref="AU52">IF(SUMPRODUCT(
  --(Game_Plan_2026[Campaign]=$C52),
  --(Game_Plan_2026[Initial Date]&lt;=AU$2+6),
  --(Game_Plan_2026[End Date]&gt;=AU$2)
)&gt;0, 1, 0)</f>
        <v>0</v>
      </c>
      <c r="AV52" cm="1">
        <f t="array" ref="AV52">IF(SUMPRODUCT(
  --(Game_Plan_2026[Campaign]=$C52),
  --(Game_Plan_2026[Initial Date]&lt;=AV$2+6),
  --(Game_Plan_2026[End Date]&gt;=AV$2)
)&gt;0, 1, 0)</f>
        <v>0</v>
      </c>
      <c r="AW52" cm="1">
        <f t="array" ref="AW52">IF(SUMPRODUCT(
  --(Game_Plan_2026[Campaign]=$C52),
  --(Game_Plan_2026[Initial Date]&lt;=AW$2+6),
  --(Game_Plan_2026[End Date]&gt;=AW$2)
)&gt;0, 1, 0)</f>
        <v>0</v>
      </c>
      <c r="AX52" cm="1">
        <f t="array" ref="AX52">IF(SUMPRODUCT(
  --(Game_Plan_2026[Campaign]=$C52),
  --(Game_Plan_2026[Initial Date]&lt;=AX$2+6),
  --(Game_Plan_2026[End Date]&gt;=AX$2)
)&gt;0, 1, 0)</f>
        <v>0</v>
      </c>
      <c r="AY52" cm="1">
        <f t="array" ref="AY52">IF(SUMPRODUCT(
  --(Game_Plan_2026[Campaign]=$C52),
  --(Game_Plan_2026[Initial Date]&lt;=AY$2+6),
  --(Game_Plan_2026[End Date]&gt;=AY$2)
)&gt;0, 1, 0)</f>
        <v>0</v>
      </c>
      <c r="AZ52" cm="1">
        <f t="array" ref="AZ52">IF(SUMPRODUCT(
  --(Game_Plan_2026[Campaign]=$C52),
  --(Game_Plan_2026[Initial Date]&lt;=AZ$2+6),
  --(Game_Plan_2026[End Date]&gt;=AZ$2)
)&gt;0, 1, 0)</f>
        <v>0</v>
      </c>
      <c r="BA52" cm="1">
        <f t="array" ref="BA52">IF(SUMPRODUCT(
  --(Game_Plan_2026[Campaign]=$C52),
  --(Game_Plan_2026[Initial Date]&lt;=BA$2+6),
  --(Game_Plan_2026[End Date]&gt;=BA$2)
)&gt;0, 1, 0)</f>
        <v>0</v>
      </c>
      <c r="BB52" cm="1">
        <f t="array" ref="BB52">IF(SUMPRODUCT(
  --(Game_Plan_2026[Campaign]=$C52),
  --(Game_Plan_2026[Initial Date]&lt;=BB$2+6),
  --(Game_Plan_2026[End Date]&gt;=BB$2)
)&gt;0, 1, 0)</f>
        <v>0</v>
      </c>
      <c r="BC52" cm="1">
        <f t="array" ref="BC52">IF(SUMPRODUCT(
  --(Game_Plan_2026[Campaign]=$C52),
  --(Game_Plan_2026[Initial Date]&lt;=BC$2+6),
  --(Game_Plan_2026[End Date]&gt;=BC$2)
)&gt;0, 1, 0)</f>
        <v>0</v>
      </c>
      <c r="BD52">
        <f t="shared" si="0"/>
        <v>0</v>
      </c>
    </row>
    <row r="53" spans="1:56" ht="28" customHeight="1">
      <c r="A53" t="str">
        <v/>
      </c>
      <c r="B53" t="str">
        <v/>
      </c>
      <c r="C53" t="str">
        <v/>
      </c>
      <c r="D53" cm="1">
        <f t="array" ref="D53">IF(SUMPRODUCT(
  --(Game_Plan_2026[Campaign]=$C53),
  --(Game_Plan_2026[Initial Date]&lt;=D$2+6),
  --(Game_Plan_2026[End Date]&gt;=D$2)
)&gt;0, 1, 0)</f>
        <v>0</v>
      </c>
      <c r="E53" cm="1">
        <f t="array" ref="E53">IF(SUMPRODUCT(
  --(Game_Plan_2026[Campaign]=$C53),
  --(Game_Plan_2026[Initial Date]&lt;=E$2+6),
  --(Game_Plan_2026[End Date]&gt;=E$2)
)&gt;0, 1, 0)</f>
        <v>0</v>
      </c>
      <c r="F53" cm="1">
        <f t="array" ref="F53">IF(SUMPRODUCT(
  --(Game_Plan_2026[Campaign]=$C53),
  --(Game_Plan_2026[Initial Date]&lt;=F$2+6),
  --(Game_Plan_2026[End Date]&gt;=F$2)
)&gt;0, 1, 0)</f>
        <v>0</v>
      </c>
      <c r="G53" cm="1">
        <f t="array" ref="G53">IF(SUMPRODUCT(
  --(Game_Plan_2026[Campaign]=$C53),
  --(Game_Plan_2026[Initial Date]&lt;=G$2+6),
  --(Game_Plan_2026[End Date]&gt;=G$2)
)&gt;0, 1, 0)</f>
        <v>0</v>
      </c>
      <c r="H53" cm="1">
        <f t="array" ref="H53">IF(SUMPRODUCT(
  --(Game_Plan_2026[Campaign]=$C53),
  --(Game_Plan_2026[Initial Date]&lt;=H$2+6),
  --(Game_Plan_2026[End Date]&gt;=H$2)
)&gt;0, 1, 0)</f>
        <v>0</v>
      </c>
      <c r="I53" cm="1">
        <f t="array" ref="I53">IF(SUMPRODUCT(
  --(Game_Plan_2026[Campaign]=$C53),
  --(Game_Plan_2026[Initial Date]&lt;=I$2+6),
  --(Game_Plan_2026[End Date]&gt;=I$2)
)&gt;0, 1, 0)</f>
        <v>0</v>
      </c>
      <c r="J53" cm="1">
        <f t="array" ref="J53">IF(SUMPRODUCT(
  --(Game_Plan_2026[Campaign]=$C53),
  --(Game_Plan_2026[Initial Date]&lt;=J$2+6),
  --(Game_Plan_2026[End Date]&gt;=J$2)
)&gt;0, 1, 0)</f>
        <v>0</v>
      </c>
      <c r="K53" cm="1">
        <f t="array" ref="K53">IF(SUMPRODUCT(
  --(Game_Plan_2026[Campaign]=$C53),
  --(Game_Plan_2026[Initial Date]&lt;=K$2+6),
  --(Game_Plan_2026[End Date]&gt;=K$2)
)&gt;0, 1, 0)</f>
        <v>0</v>
      </c>
      <c r="L53" cm="1">
        <f t="array" ref="L53">IF(SUMPRODUCT(
  --(Game_Plan_2026[Campaign]=$C53),
  --(Game_Plan_2026[Initial Date]&lt;=L$2+6),
  --(Game_Plan_2026[End Date]&gt;=L$2)
)&gt;0, 1, 0)</f>
        <v>0</v>
      </c>
      <c r="M53" cm="1">
        <f t="array" ref="M53">IF(SUMPRODUCT(
  --(Game_Plan_2026[Campaign]=$C53),
  --(Game_Plan_2026[Initial Date]&lt;=M$2+6),
  --(Game_Plan_2026[End Date]&gt;=M$2)
)&gt;0, 1, 0)</f>
        <v>0</v>
      </c>
      <c r="N53" cm="1">
        <f t="array" ref="N53">IF(SUMPRODUCT(
  --(Game_Plan_2026[Campaign]=$C53),
  --(Game_Plan_2026[Initial Date]&lt;=N$2+6),
  --(Game_Plan_2026[End Date]&gt;=N$2)
)&gt;0, 1, 0)</f>
        <v>0</v>
      </c>
      <c r="O53" cm="1">
        <f t="array" ref="O53">IF(SUMPRODUCT(
  --(Game_Plan_2026[Campaign]=$C53),
  --(Game_Plan_2026[Initial Date]&lt;=O$2+6),
  --(Game_Plan_2026[End Date]&gt;=O$2)
)&gt;0, 1, 0)</f>
        <v>0</v>
      </c>
      <c r="P53" cm="1">
        <f t="array" ref="P53">IF(SUMPRODUCT(
  --(Game_Plan_2026[Campaign]=$C53),
  --(Game_Plan_2026[Initial Date]&lt;=P$2+6),
  --(Game_Plan_2026[End Date]&gt;=P$2)
)&gt;0, 1, 0)</f>
        <v>0</v>
      </c>
      <c r="Q53" cm="1">
        <f t="array" ref="Q53">IF(SUMPRODUCT(
  --(Game_Plan_2026[Campaign]=$C53),
  --(Game_Plan_2026[Initial Date]&lt;=Q$2+6),
  --(Game_Plan_2026[End Date]&gt;=Q$2)
)&gt;0, 1, 0)</f>
        <v>0</v>
      </c>
      <c r="R53" cm="1">
        <f t="array" ref="R53">IF(SUMPRODUCT(
  --(Game_Plan_2026[Campaign]=$C53),
  --(Game_Plan_2026[Initial Date]&lt;=R$2+6),
  --(Game_Plan_2026[End Date]&gt;=R$2)
)&gt;0, 1, 0)</f>
        <v>0</v>
      </c>
      <c r="S53" cm="1">
        <f t="array" ref="S53">IF(SUMPRODUCT(
  --(Game_Plan_2026[Campaign]=$C53),
  --(Game_Plan_2026[Initial Date]&lt;=S$2+6),
  --(Game_Plan_2026[End Date]&gt;=S$2)
)&gt;0, 1, 0)</f>
        <v>0</v>
      </c>
      <c r="T53" cm="1">
        <f t="array" ref="T53">IF(SUMPRODUCT(
  --(Game_Plan_2026[Campaign]=$C53),
  --(Game_Plan_2026[Initial Date]&lt;=T$2+6),
  --(Game_Plan_2026[End Date]&gt;=T$2)
)&gt;0, 1, 0)</f>
        <v>0</v>
      </c>
      <c r="U53" cm="1">
        <f t="array" ref="U53">IF(SUMPRODUCT(
  --(Game_Plan_2026[Campaign]=$C53),
  --(Game_Plan_2026[Initial Date]&lt;=U$2+6),
  --(Game_Plan_2026[End Date]&gt;=U$2)
)&gt;0, 1, 0)</f>
        <v>0</v>
      </c>
      <c r="V53" cm="1">
        <f t="array" ref="V53">IF(SUMPRODUCT(
  --(Game_Plan_2026[Campaign]=$C53),
  --(Game_Plan_2026[Initial Date]&lt;=V$2+6),
  --(Game_Plan_2026[End Date]&gt;=V$2)
)&gt;0, 1, 0)</f>
        <v>0</v>
      </c>
      <c r="W53" cm="1">
        <f t="array" ref="W53">IF(SUMPRODUCT(
  --(Game_Plan_2026[Campaign]=$C53),
  --(Game_Plan_2026[Initial Date]&lt;=W$2+6),
  --(Game_Plan_2026[End Date]&gt;=W$2)
)&gt;0, 1, 0)</f>
        <v>0</v>
      </c>
      <c r="X53" cm="1">
        <f t="array" ref="X53">IF(SUMPRODUCT(
  --(Game_Plan_2026[Campaign]=$C53),
  --(Game_Plan_2026[Initial Date]&lt;=X$2+6),
  --(Game_Plan_2026[End Date]&gt;=X$2)
)&gt;0, 1, 0)</f>
        <v>0</v>
      </c>
      <c r="Y53" cm="1">
        <f t="array" ref="Y53">IF(SUMPRODUCT(
  --(Game_Plan_2026[Campaign]=$C53),
  --(Game_Plan_2026[Initial Date]&lt;=Y$2+6),
  --(Game_Plan_2026[End Date]&gt;=Y$2)
)&gt;0, 1, 0)</f>
        <v>0</v>
      </c>
      <c r="Z53" cm="1">
        <f t="array" ref="Z53">IF(SUMPRODUCT(
  --(Game_Plan_2026[Campaign]=$C53),
  --(Game_Plan_2026[Initial Date]&lt;=Z$2+6),
  --(Game_Plan_2026[End Date]&gt;=Z$2)
)&gt;0, 1, 0)</f>
        <v>0</v>
      </c>
      <c r="AA53" cm="1">
        <f t="array" ref="AA53">IF(SUMPRODUCT(
  --(Game_Plan_2026[Campaign]=$C53),
  --(Game_Plan_2026[Initial Date]&lt;=AA$2+6),
  --(Game_Plan_2026[End Date]&gt;=AA$2)
)&gt;0, 1, 0)</f>
        <v>0</v>
      </c>
      <c r="AB53" cm="1">
        <f t="array" ref="AB53">IF(SUMPRODUCT(
  --(Game_Plan_2026[Campaign]=$C53),
  --(Game_Plan_2026[Initial Date]&lt;=AB$2+6),
  --(Game_Plan_2026[End Date]&gt;=AB$2)
)&gt;0, 1, 0)</f>
        <v>0</v>
      </c>
      <c r="AC53" cm="1">
        <f t="array" ref="AC53">IF(SUMPRODUCT(
  --(Game_Plan_2026[Campaign]=$C53),
  --(Game_Plan_2026[Initial Date]&lt;=AC$2+6),
  --(Game_Plan_2026[End Date]&gt;=AC$2)
)&gt;0, 1, 0)</f>
        <v>0</v>
      </c>
      <c r="AD53" cm="1">
        <f t="array" ref="AD53">IF(SUMPRODUCT(
  --(Game_Plan_2026[Campaign]=$C53),
  --(Game_Plan_2026[Initial Date]&lt;=AD$2+6),
  --(Game_Plan_2026[End Date]&gt;=AD$2)
)&gt;0, 1, 0)</f>
        <v>0</v>
      </c>
      <c r="AE53" cm="1">
        <f t="array" ref="AE53">IF(SUMPRODUCT(
  --(Game_Plan_2026[Campaign]=$C53),
  --(Game_Plan_2026[Initial Date]&lt;=AE$2+6),
  --(Game_Plan_2026[End Date]&gt;=AE$2)
)&gt;0, 1, 0)</f>
        <v>0</v>
      </c>
      <c r="AF53" cm="1">
        <f t="array" ref="AF53">IF(SUMPRODUCT(
  --(Game_Plan_2026[Campaign]=$C53),
  --(Game_Plan_2026[Initial Date]&lt;=AF$2+6),
  --(Game_Plan_2026[End Date]&gt;=AF$2)
)&gt;0, 1, 0)</f>
        <v>0</v>
      </c>
      <c r="AG53" cm="1">
        <f t="array" ref="AG53">IF(SUMPRODUCT(
  --(Game_Plan_2026[Campaign]=$C53),
  --(Game_Plan_2026[Initial Date]&lt;=AG$2+6),
  --(Game_Plan_2026[End Date]&gt;=AG$2)
)&gt;0, 1, 0)</f>
        <v>0</v>
      </c>
      <c r="AH53" cm="1">
        <f t="array" ref="AH53">IF(SUMPRODUCT(
  --(Game_Plan_2026[Campaign]=$C53),
  --(Game_Plan_2026[Initial Date]&lt;=AH$2+6),
  --(Game_Plan_2026[End Date]&gt;=AH$2)
)&gt;0, 1, 0)</f>
        <v>0</v>
      </c>
      <c r="AI53" cm="1">
        <f t="array" ref="AI53">IF(SUMPRODUCT(
  --(Game_Plan_2026[Campaign]=$C53),
  --(Game_Plan_2026[Initial Date]&lt;=AI$2+6),
  --(Game_Plan_2026[End Date]&gt;=AI$2)
)&gt;0, 1, 0)</f>
        <v>0</v>
      </c>
      <c r="AJ53" cm="1">
        <f t="array" ref="AJ53">IF(SUMPRODUCT(
  --(Game_Plan_2026[Campaign]=$C53),
  --(Game_Plan_2026[Initial Date]&lt;=AJ$2+6),
  --(Game_Plan_2026[End Date]&gt;=AJ$2)
)&gt;0, 1, 0)</f>
        <v>0</v>
      </c>
      <c r="AK53" cm="1">
        <f t="array" ref="AK53">IF(SUMPRODUCT(
  --(Game_Plan_2026[Campaign]=$C53),
  --(Game_Plan_2026[Initial Date]&lt;=AK$2+6),
  --(Game_Plan_2026[End Date]&gt;=AK$2)
)&gt;0, 1, 0)</f>
        <v>0</v>
      </c>
      <c r="AL53" cm="1">
        <f t="array" ref="AL53">IF(SUMPRODUCT(
  --(Game_Plan_2026[Campaign]=$C53),
  --(Game_Plan_2026[Initial Date]&lt;=AL$2+6),
  --(Game_Plan_2026[End Date]&gt;=AL$2)
)&gt;0, 1, 0)</f>
        <v>0</v>
      </c>
      <c r="AM53" cm="1">
        <f t="array" ref="AM53">IF(SUMPRODUCT(
  --(Game_Plan_2026[Campaign]=$C53),
  --(Game_Plan_2026[Initial Date]&lt;=AM$2+6),
  --(Game_Plan_2026[End Date]&gt;=AM$2)
)&gt;0, 1, 0)</f>
        <v>0</v>
      </c>
      <c r="AN53" cm="1">
        <f t="array" ref="AN53">IF(SUMPRODUCT(
  --(Game_Plan_2026[Campaign]=$C53),
  --(Game_Plan_2026[Initial Date]&lt;=AN$2+6),
  --(Game_Plan_2026[End Date]&gt;=AN$2)
)&gt;0, 1, 0)</f>
        <v>0</v>
      </c>
      <c r="AO53" cm="1">
        <f t="array" ref="AO53">IF(SUMPRODUCT(
  --(Game_Plan_2026[Campaign]=$C53),
  --(Game_Plan_2026[Initial Date]&lt;=AO$2+6),
  --(Game_Plan_2026[End Date]&gt;=AO$2)
)&gt;0, 1, 0)</f>
        <v>0</v>
      </c>
      <c r="AP53" cm="1">
        <f t="array" ref="AP53">IF(SUMPRODUCT(
  --(Game_Plan_2026[Campaign]=$C53),
  --(Game_Plan_2026[Initial Date]&lt;=AP$2+6),
  --(Game_Plan_2026[End Date]&gt;=AP$2)
)&gt;0, 1, 0)</f>
        <v>0</v>
      </c>
      <c r="AQ53" cm="1">
        <f t="array" ref="AQ53">IF(SUMPRODUCT(
  --(Game_Plan_2026[Campaign]=$C53),
  --(Game_Plan_2026[Initial Date]&lt;=AQ$2+6),
  --(Game_Plan_2026[End Date]&gt;=AQ$2)
)&gt;0, 1, 0)</f>
        <v>0</v>
      </c>
      <c r="AR53" cm="1">
        <f t="array" ref="AR53">IF(SUMPRODUCT(
  --(Game_Plan_2026[Campaign]=$C53),
  --(Game_Plan_2026[Initial Date]&lt;=AR$2+6),
  --(Game_Plan_2026[End Date]&gt;=AR$2)
)&gt;0, 1, 0)</f>
        <v>0</v>
      </c>
      <c r="AS53" cm="1">
        <f t="array" ref="AS53">IF(SUMPRODUCT(
  --(Game_Plan_2026[Campaign]=$C53),
  --(Game_Plan_2026[Initial Date]&lt;=AS$2+6),
  --(Game_Plan_2026[End Date]&gt;=AS$2)
)&gt;0, 1, 0)</f>
        <v>0</v>
      </c>
      <c r="AT53" cm="1">
        <f t="array" ref="AT53">IF(SUMPRODUCT(
  --(Game_Plan_2026[Campaign]=$C53),
  --(Game_Plan_2026[Initial Date]&lt;=AT$2+6),
  --(Game_Plan_2026[End Date]&gt;=AT$2)
)&gt;0, 1, 0)</f>
        <v>0</v>
      </c>
      <c r="AU53" cm="1">
        <f t="array" ref="AU53">IF(SUMPRODUCT(
  --(Game_Plan_2026[Campaign]=$C53),
  --(Game_Plan_2026[Initial Date]&lt;=AU$2+6),
  --(Game_Plan_2026[End Date]&gt;=AU$2)
)&gt;0, 1, 0)</f>
        <v>0</v>
      </c>
      <c r="AV53" cm="1">
        <f t="array" ref="AV53">IF(SUMPRODUCT(
  --(Game_Plan_2026[Campaign]=$C53),
  --(Game_Plan_2026[Initial Date]&lt;=AV$2+6),
  --(Game_Plan_2026[End Date]&gt;=AV$2)
)&gt;0, 1, 0)</f>
        <v>0</v>
      </c>
      <c r="AW53" cm="1">
        <f t="array" ref="AW53">IF(SUMPRODUCT(
  --(Game_Plan_2026[Campaign]=$C53),
  --(Game_Plan_2026[Initial Date]&lt;=AW$2+6),
  --(Game_Plan_2026[End Date]&gt;=AW$2)
)&gt;0, 1, 0)</f>
        <v>0</v>
      </c>
      <c r="AX53" cm="1">
        <f t="array" ref="AX53">IF(SUMPRODUCT(
  --(Game_Plan_2026[Campaign]=$C53),
  --(Game_Plan_2026[Initial Date]&lt;=AX$2+6),
  --(Game_Plan_2026[End Date]&gt;=AX$2)
)&gt;0, 1, 0)</f>
        <v>0</v>
      </c>
      <c r="AY53" cm="1">
        <f t="array" ref="AY53">IF(SUMPRODUCT(
  --(Game_Plan_2026[Campaign]=$C53),
  --(Game_Plan_2026[Initial Date]&lt;=AY$2+6),
  --(Game_Plan_2026[End Date]&gt;=AY$2)
)&gt;0, 1, 0)</f>
        <v>0</v>
      </c>
      <c r="AZ53" cm="1">
        <f t="array" ref="AZ53">IF(SUMPRODUCT(
  --(Game_Plan_2026[Campaign]=$C53),
  --(Game_Plan_2026[Initial Date]&lt;=AZ$2+6),
  --(Game_Plan_2026[End Date]&gt;=AZ$2)
)&gt;0, 1, 0)</f>
        <v>0</v>
      </c>
      <c r="BA53" cm="1">
        <f t="array" ref="BA53">IF(SUMPRODUCT(
  --(Game_Plan_2026[Campaign]=$C53),
  --(Game_Plan_2026[Initial Date]&lt;=BA$2+6),
  --(Game_Plan_2026[End Date]&gt;=BA$2)
)&gt;0, 1, 0)</f>
        <v>0</v>
      </c>
      <c r="BB53" cm="1">
        <f t="array" ref="BB53">IF(SUMPRODUCT(
  --(Game_Plan_2026[Campaign]=$C53),
  --(Game_Plan_2026[Initial Date]&lt;=BB$2+6),
  --(Game_Plan_2026[End Date]&gt;=BB$2)
)&gt;0, 1, 0)</f>
        <v>0</v>
      </c>
      <c r="BC53" cm="1">
        <f t="array" ref="BC53">IF(SUMPRODUCT(
  --(Game_Plan_2026[Campaign]=$C53),
  --(Game_Plan_2026[Initial Date]&lt;=BC$2+6),
  --(Game_Plan_2026[End Date]&gt;=BC$2)
)&gt;0, 1, 0)</f>
        <v>0</v>
      </c>
      <c r="BD53">
        <f t="shared" si="0"/>
        <v>0</v>
      </c>
    </row>
    <row r="54" spans="1:56" ht="28" customHeight="1">
      <c r="A54" t="str">
        <v/>
      </c>
      <c r="B54" t="str">
        <v/>
      </c>
      <c r="C54" t="str">
        <v/>
      </c>
      <c r="D54" cm="1">
        <f t="array" ref="D54">IF(SUMPRODUCT(
  --(Game_Plan_2026[Campaign]=$C54),
  --(Game_Plan_2026[Initial Date]&lt;=D$2+6),
  --(Game_Plan_2026[End Date]&gt;=D$2)
)&gt;0, 1, 0)</f>
        <v>0</v>
      </c>
      <c r="E54" cm="1">
        <f t="array" ref="E54">IF(SUMPRODUCT(
  --(Game_Plan_2026[Campaign]=$C54),
  --(Game_Plan_2026[Initial Date]&lt;=E$2+6),
  --(Game_Plan_2026[End Date]&gt;=E$2)
)&gt;0, 1, 0)</f>
        <v>0</v>
      </c>
      <c r="F54" cm="1">
        <f t="array" ref="F54">IF(SUMPRODUCT(
  --(Game_Plan_2026[Campaign]=$C54),
  --(Game_Plan_2026[Initial Date]&lt;=F$2+6),
  --(Game_Plan_2026[End Date]&gt;=F$2)
)&gt;0, 1, 0)</f>
        <v>0</v>
      </c>
      <c r="G54" cm="1">
        <f t="array" ref="G54">IF(SUMPRODUCT(
  --(Game_Plan_2026[Campaign]=$C54),
  --(Game_Plan_2026[Initial Date]&lt;=G$2+6),
  --(Game_Plan_2026[End Date]&gt;=G$2)
)&gt;0, 1, 0)</f>
        <v>0</v>
      </c>
      <c r="H54" cm="1">
        <f t="array" ref="H54">IF(SUMPRODUCT(
  --(Game_Plan_2026[Campaign]=$C54),
  --(Game_Plan_2026[Initial Date]&lt;=H$2+6),
  --(Game_Plan_2026[End Date]&gt;=H$2)
)&gt;0, 1, 0)</f>
        <v>0</v>
      </c>
      <c r="I54" cm="1">
        <f t="array" ref="I54">IF(SUMPRODUCT(
  --(Game_Plan_2026[Campaign]=$C54),
  --(Game_Plan_2026[Initial Date]&lt;=I$2+6),
  --(Game_Plan_2026[End Date]&gt;=I$2)
)&gt;0, 1, 0)</f>
        <v>0</v>
      </c>
      <c r="J54" cm="1">
        <f t="array" ref="J54">IF(SUMPRODUCT(
  --(Game_Plan_2026[Campaign]=$C54),
  --(Game_Plan_2026[Initial Date]&lt;=J$2+6),
  --(Game_Plan_2026[End Date]&gt;=J$2)
)&gt;0, 1, 0)</f>
        <v>0</v>
      </c>
      <c r="K54" cm="1">
        <f t="array" ref="K54">IF(SUMPRODUCT(
  --(Game_Plan_2026[Campaign]=$C54),
  --(Game_Plan_2026[Initial Date]&lt;=K$2+6),
  --(Game_Plan_2026[End Date]&gt;=K$2)
)&gt;0, 1, 0)</f>
        <v>0</v>
      </c>
      <c r="L54" cm="1">
        <f t="array" ref="L54">IF(SUMPRODUCT(
  --(Game_Plan_2026[Campaign]=$C54),
  --(Game_Plan_2026[Initial Date]&lt;=L$2+6),
  --(Game_Plan_2026[End Date]&gt;=L$2)
)&gt;0, 1, 0)</f>
        <v>0</v>
      </c>
      <c r="M54" cm="1">
        <f t="array" ref="M54">IF(SUMPRODUCT(
  --(Game_Plan_2026[Campaign]=$C54),
  --(Game_Plan_2026[Initial Date]&lt;=M$2+6),
  --(Game_Plan_2026[End Date]&gt;=M$2)
)&gt;0, 1, 0)</f>
        <v>0</v>
      </c>
      <c r="N54" cm="1">
        <f t="array" ref="N54">IF(SUMPRODUCT(
  --(Game_Plan_2026[Campaign]=$C54),
  --(Game_Plan_2026[Initial Date]&lt;=N$2+6),
  --(Game_Plan_2026[End Date]&gt;=N$2)
)&gt;0, 1, 0)</f>
        <v>0</v>
      </c>
      <c r="O54" cm="1">
        <f t="array" ref="O54">IF(SUMPRODUCT(
  --(Game_Plan_2026[Campaign]=$C54),
  --(Game_Plan_2026[Initial Date]&lt;=O$2+6),
  --(Game_Plan_2026[End Date]&gt;=O$2)
)&gt;0, 1, 0)</f>
        <v>0</v>
      </c>
      <c r="P54" cm="1">
        <f t="array" ref="P54">IF(SUMPRODUCT(
  --(Game_Plan_2026[Campaign]=$C54),
  --(Game_Plan_2026[Initial Date]&lt;=P$2+6),
  --(Game_Plan_2026[End Date]&gt;=P$2)
)&gt;0, 1, 0)</f>
        <v>0</v>
      </c>
      <c r="Q54" cm="1">
        <f t="array" ref="Q54">IF(SUMPRODUCT(
  --(Game_Plan_2026[Campaign]=$C54),
  --(Game_Plan_2026[Initial Date]&lt;=Q$2+6),
  --(Game_Plan_2026[End Date]&gt;=Q$2)
)&gt;0, 1, 0)</f>
        <v>0</v>
      </c>
      <c r="R54" cm="1">
        <f t="array" ref="R54">IF(SUMPRODUCT(
  --(Game_Plan_2026[Campaign]=$C54),
  --(Game_Plan_2026[Initial Date]&lt;=R$2+6),
  --(Game_Plan_2026[End Date]&gt;=R$2)
)&gt;0, 1, 0)</f>
        <v>0</v>
      </c>
      <c r="S54" cm="1">
        <f t="array" ref="S54">IF(SUMPRODUCT(
  --(Game_Plan_2026[Campaign]=$C54),
  --(Game_Plan_2026[Initial Date]&lt;=S$2+6),
  --(Game_Plan_2026[End Date]&gt;=S$2)
)&gt;0, 1, 0)</f>
        <v>0</v>
      </c>
      <c r="T54" cm="1">
        <f t="array" ref="T54">IF(SUMPRODUCT(
  --(Game_Plan_2026[Campaign]=$C54),
  --(Game_Plan_2026[Initial Date]&lt;=T$2+6),
  --(Game_Plan_2026[End Date]&gt;=T$2)
)&gt;0, 1, 0)</f>
        <v>0</v>
      </c>
      <c r="U54" cm="1">
        <f t="array" ref="U54">IF(SUMPRODUCT(
  --(Game_Plan_2026[Campaign]=$C54),
  --(Game_Plan_2026[Initial Date]&lt;=U$2+6),
  --(Game_Plan_2026[End Date]&gt;=U$2)
)&gt;0, 1, 0)</f>
        <v>0</v>
      </c>
      <c r="V54" cm="1">
        <f t="array" ref="V54">IF(SUMPRODUCT(
  --(Game_Plan_2026[Campaign]=$C54),
  --(Game_Plan_2026[Initial Date]&lt;=V$2+6),
  --(Game_Plan_2026[End Date]&gt;=V$2)
)&gt;0, 1, 0)</f>
        <v>0</v>
      </c>
      <c r="W54" cm="1">
        <f t="array" ref="W54">IF(SUMPRODUCT(
  --(Game_Plan_2026[Campaign]=$C54),
  --(Game_Plan_2026[Initial Date]&lt;=W$2+6),
  --(Game_Plan_2026[End Date]&gt;=W$2)
)&gt;0, 1, 0)</f>
        <v>0</v>
      </c>
      <c r="X54" cm="1">
        <f t="array" ref="X54">IF(SUMPRODUCT(
  --(Game_Plan_2026[Campaign]=$C54),
  --(Game_Plan_2026[Initial Date]&lt;=X$2+6),
  --(Game_Plan_2026[End Date]&gt;=X$2)
)&gt;0, 1, 0)</f>
        <v>0</v>
      </c>
      <c r="Y54" cm="1">
        <f t="array" ref="Y54">IF(SUMPRODUCT(
  --(Game_Plan_2026[Campaign]=$C54),
  --(Game_Plan_2026[Initial Date]&lt;=Y$2+6),
  --(Game_Plan_2026[End Date]&gt;=Y$2)
)&gt;0, 1, 0)</f>
        <v>0</v>
      </c>
      <c r="Z54" cm="1">
        <f t="array" ref="Z54">IF(SUMPRODUCT(
  --(Game_Plan_2026[Campaign]=$C54),
  --(Game_Plan_2026[Initial Date]&lt;=Z$2+6),
  --(Game_Plan_2026[End Date]&gt;=Z$2)
)&gt;0, 1, 0)</f>
        <v>0</v>
      </c>
      <c r="AA54" cm="1">
        <f t="array" ref="AA54">IF(SUMPRODUCT(
  --(Game_Plan_2026[Campaign]=$C54),
  --(Game_Plan_2026[Initial Date]&lt;=AA$2+6),
  --(Game_Plan_2026[End Date]&gt;=AA$2)
)&gt;0, 1, 0)</f>
        <v>0</v>
      </c>
      <c r="AB54" cm="1">
        <f t="array" ref="AB54">IF(SUMPRODUCT(
  --(Game_Plan_2026[Campaign]=$C54),
  --(Game_Plan_2026[Initial Date]&lt;=AB$2+6),
  --(Game_Plan_2026[End Date]&gt;=AB$2)
)&gt;0, 1, 0)</f>
        <v>0</v>
      </c>
      <c r="AC54" cm="1">
        <f t="array" ref="AC54">IF(SUMPRODUCT(
  --(Game_Plan_2026[Campaign]=$C54),
  --(Game_Plan_2026[Initial Date]&lt;=AC$2+6),
  --(Game_Plan_2026[End Date]&gt;=AC$2)
)&gt;0, 1, 0)</f>
        <v>0</v>
      </c>
      <c r="AD54" cm="1">
        <f t="array" ref="AD54">IF(SUMPRODUCT(
  --(Game_Plan_2026[Campaign]=$C54),
  --(Game_Plan_2026[Initial Date]&lt;=AD$2+6),
  --(Game_Plan_2026[End Date]&gt;=AD$2)
)&gt;0, 1, 0)</f>
        <v>0</v>
      </c>
      <c r="AE54" cm="1">
        <f t="array" ref="AE54">IF(SUMPRODUCT(
  --(Game_Plan_2026[Campaign]=$C54),
  --(Game_Plan_2026[Initial Date]&lt;=AE$2+6),
  --(Game_Plan_2026[End Date]&gt;=AE$2)
)&gt;0, 1, 0)</f>
        <v>0</v>
      </c>
      <c r="AF54" cm="1">
        <f t="array" ref="AF54">IF(SUMPRODUCT(
  --(Game_Plan_2026[Campaign]=$C54),
  --(Game_Plan_2026[Initial Date]&lt;=AF$2+6),
  --(Game_Plan_2026[End Date]&gt;=AF$2)
)&gt;0, 1, 0)</f>
        <v>0</v>
      </c>
      <c r="AG54" cm="1">
        <f t="array" ref="AG54">IF(SUMPRODUCT(
  --(Game_Plan_2026[Campaign]=$C54),
  --(Game_Plan_2026[Initial Date]&lt;=AG$2+6),
  --(Game_Plan_2026[End Date]&gt;=AG$2)
)&gt;0, 1, 0)</f>
        <v>0</v>
      </c>
      <c r="AH54" cm="1">
        <f t="array" ref="AH54">IF(SUMPRODUCT(
  --(Game_Plan_2026[Campaign]=$C54),
  --(Game_Plan_2026[Initial Date]&lt;=AH$2+6),
  --(Game_Plan_2026[End Date]&gt;=AH$2)
)&gt;0, 1, 0)</f>
        <v>0</v>
      </c>
      <c r="AI54" cm="1">
        <f t="array" ref="AI54">IF(SUMPRODUCT(
  --(Game_Plan_2026[Campaign]=$C54),
  --(Game_Plan_2026[Initial Date]&lt;=AI$2+6),
  --(Game_Plan_2026[End Date]&gt;=AI$2)
)&gt;0, 1, 0)</f>
        <v>0</v>
      </c>
      <c r="AJ54" cm="1">
        <f t="array" ref="AJ54">IF(SUMPRODUCT(
  --(Game_Plan_2026[Campaign]=$C54),
  --(Game_Plan_2026[Initial Date]&lt;=AJ$2+6),
  --(Game_Plan_2026[End Date]&gt;=AJ$2)
)&gt;0, 1, 0)</f>
        <v>0</v>
      </c>
      <c r="AK54" cm="1">
        <f t="array" ref="AK54">IF(SUMPRODUCT(
  --(Game_Plan_2026[Campaign]=$C54),
  --(Game_Plan_2026[Initial Date]&lt;=AK$2+6),
  --(Game_Plan_2026[End Date]&gt;=AK$2)
)&gt;0, 1, 0)</f>
        <v>0</v>
      </c>
      <c r="AL54" cm="1">
        <f t="array" ref="AL54">IF(SUMPRODUCT(
  --(Game_Plan_2026[Campaign]=$C54),
  --(Game_Plan_2026[Initial Date]&lt;=AL$2+6),
  --(Game_Plan_2026[End Date]&gt;=AL$2)
)&gt;0, 1, 0)</f>
        <v>0</v>
      </c>
      <c r="AM54" cm="1">
        <f t="array" ref="AM54">IF(SUMPRODUCT(
  --(Game_Plan_2026[Campaign]=$C54),
  --(Game_Plan_2026[Initial Date]&lt;=AM$2+6),
  --(Game_Plan_2026[End Date]&gt;=AM$2)
)&gt;0, 1, 0)</f>
        <v>0</v>
      </c>
      <c r="AN54" cm="1">
        <f t="array" ref="AN54">IF(SUMPRODUCT(
  --(Game_Plan_2026[Campaign]=$C54),
  --(Game_Plan_2026[Initial Date]&lt;=AN$2+6),
  --(Game_Plan_2026[End Date]&gt;=AN$2)
)&gt;0, 1, 0)</f>
        <v>0</v>
      </c>
      <c r="AO54" cm="1">
        <f t="array" ref="AO54">IF(SUMPRODUCT(
  --(Game_Plan_2026[Campaign]=$C54),
  --(Game_Plan_2026[Initial Date]&lt;=AO$2+6),
  --(Game_Plan_2026[End Date]&gt;=AO$2)
)&gt;0, 1, 0)</f>
        <v>0</v>
      </c>
      <c r="AP54" cm="1">
        <f t="array" ref="AP54">IF(SUMPRODUCT(
  --(Game_Plan_2026[Campaign]=$C54),
  --(Game_Plan_2026[Initial Date]&lt;=AP$2+6),
  --(Game_Plan_2026[End Date]&gt;=AP$2)
)&gt;0, 1, 0)</f>
        <v>0</v>
      </c>
      <c r="AQ54" cm="1">
        <f t="array" ref="AQ54">IF(SUMPRODUCT(
  --(Game_Plan_2026[Campaign]=$C54),
  --(Game_Plan_2026[Initial Date]&lt;=AQ$2+6),
  --(Game_Plan_2026[End Date]&gt;=AQ$2)
)&gt;0, 1, 0)</f>
        <v>0</v>
      </c>
      <c r="AR54" cm="1">
        <f t="array" ref="AR54">IF(SUMPRODUCT(
  --(Game_Plan_2026[Campaign]=$C54),
  --(Game_Plan_2026[Initial Date]&lt;=AR$2+6),
  --(Game_Plan_2026[End Date]&gt;=AR$2)
)&gt;0, 1, 0)</f>
        <v>0</v>
      </c>
      <c r="AS54" cm="1">
        <f t="array" ref="AS54">IF(SUMPRODUCT(
  --(Game_Plan_2026[Campaign]=$C54),
  --(Game_Plan_2026[Initial Date]&lt;=AS$2+6),
  --(Game_Plan_2026[End Date]&gt;=AS$2)
)&gt;0, 1, 0)</f>
        <v>0</v>
      </c>
      <c r="AT54" cm="1">
        <f t="array" ref="AT54">IF(SUMPRODUCT(
  --(Game_Plan_2026[Campaign]=$C54),
  --(Game_Plan_2026[Initial Date]&lt;=AT$2+6),
  --(Game_Plan_2026[End Date]&gt;=AT$2)
)&gt;0, 1, 0)</f>
        <v>0</v>
      </c>
      <c r="AU54" cm="1">
        <f t="array" ref="AU54">IF(SUMPRODUCT(
  --(Game_Plan_2026[Campaign]=$C54),
  --(Game_Plan_2026[Initial Date]&lt;=AU$2+6),
  --(Game_Plan_2026[End Date]&gt;=AU$2)
)&gt;0, 1, 0)</f>
        <v>0</v>
      </c>
      <c r="AV54" cm="1">
        <f t="array" ref="AV54">IF(SUMPRODUCT(
  --(Game_Plan_2026[Campaign]=$C54),
  --(Game_Plan_2026[Initial Date]&lt;=AV$2+6),
  --(Game_Plan_2026[End Date]&gt;=AV$2)
)&gt;0, 1, 0)</f>
        <v>0</v>
      </c>
      <c r="AW54" cm="1">
        <f t="array" ref="AW54">IF(SUMPRODUCT(
  --(Game_Plan_2026[Campaign]=$C54),
  --(Game_Plan_2026[Initial Date]&lt;=AW$2+6),
  --(Game_Plan_2026[End Date]&gt;=AW$2)
)&gt;0, 1, 0)</f>
        <v>0</v>
      </c>
      <c r="AX54" cm="1">
        <f t="array" ref="AX54">IF(SUMPRODUCT(
  --(Game_Plan_2026[Campaign]=$C54),
  --(Game_Plan_2026[Initial Date]&lt;=AX$2+6),
  --(Game_Plan_2026[End Date]&gt;=AX$2)
)&gt;0, 1, 0)</f>
        <v>0</v>
      </c>
      <c r="AY54" cm="1">
        <f t="array" ref="AY54">IF(SUMPRODUCT(
  --(Game_Plan_2026[Campaign]=$C54),
  --(Game_Plan_2026[Initial Date]&lt;=AY$2+6),
  --(Game_Plan_2026[End Date]&gt;=AY$2)
)&gt;0, 1, 0)</f>
        <v>0</v>
      </c>
      <c r="AZ54" cm="1">
        <f t="array" ref="AZ54">IF(SUMPRODUCT(
  --(Game_Plan_2026[Campaign]=$C54),
  --(Game_Plan_2026[Initial Date]&lt;=AZ$2+6),
  --(Game_Plan_2026[End Date]&gt;=AZ$2)
)&gt;0, 1, 0)</f>
        <v>0</v>
      </c>
      <c r="BA54" cm="1">
        <f t="array" ref="BA54">IF(SUMPRODUCT(
  --(Game_Plan_2026[Campaign]=$C54),
  --(Game_Plan_2026[Initial Date]&lt;=BA$2+6),
  --(Game_Plan_2026[End Date]&gt;=BA$2)
)&gt;0, 1, 0)</f>
        <v>0</v>
      </c>
      <c r="BB54" cm="1">
        <f t="array" ref="BB54">IF(SUMPRODUCT(
  --(Game_Plan_2026[Campaign]=$C54),
  --(Game_Plan_2026[Initial Date]&lt;=BB$2+6),
  --(Game_Plan_2026[End Date]&gt;=BB$2)
)&gt;0, 1, 0)</f>
        <v>0</v>
      </c>
      <c r="BC54" cm="1">
        <f t="array" ref="BC54">IF(SUMPRODUCT(
  --(Game_Plan_2026[Campaign]=$C54),
  --(Game_Plan_2026[Initial Date]&lt;=BC$2+6),
  --(Game_Plan_2026[End Date]&gt;=BC$2)
)&gt;0, 1, 0)</f>
        <v>0</v>
      </c>
      <c r="BD54">
        <f t="shared" si="0"/>
        <v>0</v>
      </c>
    </row>
    <row r="55" spans="1:56" ht="28" customHeight="1">
      <c r="A55" t="str">
        <v/>
      </c>
      <c r="B55" t="str">
        <v/>
      </c>
      <c r="C55" t="str">
        <v/>
      </c>
      <c r="D55" cm="1">
        <f t="array" ref="D55">IF(SUMPRODUCT(
  --(Game_Plan_2026[Campaign]=$C55),
  --(Game_Plan_2026[Initial Date]&lt;=D$2+6),
  --(Game_Plan_2026[End Date]&gt;=D$2)
)&gt;0, 1, 0)</f>
        <v>0</v>
      </c>
      <c r="E55" cm="1">
        <f t="array" ref="E55">IF(SUMPRODUCT(
  --(Game_Plan_2026[Campaign]=$C55),
  --(Game_Plan_2026[Initial Date]&lt;=E$2+6),
  --(Game_Plan_2026[End Date]&gt;=E$2)
)&gt;0, 1, 0)</f>
        <v>0</v>
      </c>
      <c r="F55" cm="1">
        <f t="array" ref="F55">IF(SUMPRODUCT(
  --(Game_Plan_2026[Campaign]=$C55),
  --(Game_Plan_2026[Initial Date]&lt;=F$2+6),
  --(Game_Plan_2026[End Date]&gt;=F$2)
)&gt;0, 1, 0)</f>
        <v>0</v>
      </c>
      <c r="G55" cm="1">
        <f t="array" ref="G55">IF(SUMPRODUCT(
  --(Game_Plan_2026[Campaign]=$C55),
  --(Game_Plan_2026[Initial Date]&lt;=G$2+6),
  --(Game_Plan_2026[End Date]&gt;=G$2)
)&gt;0, 1, 0)</f>
        <v>0</v>
      </c>
      <c r="H55" cm="1">
        <f t="array" ref="H55">IF(SUMPRODUCT(
  --(Game_Plan_2026[Campaign]=$C55),
  --(Game_Plan_2026[Initial Date]&lt;=H$2+6),
  --(Game_Plan_2026[End Date]&gt;=H$2)
)&gt;0, 1, 0)</f>
        <v>0</v>
      </c>
      <c r="I55" cm="1">
        <f t="array" ref="I55">IF(SUMPRODUCT(
  --(Game_Plan_2026[Campaign]=$C55),
  --(Game_Plan_2026[Initial Date]&lt;=I$2+6),
  --(Game_Plan_2026[End Date]&gt;=I$2)
)&gt;0, 1, 0)</f>
        <v>0</v>
      </c>
      <c r="J55" cm="1">
        <f t="array" ref="J55">IF(SUMPRODUCT(
  --(Game_Plan_2026[Campaign]=$C55),
  --(Game_Plan_2026[Initial Date]&lt;=J$2+6),
  --(Game_Plan_2026[End Date]&gt;=J$2)
)&gt;0, 1, 0)</f>
        <v>0</v>
      </c>
      <c r="K55" cm="1">
        <f t="array" ref="K55">IF(SUMPRODUCT(
  --(Game_Plan_2026[Campaign]=$C55),
  --(Game_Plan_2026[Initial Date]&lt;=K$2+6),
  --(Game_Plan_2026[End Date]&gt;=K$2)
)&gt;0, 1, 0)</f>
        <v>0</v>
      </c>
      <c r="L55" cm="1">
        <f t="array" ref="L55">IF(SUMPRODUCT(
  --(Game_Plan_2026[Campaign]=$C55),
  --(Game_Plan_2026[Initial Date]&lt;=L$2+6),
  --(Game_Plan_2026[End Date]&gt;=L$2)
)&gt;0, 1, 0)</f>
        <v>0</v>
      </c>
      <c r="M55" cm="1">
        <f t="array" ref="M55">IF(SUMPRODUCT(
  --(Game_Plan_2026[Campaign]=$C55),
  --(Game_Plan_2026[Initial Date]&lt;=M$2+6),
  --(Game_Plan_2026[End Date]&gt;=M$2)
)&gt;0, 1, 0)</f>
        <v>0</v>
      </c>
      <c r="N55" cm="1">
        <f t="array" ref="N55">IF(SUMPRODUCT(
  --(Game_Plan_2026[Campaign]=$C55),
  --(Game_Plan_2026[Initial Date]&lt;=N$2+6),
  --(Game_Plan_2026[End Date]&gt;=N$2)
)&gt;0, 1, 0)</f>
        <v>0</v>
      </c>
      <c r="O55" cm="1">
        <f t="array" ref="O55">IF(SUMPRODUCT(
  --(Game_Plan_2026[Campaign]=$C55),
  --(Game_Plan_2026[Initial Date]&lt;=O$2+6),
  --(Game_Plan_2026[End Date]&gt;=O$2)
)&gt;0, 1, 0)</f>
        <v>0</v>
      </c>
      <c r="P55" cm="1">
        <f t="array" ref="P55">IF(SUMPRODUCT(
  --(Game_Plan_2026[Campaign]=$C55),
  --(Game_Plan_2026[Initial Date]&lt;=P$2+6),
  --(Game_Plan_2026[End Date]&gt;=P$2)
)&gt;0, 1, 0)</f>
        <v>0</v>
      </c>
      <c r="Q55" cm="1">
        <f t="array" ref="Q55">IF(SUMPRODUCT(
  --(Game_Plan_2026[Campaign]=$C55),
  --(Game_Plan_2026[Initial Date]&lt;=Q$2+6),
  --(Game_Plan_2026[End Date]&gt;=Q$2)
)&gt;0, 1, 0)</f>
        <v>0</v>
      </c>
      <c r="R55" cm="1">
        <f t="array" ref="R55">IF(SUMPRODUCT(
  --(Game_Plan_2026[Campaign]=$C55),
  --(Game_Plan_2026[Initial Date]&lt;=R$2+6),
  --(Game_Plan_2026[End Date]&gt;=R$2)
)&gt;0, 1, 0)</f>
        <v>0</v>
      </c>
      <c r="S55" cm="1">
        <f t="array" ref="S55">IF(SUMPRODUCT(
  --(Game_Plan_2026[Campaign]=$C55),
  --(Game_Plan_2026[Initial Date]&lt;=S$2+6),
  --(Game_Plan_2026[End Date]&gt;=S$2)
)&gt;0, 1, 0)</f>
        <v>0</v>
      </c>
      <c r="T55" cm="1">
        <f t="array" ref="T55">IF(SUMPRODUCT(
  --(Game_Plan_2026[Campaign]=$C55),
  --(Game_Plan_2026[Initial Date]&lt;=T$2+6),
  --(Game_Plan_2026[End Date]&gt;=T$2)
)&gt;0, 1, 0)</f>
        <v>0</v>
      </c>
      <c r="U55" cm="1">
        <f t="array" ref="U55">IF(SUMPRODUCT(
  --(Game_Plan_2026[Campaign]=$C55),
  --(Game_Plan_2026[Initial Date]&lt;=U$2+6),
  --(Game_Plan_2026[End Date]&gt;=U$2)
)&gt;0, 1, 0)</f>
        <v>0</v>
      </c>
      <c r="V55" cm="1">
        <f t="array" ref="V55">IF(SUMPRODUCT(
  --(Game_Plan_2026[Campaign]=$C55),
  --(Game_Plan_2026[Initial Date]&lt;=V$2+6),
  --(Game_Plan_2026[End Date]&gt;=V$2)
)&gt;0, 1, 0)</f>
        <v>0</v>
      </c>
      <c r="W55" cm="1">
        <f t="array" ref="W55">IF(SUMPRODUCT(
  --(Game_Plan_2026[Campaign]=$C55),
  --(Game_Plan_2026[Initial Date]&lt;=W$2+6),
  --(Game_Plan_2026[End Date]&gt;=W$2)
)&gt;0, 1, 0)</f>
        <v>0</v>
      </c>
      <c r="X55" cm="1">
        <f t="array" ref="X55">IF(SUMPRODUCT(
  --(Game_Plan_2026[Campaign]=$C55),
  --(Game_Plan_2026[Initial Date]&lt;=X$2+6),
  --(Game_Plan_2026[End Date]&gt;=X$2)
)&gt;0, 1, 0)</f>
        <v>0</v>
      </c>
      <c r="Y55" cm="1">
        <f t="array" ref="Y55">IF(SUMPRODUCT(
  --(Game_Plan_2026[Campaign]=$C55),
  --(Game_Plan_2026[Initial Date]&lt;=Y$2+6),
  --(Game_Plan_2026[End Date]&gt;=Y$2)
)&gt;0, 1, 0)</f>
        <v>0</v>
      </c>
      <c r="Z55" cm="1">
        <f t="array" ref="Z55">IF(SUMPRODUCT(
  --(Game_Plan_2026[Campaign]=$C55),
  --(Game_Plan_2026[Initial Date]&lt;=Z$2+6),
  --(Game_Plan_2026[End Date]&gt;=Z$2)
)&gt;0, 1, 0)</f>
        <v>0</v>
      </c>
      <c r="AA55" cm="1">
        <f t="array" ref="AA55">IF(SUMPRODUCT(
  --(Game_Plan_2026[Campaign]=$C55),
  --(Game_Plan_2026[Initial Date]&lt;=AA$2+6),
  --(Game_Plan_2026[End Date]&gt;=AA$2)
)&gt;0, 1, 0)</f>
        <v>0</v>
      </c>
      <c r="AB55" cm="1">
        <f t="array" ref="AB55">IF(SUMPRODUCT(
  --(Game_Plan_2026[Campaign]=$C55),
  --(Game_Plan_2026[Initial Date]&lt;=AB$2+6),
  --(Game_Plan_2026[End Date]&gt;=AB$2)
)&gt;0, 1, 0)</f>
        <v>0</v>
      </c>
      <c r="AC55" cm="1">
        <f t="array" ref="AC55">IF(SUMPRODUCT(
  --(Game_Plan_2026[Campaign]=$C55),
  --(Game_Plan_2026[Initial Date]&lt;=AC$2+6),
  --(Game_Plan_2026[End Date]&gt;=AC$2)
)&gt;0, 1, 0)</f>
        <v>0</v>
      </c>
      <c r="AD55" cm="1">
        <f t="array" ref="AD55">IF(SUMPRODUCT(
  --(Game_Plan_2026[Campaign]=$C55),
  --(Game_Plan_2026[Initial Date]&lt;=AD$2+6),
  --(Game_Plan_2026[End Date]&gt;=AD$2)
)&gt;0, 1, 0)</f>
        <v>0</v>
      </c>
      <c r="AE55" cm="1">
        <f t="array" ref="AE55">IF(SUMPRODUCT(
  --(Game_Plan_2026[Campaign]=$C55),
  --(Game_Plan_2026[Initial Date]&lt;=AE$2+6),
  --(Game_Plan_2026[End Date]&gt;=AE$2)
)&gt;0, 1, 0)</f>
        <v>0</v>
      </c>
      <c r="AF55" cm="1">
        <f t="array" ref="AF55">IF(SUMPRODUCT(
  --(Game_Plan_2026[Campaign]=$C55),
  --(Game_Plan_2026[Initial Date]&lt;=AF$2+6),
  --(Game_Plan_2026[End Date]&gt;=AF$2)
)&gt;0, 1, 0)</f>
        <v>0</v>
      </c>
      <c r="AG55" cm="1">
        <f t="array" ref="AG55">IF(SUMPRODUCT(
  --(Game_Plan_2026[Campaign]=$C55),
  --(Game_Plan_2026[Initial Date]&lt;=AG$2+6),
  --(Game_Plan_2026[End Date]&gt;=AG$2)
)&gt;0, 1, 0)</f>
        <v>0</v>
      </c>
      <c r="AH55" cm="1">
        <f t="array" ref="AH55">IF(SUMPRODUCT(
  --(Game_Plan_2026[Campaign]=$C55),
  --(Game_Plan_2026[Initial Date]&lt;=AH$2+6),
  --(Game_Plan_2026[End Date]&gt;=AH$2)
)&gt;0, 1, 0)</f>
        <v>0</v>
      </c>
      <c r="AI55" cm="1">
        <f t="array" ref="AI55">IF(SUMPRODUCT(
  --(Game_Plan_2026[Campaign]=$C55),
  --(Game_Plan_2026[Initial Date]&lt;=AI$2+6),
  --(Game_Plan_2026[End Date]&gt;=AI$2)
)&gt;0, 1, 0)</f>
        <v>0</v>
      </c>
      <c r="AJ55" cm="1">
        <f t="array" ref="AJ55">IF(SUMPRODUCT(
  --(Game_Plan_2026[Campaign]=$C55),
  --(Game_Plan_2026[Initial Date]&lt;=AJ$2+6),
  --(Game_Plan_2026[End Date]&gt;=AJ$2)
)&gt;0, 1, 0)</f>
        <v>0</v>
      </c>
      <c r="AK55" cm="1">
        <f t="array" ref="AK55">IF(SUMPRODUCT(
  --(Game_Plan_2026[Campaign]=$C55),
  --(Game_Plan_2026[Initial Date]&lt;=AK$2+6),
  --(Game_Plan_2026[End Date]&gt;=AK$2)
)&gt;0, 1, 0)</f>
        <v>0</v>
      </c>
      <c r="AL55" cm="1">
        <f t="array" ref="AL55">IF(SUMPRODUCT(
  --(Game_Plan_2026[Campaign]=$C55),
  --(Game_Plan_2026[Initial Date]&lt;=AL$2+6),
  --(Game_Plan_2026[End Date]&gt;=AL$2)
)&gt;0, 1, 0)</f>
        <v>0</v>
      </c>
      <c r="AM55" cm="1">
        <f t="array" ref="AM55">IF(SUMPRODUCT(
  --(Game_Plan_2026[Campaign]=$C55),
  --(Game_Plan_2026[Initial Date]&lt;=AM$2+6),
  --(Game_Plan_2026[End Date]&gt;=AM$2)
)&gt;0, 1, 0)</f>
        <v>0</v>
      </c>
      <c r="AN55" cm="1">
        <f t="array" ref="AN55">IF(SUMPRODUCT(
  --(Game_Plan_2026[Campaign]=$C55),
  --(Game_Plan_2026[Initial Date]&lt;=AN$2+6),
  --(Game_Plan_2026[End Date]&gt;=AN$2)
)&gt;0, 1, 0)</f>
        <v>0</v>
      </c>
      <c r="AO55" cm="1">
        <f t="array" ref="AO55">IF(SUMPRODUCT(
  --(Game_Plan_2026[Campaign]=$C55),
  --(Game_Plan_2026[Initial Date]&lt;=AO$2+6),
  --(Game_Plan_2026[End Date]&gt;=AO$2)
)&gt;0, 1, 0)</f>
        <v>0</v>
      </c>
      <c r="AP55" cm="1">
        <f t="array" ref="AP55">IF(SUMPRODUCT(
  --(Game_Plan_2026[Campaign]=$C55),
  --(Game_Plan_2026[Initial Date]&lt;=AP$2+6),
  --(Game_Plan_2026[End Date]&gt;=AP$2)
)&gt;0, 1, 0)</f>
        <v>0</v>
      </c>
      <c r="AQ55" cm="1">
        <f t="array" ref="AQ55">IF(SUMPRODUCT(
  --(Game_Plan_2026[Campaign]=$C55),
  --(Game_Plan_2026[Initial Date]&lt;=AQ$2+6),
  --(Game_Plan_2026[End Date]&gt;=AQ$2)
)&gt;0, 1, 0)</f>
        <v>0</v>
      </c>
      <c r="AR55" cm="1">
        <f t="array" ref="AR55">IF(SUMPRODUCT(
  --(Game_Plan_2026[Campaign]=$C55),
  --(Game_Plan_2026[Initial Date]&lt;=AR$2+6),
  --(Game_Plan_2026[End Date]&gt;=AR$2)
)&gt;0, 1, 0)</f>
        <v>0</v>
      </c>
      <c r="AS55" cm="1">
        <f t="array" ref="AS55">IF(SUMPRODUCT(
  --(Game_Plan_2026[Campaign]=$C55),
  --(Game_Plan_2026[Initial Date]&lt;=AS$2+6),
  --(Game_Plan_2026[End Date]&gt;=AS$2)
)&gt;0, 1, 0)</f>
        <v>0</v>
      </c>
      <c r="AT55" cm="1">
        <f t="array" ref="AT55">IF(SUMPRODUCT(
  --(Game_Plan_2026[Campaign]=$C55),
  --(Game_Plan_2026[Initial Date]&lt;=AT$2+6),
  --(Game_Plan_2026[End Date]&gt;=AT$2)
)&gt;0, 1, 0)</f>
        <v>0</v>
      </c>
      <c r="AU55" cm="1">
        <f t="array" ref="AU55">IF(SUMPRODUCT(
  --(Game_Plan_2026[Campaign]=$C55),
  --(Game_Plan_2026[Initial Date]&lt;=AU$2+6),
  --(Game_Plan_2026[End Date]&gt;=AU$2)
)&gt;0, 1, 0)</f>
        <v>0</v>
      </c>
      <c r="AV55" cm="1">
        <f t="array" ref="AV55">IF(SUMPRODUCT(
  --(Game_Plan_2026[Campaign]=$C55),
  --(Game_Plan_2026[Initial Date]&lt;=AV$2+6),
  --(Game_Plan_2026[End Date]&gt;=AV$2)
)&gt;0, 1, 0)</f>
        <v>0</v>
      </c>
      <c r="AW55" cm="1">
        <f t="array" ref="AW55">IF(SUMPRODUCT(
  --(Game_Plan_2026[Campaign]=$C55),
  --(Game_Plan_2026[Initial Date]&lt;=AW$2+6),
  --(Game_Plan_2026[End Date]&gt;=AW$2)
)&gt;0, 1, 0)</f>
        <v>0</v>
      </c>
      <c r="AX55" cm="1">
        <f t="array" ref="AX55">IF(SUMPRODUCT(
  --(Game_Plan_2026[Campaign]=$C55),
  --(Game_Plan_2026[Initial Date]&lt;=AX$2+6),
  --(Game_Plan_2026[End Date]&gt;=AX$2)
)&gt;0, 1, 0)</f>
        <v>0</v>
      </c>
      <c r="AY55" cm="1">
        <f t="array" ref="AY55">IF(SUMPRODUCT(
  --(Game_Plan_2026[Campaign]=$C55),
  --(Game_Plan_2026[Initial Date]&lt;=AY$2+6),
  --(Game_Plan_2026[End Date]&gt;=AY$2)
)&gt;0, 1, 0)</f>
        <v>0</v>
      </c>
      <c r="AZ55" cm="1">
        <f t="array" ref="AZ55">IF(SUMPRODUCT(
  --(Game_Plan_2026[Campaign]=$C55),
  --(Game_Plan_2026[Initial Date]&lt;=AZ$2+6),
  --(Game_Plan_2026[End Date]&gt;=AZ$2)
)&gt;0, 1, 0)</f>
        <v>0</v>
      </c>
      <c r="BA55" cm="1">
        <f t="array" ref="BA55">IF(SUMPRODUCT(
  --(Game_Plan_2026[Campaign]=$C55),
  --(Game_Plan_2026[Initial Date]&lt;=BA$2+6),
  --(Game_Plan_2026[End Date]&gt;=BA$2)
)&gt;0, 1, 0)</f>
        <v>0</v>
      </c>
      <c r="BB55" cm="1">
        <f t="array" ref="BB55">IF(SUMPRODUCT(
  --(Game_Plan_2026[Campaign]=$C55),
  --(Game_Plan_2026[Initial Date]&lt;=BB$2+6),
  --(Game_Plan_2026[End Date]&gt;=BB$2)
)&gt;0, 1, 0)</f>
        <v>0</v>
      </c>
      <c r="BC55" cm="1">
        <f t="array" ref="BC55">IF(SUMPRODUCT(
  --(Game_Plan_2026[Campaign]=$C55),
  --(Game_Plan_2026[Initial Date]&lt;=BC$2+6),
  --(Game_Plan_2026[End Date]&gt;=BC$2)
)&gt;0, 1, 0)</f>
        <v>0</v>
      </c>
      <c r="BD55">
        <f t="shared" si="0"/>
        <v>0</v>
      </c>
    </row>
    <row r="56" spans="1:56" ht="28" customHeight="1">
      <c r="A56" t="str">
        <v/>
      </c>
      <c r="B56" t="str">
        <v/>
      </c>
      <c r="C56" t="str">
        <v/>
      </c>
      <c r="D56" cm="1">
        <f t="array" ref="D56">IF(SUMPRODUCT(
  --(Game_Plan_2026[Campaign]=$C56),
  --(Game_Plan_2026[Initial Date]&lt;=D$2+6),
  --(Game_Plan_2026[End Date]&gt;=D$2)
)&gt;0, 1, 0)</f>
        <v>0</v>
      </c>
      <c r="E56" cm="1">
        <f t="array" ref="E56">IF(SUMPRODUCT(
  --(Game_Plan_2026[Campaign]=$C56),
  --(Game_Plan_2026[Initial Date]&lt;=E$2+6),
  --(Game_Plan_2026[End Date]&gt;=E$2)
)&gt;0, 1, 0)</f>
        <v>0</v>
      </c>
      <c r="F56" cm="1">
        <f t="array" ref="F56">IF(SUMPRODUCT(
  --(Game_Plan_2026[Campaign]=$C56),
  --(Game_Plan_2026[Initial Date]&lt;=F$2+6),
  --(Game_Plan_2026[End Date]&gt;=F$2)
)&gt;0, 1, 0)</f>
        <v>0</v>
      </c>
      <c r="G56" cm="1">
        <f t="array" ref="G56">IF(SUMPRODUCT(
  --(Game_Plan_2026[Campaign]=$C56),
  --(Game_Plan_2026[Initial Date]&lt;=G$2+6),
  --(Game_Plan_2026[End Date]&gt;=G$2)
)&gt;0, 1, 0)</f>
        <v>0</v>
      </c>
      <c r="H56" cm="1">
        <f t="array" ref="H56">IF(SUMPRODUCT(
  --(Game_Plan_2026[Campaign]=$C56),
  --(Game_Plan_2026[Initial Date]&lt;=H$2+6),
  --(Game_Plan_2026[End Date]&gt;=H$2)
)&gt;0, 1, 0)</f>
        <v>0</v>
      </c>
      <c r="I56" cm="1">
        <f t="array" ref="I56">IF(SUMPRODUCT(
  --(Game_Plan_2026[Campaign]=$C56),
  --(Game_Plan_2026[Initial Date]&lt;=I$2+6),
  --(Game_Plan_2026[End Date]&gt;=I$2)
)&gt;0, 1, 0)</f>
        <v>0</v>
      </c>
      <c r="J56" cm="1">
        <f t="array" ref="J56">IF(SUMPRODUCT(
  --(Game_Plan_2026[Campaign]=$C56),
  --(Game_Plan_2026[Initial Date]&lt;=J$2+6),
  --(Game_Plan_2026[End Date]&gt;=J$2)
)&gt;0, 1, 0)</f>
        <v>0</v>
      </c>
      <c r="K56" cm="1">
        <f t="array" ref="K56">IF(SUMPRODUCT(
  --(Game_Plan_2026[Campaign]=$C56),
  --(Game_Plan_2026[Initial Date]&lt;=K$2+6),
  --(Game_Plan_2026[End Date]&gt;=K$2)
)&gt;0, 1, 0)</f>
        <v>0</v>
      </c>
      <c r="L56" cm="1">
        <f t="array" ref="L56">IF(SUMPRODUCT(
  --(Game_Plan_2026[Campaign]=$C56),
  --(Game_Plan_2026[Initial Date]&lt;=L$2+6),
  --(Game_Plan_2026[End Date]&gt;=L$2)
)&gt;0, 1, 0)</f>
        <v>0</v>
      </c>
      <c r="M56" cm="1">
        <f t="array" ref="M56">IF(SUMPRODUCT(
  --(Game_Plan_2026[Campaign]=$C56),
  --(Game_Plan_2026[Initial Date]&lt;=M$2+6),
  --(Game_Plan_2026[End Date]&gt;=M$2)
)&gt;0, 1, 0)</f>
        <v>0</v>
      </c>
      <c r="N56" cm="1">
        <f t="array" ref="N56">IF(SUMPRODUCT(
  --(Game_Plan_2026[Campaign]=$C56),
  --(Game_Plan_2026[Initial Date]&lt;=N$2+6),
  --(Game_Plan_2026[End Date]&gt;=N$2)
)&gt;0, 1, 0)</f>
        <v>0</v>
      </c>
      <c r="O56" cm="1">
        <f t="array" ref="O56">IF(SUMPRODUCT(
  --(Game_Plan_2026[Campaign]=$C56),
  --(Game_Plan_2026[Initial Date]&lt;=O$2+6),
  --(Game_Plan_2026[End Date]&gt;=O$2)
)&gt;0, 1, 0)</f>
        <v>0</v>
      </c>
      <c r="P56" cm="1">
        <f t="array" ref="P56">IF(SUMPRODUCT(
  --(Game_Plan_2026[Campaign]=$C56),
  --(Game_Plan_2026[Initial Date]&lt;=P$2+6),
  --(Game_Plan_2026[End Date]&gt;=P$2)
)&gt;0, 1, 0)</f>
        <v>0</v>
      </c>
      <c r="Q56" cm="1">
        <f t="array" ref="Q56">IF(SUMPRODUCT(
  --(Game_Plan_2026[Campaign]=$C56),
  --(Game_Plan_2026[Initial Date]&lt;=Q$2+6),
  --(Game_Plan_2026[End Date]&gt;=Q$2)
)&gt;0, 1, 0)</f>
        <v>0</v>
      </c>
      <c r="R56" cm="1">
        <f t="array" ref="R56">IF(SUMPRODUCT(
  --(Game_Plan_2026[Campaign]=$C56),
  --(Game_Plan_2026[Initial Date]&lt;=R$2+6),
  --(Game_Plan_2026[End Date]&gt;=R$2)
)&gt;0, 1, 0)</f>
        <v>0</v>
      </c>
      <c r="S56" cm="1">
        <f t="array" ref="S56">IF(SUMPRODUCT(
  --(Game_Plan_2026[Campaign]=$C56),
  --(Game_Plan_2026[Initial Date]&lt;=S$2+6),
  --(Game_Plan_2026[End Date]&gt;=S$2)
)&gt;0, 1, 0)</f>
        <v>0</v>
      </c>
      <c r="T56" cm="1">
        <f t="array" ref="T56">IF(SUMPRODUCT(
  --(Game_Plan_2026[Campaign]=$C56),
  --(Game_Plan_2026[Initial Date]&lt;=T$2+6),
  --(Game_Plan_2026[End Date]&gt;=T$2)
)&gt;0, 1, 0)</f>
        <v>0</v>
      </c>
      <c r="U56" cm="1">
        <f t="array" ref="U56">IF(SUMPRODUCT(
  --(Game_Plan_2026[Campaign]=$C56),
  --(Game_Plan_2026[Initial Date]&lt;=U$2+6),
  --(Game_Plan_2026[End Date]&gt;=U$2)
)&gt;0, 1, 0)</f>
        <v>0</v>
      </c>
      <c r="V56" cm="1">
        <f t="array" ref="V56">IF(SUMPRODUCT(
  --(Game_Plan_2026[Campaign]=$C56),
  --(Game_Plan_2026[Initial Date]&lt;=V$2+6),
  --(Game_Plan_2026[End Date]&gt;=V$2)
)&gt;0, 1, 0)</f>
        <v>0</v>
      </c>
      <c r="W56" cm="1">
        <f t="array" ref="W56">IF(SUMPRODUCT(
  --(Game_Plan_2026[Campaign]=$C56),
  --(Game_Plan_2026[Initial Date]&lt;=W$2+6),
  --(Game_Plan_2026[End Date]&gt;=W$2)
)&gt;0, 1, 0)</f>
        <v>0</v>
      </c>
      <c r="X56" cm="1">
        <f t="array" ref="X56">IF(SUMPRODUCT(
  --(Game_Plan_2026[Campaign]=$C56),
  --(Game_Plan_2026[Initial Date]&lt;=X$2+6),
  --(Game_Plan_2026[End Date]&gt;=X$2)
)&gt;0, 1, 0)</f>
        <v>0</v>
      </c>
      <c r="Y56" cm="1">
        <f t="array" ref="Y56">IF(SUMPRODUCT(
  --(Game_Plan_2026[Campaign]=$C56),
  --(Game_Plan_2026[Initial Date]&lt;=Y$2+6),
  --(Game_Plan_2026[End Date]&gt;=Y$2)
)&gt;0, 1, 0)</f>
        <v>0</v>
      </c>
      <c r="Z56" cm="1">
        <f t="array" ref="Z56">IF(SUMPRODUCT(
  --(Game_Plan_2026[Campaign]=$C56),
  --(Game_Plan_2026[Initial Date]&lt;=Z$2+6),
  --(Game_Plan_2026[End Date]&gt;=Z$2)
)&gt;0, 1, 0)</f>
        <v>0</v>
      </c>
      <c r="AA56" cm="1">
        <f t="array" ref="AA56">IF(SUMPRODUCT(
  --(Game_Plan_2026[Campaign]=$C56),
  --(Game_Plan_2026[Initial Date]&lt;=AA$2+6),
  --(Game_Plan_2026[End Date]&gt;=AA$2)
)&gt;0, 1, 0)</f>
        <v>0</v>
      </c>
      <c r="AB56" cm="1">
        <f t="array" ref="AB56">IF(SUMPRODUCT(
  --(Game_Plan_2026[Campaign]=$C56),
  --(Game_Plan_2026[Initial Date]&lt;=AB$2+6),
  --(Game_Plan_2026[End Date]&gt;=AB$2)
)&gt;0, 1, 0)</f>
        <v>0</v>
      </c>
      <c r="AC56" cm="1">
        <f t="array" ref="AC56">IF(SUMPRODUCT(
  --(Game_Plan_2026[Campaign]=$C56),
  --(Game_Plan_2026[Initial Date]&lt;=AC$2+6),
  --(Game_Plan_2026[End Date]&gt;=AC$2)
)&gt;0, 1, 0)</f>
        <v>0</v>
      </c>
      <c r="AD56" cm="1">
        <f t="array" ref="AD56">IF(SUMPRODUCT(
  --(Game_Plan_2026[Campaign]=$C56),
  --(Game_Plan_2026[Initial Date]&lt;=AD$2+6),
  --(Game_Plan_2026[End Date]&gt;=AD$2)
)&gt;0, 1, 0)</f>
        <v>0</v>
      </c>
      <c r="AE56" cm="1">
        <f t="array" ref="AE56">IF(SUMPRODUCT(
  --(Game_Plan_2026[Campaign]=$C56),
  --(Game_Plan_2026[Initial Date]&lt;=AE$2+6),
  --(Game_Plan_2026[End Date]&gt;=AE$2)
)&gt;0, 1, 0)</f>
        <v>0</v>
      </c>
      <c r="AF56" cm="1">
        <f t="array" ref="AF56">IF(SUMPRODUCT(
  --(Game_Plan_2026[Campaign]=$C56),
  --(Game_Plan_2026[Initial Date]&lt;=AF$2+6),
  --(Game_Plan_2026[End Date]&gt;=AF$2)
)&gt;0, 1, 0)</f>
        <v>0</v>
      </c>
      <c r="AG56" cm="1">
        <f t="array" ref="AG56">IF(SUMPRODUCT(
  --(Game_Plan_2026[Campaign]=$C56),
  --(Game_Plan_2026[Initial Date]&lt;=AG$2+6),
  --(Game_Plan_2026[End Date]&gt;=AG$2)
)&gt;0, 1, 0)</f>
        <v>0</v>
      </c>
      <c r="AH56" cm="1">
        <f t="array" ref="AH56">IF(SUMPRODUCT(
  --(Game_Plan_2026[Campaign]=$C56),
  --(Game_Plan_2026[Initial Date]&lt;=AH$2+6),
  --(Game_Plan_2026[End Date]&gt;=AH$2)
)&gt;0, 1, 0)</f>
        <v>0</v>
      </c>
      <c r="AI56" cm="1">
        <f t="array" ref="AI56">IF(SUMPRODUCT(
  --(Game_Plan_2026[Campaign]=$C56),
  --(Game_Plan_2026[Initial Date]&lt;=AI$2+6),
  --(Game_Plan_2026[End Date]&gt;=AI$2)
)&gt;0, 1, 0)</f>
        <v>0</v>
      </c>
      <c r="AJ56" cm="1">
        <f t="array" ref="AJ56">IF(SUMPRODUCT(
  --(Game_Plan_2026[Campaign]=$C56),
  --(Game_Plan_2026[Initial Date]&lt;=AJ$2+6),
  --(Game_Plan_2026[End Date]&gt;=AJ$2)
)&gt;0, 1, 0)</f>
        <v>0</v>
      </c>
      <c r="AK56" cm="1">
        <f t="array" ref="AK56">IF(SUMPRODUCT(
  --(Game_Plan_2026[Campaign]=$C56),
  --(Game_Plan_2026[Initial Date]&lt;=AK$2+6),
  --(Game_Plan_2026[End Date]&gt;=AK$2)
)&gt;0, 1, 0)</f>
        <v>0</v>
      </c>
      <c r="AL56" cm="1">
        <f t="array" ref="AL56">IF(SUMPRODUCT(
  --(Game_Plan_2026[Campaign]=$C56),
  --(Game_Plan_2026[Initial Date]&lt;=AL$2+6),
  --(Game_Plan_2026[End Date]&gt;=AL$2)
)&gt;0, 1, 0)</f>
        <v>0</v>
      </c>
      <c r="AM56" cm="1">
        <f t="array" ref="AM56">IF(SUMPRODUCT(
  --(Game_Plan_2026[Campaign]=$C56),
  --(Game_Plan_2026[Initial Date]&lt;=AM$2+6),
  --(Game_Plan_2026[End Date]&gt;=AM$2)
)&gt;0, 1, 0)</f>
        <v>0</v>
      </c>
      <c r="AN56" cm="1">
        <f t="array" ref="AN56">IF(SUMPRODUCT(
  --(Game_Plan_2026[Campaign]=$C56),
  --(Game_Plan_2026[Initial Date]&lt;=AN$2+6),
  --(Game_Plan_2026[End Date]&gt;=AN$2)
)&gt;0, 1, 0)</f>
        <v>0</v>
      </c>
      <c r="AO56" cm="1">
        <f t="array" ref="AO56">IF(SUMPRODUCT(
  --(Game_Plan_2026[Campaign]=$C56),
  --(Game_Plan_2026[Initial Date]&lt;=AO$2+6),
  --(Game_Plan_2026[End Date]&gt;=AO$2)
)&gt;0, 1, 0)</f>
        <v>0</v>
      </c>
      <c r="AP56" cm="1">
        <f t="array" ref="AP56">IF(SUMPRODUCT(
  --(Game_Plan_2026[Campaign]=$C56),
  --(Game_Plan_2026[Initial Date]&lt;=AP$2+6),
  --(Game_Plan_2026[End Date]&gt;=AP$2)
)&gt;0, 1, 0)</f>
        <v>0</v>
      </c>
      <c r="AQ56" cm="1">
        <f t="array" ref="AQ56">IF(SUMPRODUCT(
  --(Game_Plan_2026[Campaign]=$C56),
  --(Game_Plan_2026[Initial Date]&lt;=AQ$2+6),
  --(Game_Plan_2026[End Date]&gt;=AQ$2)
)&gt;0, 1, 0)</f>
        <v>0</v>
      </c>
      <c r="AR56" cm="1">
        <f t="array" ref="AR56">IF(SUMPRODUCT(
  --(Game_Plan_2026[Campaign]=$C56),
  --(Game_Plan_2026[Initial Date]&lt;=AR$2+6),
  --(Game_Plan_2026[End Date]&gt;=AR$2)
)&gt;0, 1, 0)</f>
        <v>0</v>
      </c>
      <c r="AS56" cm="1">
        <f t="array" ref="AS56">IF(SUMPRODUCT(
  --(Game_Plan_2026[Campaign]=$C56),
  --(Game_Plan_2026[Initial Date]&lt;=AS$2+6),
  --(Game_Plan_2026[End Date]&gt;=AS$2)
)&gt;0, 1, 0)</f>
        <v>0</v>
      </c>
      <c r="AT56" cm="1">
        <f t="array" ref="AT56">IF(SUMPRODUCT(
  --(Game_Plan_2026[Campaign]=$C56),
  --(Game_Plan_2026[Initial Date]&lt;=AT$2+6),
  --(Game_Plan_2026[End Date]&gt;=AT$2)
)&gt;0, 1, 0)</f>
        <v>0</v>
      </c>
      <c r="AU56" cm="1">
        <f t="array" ref="AU56">IF(SUMPRODUCT(
  --(Game_Plan_2026[Campaign]=$C56),
  --(Game_Plan_2026[Initial Date]&lt;=AU$2+6),
  --(Game_Plan_2026[End Date]&gt;=AU$2)
)&gt;0, 1, 0)</f>
        <v>0</v>
      </c>
      <c r="AV56" cm="1">
        <f t="array" ref="AV56">IF(SUMPRODUCT(
  --(Game_Plan_2026[Campaign]=$C56),
  --(Game_Plan_2026[Initial Date]&lt;=AV$2+6),
  --(Game_Plan_2026[End Date]&gt;=AV$2)
)&gt;0, 1, 0)</f>
        <v>0</v>
      </c>
      <c r="AW56" cm="1">
        <f t="array" ref="AW56">IF(SUMPRODUCT(
  --(Game_Plan_2026[Campaign]=$C56),
  --(Game_Plan_2026[Initial Date]&lt;=AW$2+6),
  --(Game_Plan_2026[End Date]&gt;=AW$2)
)&gt;0, 1, 0)</f>
        <v>0</v>
      </c>
      <c r="AX56" cm="1">
        <f t="array" ref="AX56">IF(SUMPRODUCT(
  --(Game_Plan_2026[Campaign]=$C56),
  --(Game_Plan_2026[Initial Date]&lt;=AX$2+6),
  --(Game_Plan_2026[End Date]&gt;=AX$2)
)&gt;0, 1, 0)</f>
        <v>0</v>
      </c>
      <c r="AY56" cm="1">
        <f t="array" ref="AY56">IF(SUMPRODUCT(
  --(Game_Plan_2026[Campaign]=$C56),
  --(Game_Plan_2026[Initial Date]&lt;=AY$2+6),
  --(Game_Plan_2026[End Date]&gt;=AY$2)
)&gt;0, 1, 0)</f>
        <v>0</v>
      </c>
      <c r="AZ56" cm="1">
        <f t="array" ref="AZ56">IF(SUMPRODUCT(
  --(Game_Plan_2026[Campaign]=$C56),
  --(Game_Plan_2026[Initial Date]&lt;=AZ$2+6),
  --(Game_Plan_2026[End Date]&gt;=AZ$2)
)&gt;0, 1, 0)</f>
        <v>0</v>
      </c>
      <c r="BA56" cm="1">
        <f t="array" ref="BA56">IF(SUMPRODUCT(
  --(Game_Plan_2026[Campaign]=$C56),
  --(Game_Plan_2026[Initial Date]&lt;=BA$2+6),
  --(Game_Plan_2026[End Date]&gt;=BA$2)
)&gt;0, 1, 0)</f>
        <v>0</v>
      </c>
      <c r="BB56" cm="1">
        <f t="array" ref="BB56">IF(SUMPRODUCT(
  --(Game_Plan_2026[Campaign]=$C56),
  --(Game_Plan_2026[Initial Date]&lt;=BB$2+6),
  --(Game_Plan_2026[End Date]&gt;=BB$2)
)&gt;0, 1, 0)</f>
        <v>0</v>
      </c>
      <c r="BC56" cm="1">
        <f t="array" ref="BC56">IF(SUMPRODUCT(
  --(Game_Plan_2026[Campaign]=$C56),
  --(Game_Plan_2026[Initial Date]&lt;=BC$2+6),
  --(Game_Plan_2026[End Date]&gt;=BC$2)
)&gt;0, 1, 0)</f>
        <v>0</v>
      </c>
      <c r="BD56">
        <f t="shared" si="0"/>
        <v>0</v>
      </c>
    </row>
    <row r="57" spans="1:56" ht="28" customHeight="1">
      <c r="A57" t="str">
        <v/>
      </c>
      <c r="B57" t="str">
        <v/>
      </c>
      <c r="C57" t="str">
        <v/>
      </c>
      <c r="D57" cm="1">
        <f t="array" ref="D57">IF(SUMPRODUCT(
  --(Game_Plan_2026[Campaign]=$C57),
  --(Game_Plan_2026[Initial Date]&lt;=D$2+6),
  --(Game_Plan_2026[End Date]&gt;=D$2)
)&gt;0, 1, 0)</f>
        <v>0</v>
      </c>
      <c r="E57" cm="1">
        <f t="array" ref="E57">IF(SUMPRODUCT(
  --(Game_Plan_2026[Campaign]=$C57),
  --(Game_Plan_2026[Initial Date]&lt;=E$2+6),
  --(Game_Plan_2026[End Date]&gt;=E$2)
)&gt;0, 1, 0)</f>
        <v>0</v>
      </c>
      <c r="F57" cm="1">
        <f t="array" ref="F57">IF(SUMPRODUCT(
  --(Game_Plan_2026[Campaign]=$C57),
  --(Game_Plan_2026[Initial Date]&lt;=F$2+6),
  --(Game_Plan_2026[End Date]&gt;=F$2)
)&gt;0, 1, 0)</f>
        <v>0</v>
      </c>
      <c r="G57" cm="1">
        <f t="array" ref="G57">IF(SUMPRODUCT(
  --(Game_Plan_2026[Campaign]=$C57),
  --(Game_Plan_2026[Initial Date]&lt;=G$2+6),
  --(Game_Plan_2026[End Date]&gt;=G$2)
)&gt;0, 1, 0)</f>
        <v>0</v>
      </c>
      <c r="H57" cm="1">
        <f t="array" ref="H57">IF(SUMPRODUCT(
  --(Game_Plan_2026[Campaign]=$C57),
  --(Game_Plan_2026[Initial Date]&lt;=H$2+6),
  --(Game_Plan_2026[End Date]&gt;=H$2)
)&gt;0, 1, 0)</f>
        <v>0</v>
      </c>
      <c r="I57" cm="1">
        <f t="array" ref="I57">IF(SUMPRODUCT(
  --(Game_Plan_2026[Campaign]=$C57),
  --(Game_Plan_2026[Initial Date]&lt;=I$2+6),
  --(Game_Plan_2026[End Date]&gt;=I$2)
)&gt;0, 1, 0)</f>
        <v>0</v>
      </c>
      <c r="J57" cm="1">
        <f t="array" ref="J57">IF(SUMPRODUCT(
  --(Game_Plan_2026[Campaign]=$C57),
  --(Game_Plan_2026[Initial Date]&lt;=J$2+6),
  --(Game_Plan_2026[End Date]&gt;=J$2)
)&gt;0, 1, 0)</f>
        <v>0</v>
      </c>
      <c r="K57" cm="1">
        <f t="array" ref="K57">IF(SUMPRODUCT(
  --(Game_Plan_2026[Campaign]=$C57),
  --(Game_Plan_2026[Initial Date]&lt;=K$2+6),
  --(Game_Plan_2026[End Date]&gt;=K$2)
)&gt;0, 1, 0)</f>
        <v>0</v>
      </c>
      <c r="L57" cm="1">
        <f t="array" ref="L57">IF(SUMPRODUCT(
  --(Game_Plan_2026[Campaign]=$C57),
  --(Game_Plan_2026[Initial Date]&lt;=L$2+6),
  --(Game_Plan_2026[End Date]&gt;=L$2)
)&gt;0, 1, 0)</f>
        <v>0</v>
      </c>
      <c r="M57" cm="1">
        <f t="array" ref="M57">IF(SUMPRODUCT(
  --(Game_Plan_2026[Campaign]=$C57),
  --(Game_Plan_2026[Initial Date]&lt;=M$2+6),
  --(Game_Plan_2026[End Date]&gt;=M$2)
)&gt;0, 1, 0)</f>
        <v>0</v>
      </c>
      <c r="N57" cm="1">
        <f t="array" ref="N57">IF(SUMPRODUCT(
  --(Game_Plan_2026[Campaign]=$C57),
  --(Game_Plan_2026[Initial Date]&lt;=N$2+6),
  --(Game_Plan_2026[End Date]&gt;=N$2)
)&gt;0, 1, 0)</f>
        <v>0</v>
      </c>
      <c r="O57" cm="1">
        <f t="array" ref="O57">IF(SUMPRODUCT(
  --(Game_Plan_2026[Campaign]=$C57),
  --(Game_Plan_2026[Initial Date]&lt;=O$2+6),
  --(Game_Plan_2026[End Date]&gt;=O$2)
)&gt;0, 1, 0)</f>
        <v>0</v>
      </c>
      <c r="P57" cm="1">
        <f t="array" ref="P57">IF(SUMPRODUCT(
  --(Game_Plan_2026[Campaign]=$C57),
  --(Game_Plan_2026[Initial Date]&lt;=P$2+6),
  --(Game_Plan_2026[End Date]&gt;=P$2)
)&gt;0, 1, 0)</f>
        <v>0</v>
      </c>
      <c r="Q57" cm="1">
        <f t="array" ref="Q57">IF(SUMPRODUCT(
  --(Game_Plan_2026[Campaign]=$C57),
  --(Game_Plan_2026[Initial Date]&lt;=Q$2+6),
  --(Game_Plan_2026[End Date]&gt;=Q$2)
)&gt;0, 1, 0)</f>
        <v>0</v>
      </c>
      <c r="R57" cm="1">
        <f t="array" ref="R57">IF(SUMPRODUCT(
  --(Game_Plan_2026[Campaign]=$C57),
  --(Game_Plan_2026[Initial Date]&lt;=R$2+6),
  --(Game_Plan_2026[End Date]&gt;=R$2)
)&gt;0, 1, 0)</f>
        <v>0</v>
      </c>
      <c r="S57" cm="1">
        <f t="array" ref="S57">IF(SUMPRODUCT(
  --(Game_Plan_2026[Campaign]=$C57),
  --(Game_Plan_2026[Initial Date]&lt;=S$2+6),
  --(Game_Plan_2026[End Date]&gt;=S$2)
)&gt;0, 1, 0)</f>
        <v>0</v>
      </c>
      <c r="T57" cm="1">
        <f t="array" ref="T57">IF(SUMPRODUCT(
  --(Game_Plan_2026[Campaign]=$C57),
  --(Game_Plan_2026[Initial Date]&lt;=T$2+6),
  --(Game_Plan_2026[End Date]&gt;=T$2)
)&gt;0, 1, 0)</f>
        <v>0</v>
      </c>
      <c r="U57" cm="1">
        <f t="array" ref="U57">IF(SUMPRODUCT(
  --(Game_Plan_2026[Campaign]=$C57),
  --(Game_Plan_2026[Initial Date]&lt;=U$2+6),
  --(Game_Plan_2026[End Date]&gt;=U$2)
)&gt;0, 1, 0)</f>
        <v>0</v>
      </c>
      <c r="V57" cm="1">
        <f t="array" ref="V57">IF(SUMPRODUCT(
  --(Game_Plan_2026[Campaign]=$C57),
  --(Game_Plan_2026[Initial Date]&lt;=V$2+6),
  --(Game_Plan_2026[End Date]&gt;=V$2)
)&gt;0, 1, 0)</f>
        <v>0</v>
      </c>
      <c r="W57" cm="1">
        <f t="array" ref="W57">IF(SUMPRODUCT(
  --(Game_Plan_2026[Campaign]=$C57),
  --(Game_Plan_2026[Initial Date]&lt;=W$2+6),
  --(Game_Plan_2026[End Date]&gt;=W$2)
)&gt;0, 1, 0)</f>
        <v>0</v>
      </c>
      <c r="X57" cm="1">
        <f t="array" ref="X57">IF(SUMPRODUCT(
  --(Game_Plan_2026[Campaign]=$C57),
  --(Game_Plan_2026[Initial Date]&lt;=X$2+6),
  --(Game_Plan_2026[End Date]&gt;=X$2)
)&gt;0, 1, 0)</f>
        <v>0</v>
      </c>
      <c r="Y57" cm="1">
        <f t="array" ref="Y57">IF(SUMPRODUCT(
  --(Game_Plan_2026[Campaign]=$C57),
  --(Game_Plan_2026[Initial Date]&lt;=Y$2+6),
  --(Game_Plan_2026[End Date]&gt;=Y$2)
)&gt;0, 1, 0)</f>
        <v>0</v>
      </c>
      <c r="Z57" cm="1">
        <f t="array" ref="Z57">IF(SUMPRODUCT(
  --(Game_Plan_2026[Campaign]=$C57),
  --(Game_Plan_2026[Initial Date]&lt;=Z$2+6),
  --(Game_Plan_2026[End Date]&gt;=Z$2)
)&gt;0, 1, 0)</f>
        <v>0</v>
      </c>
      <c r="AA57" cm="1">
        <f t="array" ref="AA57">IF(SUMPRODUCT(
  --(Game_Plan_2026[Campaign]=$C57),
  --(Game_Plan_2026[Initial Date]&lt;=AA$2+6),
  --(Game_Plan_2026[End Date]&gt;=AA$2)
)&gt;0, 1, 0)</f>
        <v>0</v>
      </c>
      <c r="AB57" cm="1">
        <f t="array" ref="AB57">IF(SUMPRODUCT(
  --(Game_Plan_2026[Campaign]=$C57),
  --(Game_Plan_2026[Initial Date]&lt;=AB$2+6),
  --(Game_Plan_2026[End Date]&gt;=AB$2)
)&gt;0, 1, 0)</f>
        <v>0</v>
      </c>
      <c r="AC57" cm="1">
        <f t="array" ref="AC57">IF(SUMPRODUCT(
  --(Game_Plan_2026[Campaign]=$C57),
  --(Game_Plan_2026[Initial Date]&lt;=AC$2+6),
  --(Game_Plan_2026[End Date]&gt;=AC$2)
)&gt;0, 1, 0)</f>
        <v>0</v>
      </c>
      <c r="AD57" cm="1">
        <f t="array" ref="AD57">IF(SUMPRODUCT(
  --(Game_Plan_2026[Campaign]=$C57),
  --(Game_Plan_2026[Initial Date]&lt;=AD$2+6),
  --(Game_Plan_2026[End Date]&gt;=AD$2)
)&gt;0, 1, 0)</f>
        <v>0</v>
      </c>
      <c r="AE57" cm="1">
        <f t="array" ref="AE57">IF(SUMPRODUCT(
  --(Game_Plan_2026[Campaign]=$C57),
  --(Game_Plan_2026[Initial Date]&lt;=AE$2+6),
  --(Game_Plan_2026[End Date]&gt;=AE$2)
)&gt;0, 1, 0)</f>
        <v>0</v>
      </c>
      <c r="AF57" cm="1">
        <f t="array" ref="AF57">IF(SUMPRODUCT(
  --(Game_Plan_2026[Campaign]=$C57),
  --(Game_Plan_2026[Initial Date]&lt;=AF$2+6),
  --(Game_Plan_2026[End Date]&gt;=AF$2)
)&gt;0, 1, 0)</f>
        <v>0</v>
      </c>
      <c r="AG57" cm="1">
        <f t="array" ref="AG57">IF(SUMPRODUCT(
  --(Game_Plan_2026[Campaign]=$C57),
  --(Game_Plan_2026[Initial Date]&lt;=AG$2+6),
  --(Game_Plan_2026[End Date]&gt;=AG$2)
)&gt;0, 1, 0)</f>
        <v>0</v>
      </c>
      <c r="AH57" cm="1">
        <f t="array" ref="AH57">IF(SUMPRODUCT(
  --(Game_Plan_2026[Campaign]=$C57),
  --(Game_Plan_2026[Initial Date]&lt;=AH$2+6),
  --(Game_Plan_2026[End Date]&gt;=AH$2)
)&gt;0, 1, 0)</f>
        <v>0</v>
      </c>
      <c r="AI57" cm="1">
        <f t="array" ref="AI57">IF(SUMPRODUCT(
  --(Game_Plan_2026[Campaign]=$C57),
  --(Game_Plan_2026[Initial Date]&lt;=AI$2+6),
  --(Game_Plan_2026[End Date]&gt;=AI$2)
)&gt;0, 1, 0)</f>
        <v>0</v>
      </c>
      <c r="AJ57" cm="1">
        <f t="array" ref="AJ57">IF(SUMPRODUCT(
  --(Game_Plan_2026[Campaign]=$C57),
  --(Game_Plan_2026[Initial Date]&lt;=AJ$2+6),
  --(Game_Plan_2026[End Date]&gt;=AJ$2)
)&gt;0, 1, 0)</f>
        <v>0</v>
      </c>
      <c r="AK57" cm="1">
        <f t="array" ref="AK57">IF(SUMPRODUCT(
  --(Game_Plan_2026[Campaign]=$C57),
  --(Game_Plan_2026[Initial Date]&lt;=AK$2+6),
  --(Game_Plan_2026[End Date]&gt;=AK$2)
)&gt;0, 1, 0)</f>
        <v>0</v>
      </c>
      <c r="AL57" cm="1">
        <f t="array" ref="AL57">IF(SUMPRODUCT(
  --(Game_Plan_2026[Campaign]=$C57),
  --(Game_Plan_2026[Initial Date]&lt;=AL$2+6),
  --(Game_Plan_2026[End Date]&gt;=AL$2)
)&gt;0, 1, 0)</f>
        <v>0</v>
      </c>
      <c r="AM57" cm="1">
        <f t="array" ref="AM57">IF(SUMPRODUCT(
  --(Game_Plan_2026[Campaign]=$C57),
  --(Game_Plan_2026[Initial Date]&lt;=AM$2+6),
  --(Game_Plan_2026[End Date]&gt;=AM$2)
)&gt;0, 1, 0)</f>
        <v>0</v>
      </c>
      <c r="AN57" cm="1">
        <f t="array" ref="AN57">IF(SUMPRODUCT(
  --(Game_Plan_2026[Campaign]=$C57),
  --(Game_Plan_2026[Initial Date]&lt;=AN$2+6),
  --(Game_Plan_2026[End Date]&gt;=AN$2)
)&gt;0, 1, 0)</f>
        <v>0</v>
      </c>
      <c r="AO57" cm="1">
        <f t="array" ref="AO57">IF(SUMPRODUCT(
  --(Game_Plan_2026[Campaign]=$C57),
  --(Game_Plan_2026[Initial Date]&lt;=AO$2+6),
  --(Game_Plan_2026[End Date]&gt;=AO$2)
)&gt;0, 1, 0)</f>
        <v>0</v>
      </c>
      <c r="AP57" cm="1">
        <f t="array" ref="AP57">IF(SUMPRODUCT(
  --(Game_Plan_2026[Campaign]=$C57),
  --(Game_Plan_2026[Initial Date]&lt;=AP$2+6),
  --(Game_Plan_2026[End Date]&gt;=AP$2)
)&gt;0, 1, 0)</f>
        <v>0</v>
      </c>
      <c r="AQ57" cm="1">
        <f t="array" ref="AQ57">IF(SUMPRODUCT(
  --(Game_Plan_2026[Campaign]=$C57),
  --(Game_Plan_2026[Initial Date]&lt;=AQ$2+6),
  --(Game_Plan_2026[End Date]&gt;=AQ$2)
)&gt;0, 1, 0)</f>
        <v>0</v>
      </c>
      <c r="AR57" cm="1">
        <f t="array" ref="AR57">IF(SUMPRODUCT(
  --(Game_Plan_2026[Campaign]=$C57),
  --(Game_Plan_2026[Initial Date]&lt;=AR$2+6),
  --(Game_Plan_2026[End Date]&gt;=AR$2)
)&gt;0, 1, 0)</f>
        <v>0</v>
      </c>
      <c r="AS57" cm="1">
        <f t="array" ref="AS57">IF(SUMPRODUCT(
  --(Game_Plan_2026[Campaign]=$C57),
  --(Game_Plan_2026[Initial Date]&lt;=AS$2+6),
  --(Game_Plan_2026[End Date]&gt;=AS$2)
)&gt;0, 1, 0)</f>
        <v>0</v>
      </c>
      <c r="AT57" cm="1">
        <f t="array" ref="AT57">IF(SUMPRODUCT(
  --(Game_Plan_2026[Campaign]=$C57),
  --(Game_Plan_2026[Initial Date]&lt;=AT$2+6),
  --(Game_Plan_2026[End Date]&gt;=AT$2)
)&gt;0, 1, 0)</f>
        <v>0</v>
      </c>
      <c r="AU57" cm="1">
        <f t="array" ref="AU57">IF(SUMPRODUCT(
  --(Game_Plan_2026[Campaign]=$C57),
  --(Game_Plan_2026[Initial Date]&lt;=AU$2+6),
  --(Game_Plan_2026[End Date]&gt;=AU$2)
)&gt;0, 1, 0)</f>
        <v>0</v>
      </c>
      <c r="AV57" cm="1">
        <f t="array" ref="AV57">IF(SUMPRODUCT(
  --(Game_Plan_2026[Campaign]=$C57),
  --(Game_Plan_2026[Initial Date]&lt;=AV$2+6),
  --(Game_Plan_2026[End Date]&gt;=AV$2)
)&gt;0, 1, 0)</f>
        <v>0</v>
      </c>
      <c r="AW57" cm="1">
        <f t="array" ref="AW57">IF(SUMPRODUCT(
  --(Game_Plan_2026[Campaign]=$C57),
  --(Game_Plan_2026[Initial Date]&lt;=AW$2+6),
  --(Game_Plan_2026[End Date]&gt;=AW$2)
)&gt;0, 1, 0)</f>
        <v>0</v>
      </c>
      <c r="AX57" cm="1">
        <f t="array" ref="AX57">IF(SUMPRODUCT(
  --(Game_Plan_2026[Campaign]=$C57),
  --(Game_Plan_2026[Initial Date]&lt;=AX$2+6),
  --(Game_Plan_2026[End Date]&gt;=AX$2)
)&gt;0, 1, 0)</f>
        <v>0</v>
      </c>
      <c r="AY57" cm="1">
        <f t="array" ref="AY57">IF(SUMPRODUCT(
  --(Game_Plan_2026[Campaign]=$C57),
  --(Game_Plan_2026[Initial Date]&lt;=AY$2+6),
  --(Game_Plan_2026[End Date]&gt;=AY$2)
)&gt;0, 1, 0)</f>
        <v>0</v>
      </c>
      <c r="AZ57" cm="1">
        <f t="array" ref="AZ57">IF(SUMPRODUCT(
  --(Game_Plan_2026[Campaign]=$C57),
  --(Game_Plan_2026[Initial Date]&lt;=AZ$2+6),
  --(Game_Plan_2026[End Date]&gt;=AZ$2)
)&gt;0, 1, 0)</f>
        <v>0</v>
      </c>
      <c r="BA57" cm="1">
        <f t="array" ref="BA57">IF(SUMPRODUCT(
  --(Game_Plan_2026[Campaign]=$C57),
  --(Game_Plan_2026[Initial Date]&lt;=BA$2+6),
  --(Game_Plan_2026[End Date]&gt;=BA$2)
)&gt;0, 1, 0)</f>
        <v>0</v>
      </c>
      <c r="BB57" cm="1">
        <f t="array" ref="BB57">IF(SUMPRODUCT(
  --(Game_Plan_2026[Campaign]=$C57),
  --(Game_Plan_2026[Initial Date]&lt;=BB$2+6),
  --(Game_Plan_2026[End Date]&gt;=BB$2)
)&gt;0, 1, 0)</f>
        <v>0</v>
      </c>
      <c r="BC57" cm="1">
        <f t="array" ref="BC57">IF(SUMPRODUCT(
  --(Game_Plan_2026[Campaign]=$C57),
  --(Game_Plan_2026[Initial Date]&lt;=BC$2+6),
  --(Game_Plan_2026[End Date]&gt;=BC$2)
)&gt;0, 1, 0)</f>
        <v>0</v>
      </c>
      <c r="BD57">
        <f t="shared" si="0"/>
        <v>0</v>
      </c>
    </row>
    <row r="58" spans="1:56" ht="28" customHeight="1">
      <c r="A58" t="str">
        <v/>
      </c>
      <c r="B58" t="str">
        <v/>
      </c>
      <c r="C58" t="str">
        <v/>
      </c>
      <c r="D58" cm="1">
        <f t="array" ref="D58">IF(SUMPRODUCT(
  --(Game_Plan_2026[Campaign]=$C58),
  --(Game_Plan_2026[Initial Date]&lt;=D$2+6),
  --(Game_Plan_2026[End Date]&gt;=D$2)
)&gt;0, 1, 0)</f>
        <v>0</v>
      </c>
      <c r="E58" cm="1">
        <f t="array" ref="E58">IF(SUMPRODUCT(
  --(Game_Plan_2026[Campaign]=$C58),
  --(Game_Plan_2026[Initial Date]&lt;=E$2+6),
  --(Game_Plan_2026[End Date]&gt;=E$2)
)&gt;0, 1, 0)</f>
        <v>0</v>
      </c>
      <c r="F58" cm="1">
        <f t="array" ref="F58">IF(SUMPRODUCT(
  --(Game_Plan_2026[Campaign]=$C58),
  --(Game_Plan_2026[Initial Date]&lt;=F$2+6),
  --(Game_Plan_2026[End Date]&gt;=F$2)
)&gt;0, 1, 0)</f>
        <v>0</v>
      </c>
      <c r="G58" cm="1">
        <f t="array" ref="G58">IF(SUMPRODUCT(
  --(Game_Plan_2026[Campaign]=$C58),
  --(Game_Plan_2026[Initial Date]&lt;=G$2+6),
  --(Game_Plan_2026[End Date]&gt;=G$2)
)&gt;0, 1, 0)</f>
        <v>0</v>
      </c>
      <c r="H58" cm="1">
        <f t="array" ref="H58">IF(SUMPRODUCT(
  --(Game_Plan_2026[Campaign]=$C58),
  --(Game_Plan_2026[Initial Date]&lt;=H$2+6),
  --(Game_Plan_2026[End Date]&gt;=H$2)
)&gt;0, 1, 0)</f>
        <v>0</v>
      </c>
      <c r="I58" cm="1">
        <f t="array" ref="I58">IF(SUMPRODUCT(
  --(Game_Plan_2026[Campaign]=$C58),
  --(Game_Plan_2026[Initial Date]&lt;=I$2+6),
  --(Game_Plan_2026[End Date]&gt;=I$2)
)&gt;0, 1, 0)</f>
        <v>0</v>
      </c>
      <c r="J58" cm="1">
        <f t="array" ref="J58">IF(SUMPRODUCT(
  --(Game_Plan_2026[Campaign]=$C58),
  --(Game_Plan_2026[Initial Date]&lt;=J$2+6),
  --(Game_Plan_2026[End Date]&gt;=J$2)
)&gt;0, 1, 0)</f>
        <v>0</v>
      </c>
      <c r="K58" cm="1">
        <f t="array" ref="K58">IF(SUMPRODUCT(
  --(Game_Plan_2026[Campaign]=$C58),
  --(Game_Plan_2026[Initial Date]&lt;=K$2+6),
  --(Game_Plan_2026[End Date]&gt;=K$2)
)&gt;0, 1, 0)</f>
        <v>0</v>
      </c>
      <c r="L58" cm="1">
        <f t="array" ref="L58">IF(SUMPRODUCT(
  --(Game_Plan_2026[Campaign]=$C58),
  --(Game_Plan_2026[Initial Date]&lt;=L$2+6),
  --(Game_Plan_2026[End Date]&gt;=L$2)
)&gt;0, 1, 0)</f>
        <v>0</v>
      </c>
      <c r="M58" cm="1">
        <f t="array" ref="M58">IF(SUMPRODUCT(
  --(Game_Plan_2026[Campaign]=$C58),
  --(Game_Plan_2026[Initial Date]&lt;=M$2+6),
  --(Game_Plan_2026[End Date]&gt;=M$2)
)&gt;0, 1, 0)</f>
        <v>0</v>
      </c>
      <c r="N58" cm="1">
        <f t="array" ref="N58">IF(SUMPRODUCT(
  --(Game_Plan_2026[Campaign]=$C58),
  --(Game_Plan_2026[Initial Date]&lt;=N$2+6),
  --(Game_Plan_2026[End Date]&gt;=N$2)
)&gt;0, 1, 0)</f>
        <v>0</v>
      </c>
      <c r="O58" cm="1">
        <f t="array" ref="O58">IF(SUMPRODUCT(
  --(Game_Plan_2026[Campaign]=$C58),
  --(Game_Plan_2026[Initial Date]&lt;=O$2+6),
  --(Game_Plan_2026[End Date]&gt;=O$2)
)&gt;0, 1, 0)</f>
        <v>0</v>
      </c>
      <c r="P58" cm="1">
        <f t="array" ref="P58">IF(SUMPRODUCT(
  --(Game_Plan_2026[Campaign]=$C58),
  --(Game_Plan_2026[Initial Date]&lt;=P$2+6),
  --(Game_Plan_2026[End Date]&gt;=P$2)
)&gt;0, 1, 0)</f>
        <v>0</v>
      </c>
      <c r="Q58" cm="1">
        <f t="array" ref="Q58">IF(SUMPRODUCT(
  --(Game_Plan_2026[Campaign]=$C58),
  --(Game_Plan_2026[Initial Date]&lt;=Q$2+6),
  --(Game_Plan_2026[End Date]&gt;=Q$2)
)&gt;0, 1, 0)</f>
        <v>0</v>
      </c>
      <c r="R58" cm="1">
        <f t="array" ref="R58">IF(SUMPRODUCT(
  --(Game_Plan_2026[Campaign]=$C58),
  --(Game_Plan_2026[Initial Date]&lt;=R$2+6),
  --(Game_Plan_2026[End Date]&gt;=R$2)
)&gt;0, 1, 0)</f>
        <v>0</v>
      </c>
      <c r="S58" cm="1">
        <f t="array" ref="S58">IF(SUMPRODUCT(
  --(Game_Plan_2026[Campaign]=$C58),
  --(Game_Plan_2026[Initial Date]&lt;=S$2+6),
  --(Game_Plan_2026[End Date]&gt;=S$2)
)&gt;0, 1, 0)</f>
        <v>0</v>
      </c>
      <c r="T58" cm="1">
        <f t="array" ref="T58">IF(SUMPRODUCT(
  --(Game_Plan_2026[Campaign]=$C58),
  --(Game_Plan_2026[Initial Date]&lt;=T$2+6),
  --(Game_Plan_2026[End Date]&gt;=T$2)
)&gt;0, 1, 0)</f>
        <v>0</v>
      </c>
      <c r="U58" cm="1">
        <f t="array" ref="U58">IF(SUMPRODUCT(
  --(Game_Plan_2026[Campaign]=$C58),
  --(Game_Plan_2026[Initial Date]&lt;=U$2+6),
  --(Game_Plan_2026[End Date]&gt;=U$2)
)&gt;0, 1, 0)</f>
        <v>0</v>
      </c>
      <c r="V58" cm="1">
        <f t="array" ref="V58">IF(SUMPRODUCT(
  --(Game_Plan_2026[Campaign]=$C58),
  --(Game_Plan_2026[Initial Date]&lt;=V$2+6),
  --(Game_Plan_2026[End Date]&gt;=V$2)
)&gt;0, 1, 0)</f>
        <v>0</v>
      </c>
      <c r="W58" cm="1">
        <f t="array" ref="W58">IF(SUMPRODUCT(
  --(Game_Plan_2026[Campaign]=$C58),
  --(Game_Plan_2026[Initial Date]&lt;=W$2+6),
  --(Game_Plan_2026[End Date]&gt;=W$2)
)&gt;0, 1, 0)</f>
        <v>0</v>
      </c>
      <c r="X58" cm="1">
        <f t="array" ref="X58">IF(SUMPRODUCT(
  --(Game_Plan_2026[Campaign]=$C58),
  --(Game_Plan_2026[Initial Date]&lt;=X$2+6),
  --(Game_Plan_2026[End Date]&gt;=X$2)
)&gt;0, 1, 0)</f>
        <v>0</v>
      </c>
      <c r="Y58" cm="1">
        <f t="array" ref="Y58">IF(SUMPRODUCT(
  --(Game_Plan_2026[Campaign]=$C58),
  --(Game_Plan_2026[Initial Date]&lt;=Y$2+6),
  --(Game_Plan_2026[End Date]&gt;=Y$2)
)&gt;0, 1, 0)</f>
        <v>0</v>
      </c>
      <c r="Z58" cm="1">
        <f t="array" ref="Z58">IF(SUMPRODUCT(
  --(Game_Plan_2026[Campaign]=$C58),
  --(Game_Plan_2026[Initial Date]&lt;=Z$2+6),
  --(Game_Plan_2026[End Date]&gt;=Z$2)
)&gt;0, 1, 0)</f>
        <v>0</v>
      </c>
      <c r="AA58" cm="1">
        <f t="array" ref="AA58">IF(SUMPRODUCT(
  --(Game_Plan_2026[Campaign]=$C58),
  --(Game_Plan_2026[Initial Date]&lt;=AA$2+6),
  --(Game_Plan_2026[End Date]&gt;=AA$2)
)&gt;0, 1, 0)</f>
        <v>0</v>
      </c>
      <c r="AB58" cm="1">
        <f t="array" ref="AB58">IF(SUMPRODUCT(
  --(Game_Plan_2026[Campaign]=$C58),
  --(Game_Plan_2026[Initial Date]&lt;=AB$2+6),
  --(Game_Plan_2026[End Date]&gt;=AB$2)
)&gt;0, 1, 0)</f>
        <v>0</v>
      </c>
      <c r="AC58" cm="1">
        <f t="array" ref="AC58">IF(SUMPRODUCT(
  --(Game_Plan_2026[Campaign]=$C58),
  --(Game_Plan_2026[Initial Date]&lt;=AC$2+6),
  --(Game_Plan_2026[End Date]&gt;=AC$2)
)&gt;0, 1, 0)</f>
        <v>0</v>
      </c>
      <c r="AD58" cm="1">
        <f t="array" ref="AD58">IF(SUMPRODUCT(
  --(Game_Plan_2026[Campaign]=$C58),
  --(Game_Plan_2026[Initial Date]&lt;=AD$2+6),
  --(Game_Plan_2026[End Date]&gt;=AD$2)
)&gt;0, 1, 0)</f>
        <v>0</v>
      </c>
      <c r="AE58" cm="1">
        <f t="array" ref="AE58">IF(SUMPRODUCT(
  --(Game_Plan_2026[Campaign]=$C58),
  --(Game_Plan_2026[Initial Date]&lt;=AE$2+6),
  --(Game_Plan_2026[End Date]&gt;=AE$2)
)&gt;0, 1, 0)</f>
        <v>0</v>
      </c>
      <c r="AF58" cm="1">
        <f t="array" ref="AF58">IF(SUMPRODUCT(
  --(Game_Plan_2026[Campaign]=$C58),
  --(Game_Plan_2026[Initial Date]&lt;=AF$2+6),
  --(Game_Plan_2026[End Date]&gt;=AF$2)
)&gt;0, 1, 0)</f>
        <v>0</v>
      </c>
      <c r="AG58" cm="1">
        <f t="array" ref="AG58">IF(SUMPRODUCT(
  --(Game_Plan_2026[Campaign]=$C58),
  --(Game_Plan_2026[Initial Date]&lt;=AG$2+6),
  --(Game_Plan_2026[End Date]&gt;=AG$2)
)&gt;0, 1, 0)</f>
        <v>0</v>
      </c>
      <c r="AH58" cm="1">
        <f t="array" ref="AH58">IF(SUMPRODUCT(
  --(Game_Plan_2026[Campaign]=$C58),
  --(Game_Plan_2026[Initial Date]&lt;=AH$2+6),
  --(Game_Plan_2026[End Date]&gt;=AH$2)
)&gt;0, 1, 0)</f>
        <v>0</v>
      </c>
      <c r="AI58" cm="1">
        <f t="array" ref="AI58">IF(SUMPRODUCT(
  --(Game_Plan_2026[Campaign]=$C58),
  --(Game_Plan_2026[Initial Date]&lt;=AI$2+6),
  --(Game_Plan_2026[End Date]&gt;=AI$2)
)&gt;0, 1, 0)</f>
        <v>0</v>
      </c>
      <c r="AJ58" cm="1">
        <f t="array" ref="AJ58">IF(SUMPRODUCT(
  --(Game_Plan_2026[Campaign]=$C58),
  --(Game_Plan_2026[Initial Date]&lt;=AJ$2+6),
  --(Game_Plan_2026[End Date]&gt;=AJ$2)
)&gt;0, 1, 0)</f>
        <v>0</v>
      </c>
      <c r="AK58" cm="1">
        <f t="array" ref="AK58">IF(SUMPRODUCT(
  --(Game_Plan_2026[Campaign]=$C58),
  --(Game_Plan_2026[Initial Date]&lt;=AK$2+6),
  --(Game_Plan_2026[End Date]&gt;=AK$2)
)&gt;0, 1, 0)</f>
        <v>0</v>
      </c>
      <c r="AL58" cm="1">
        <f t="array" ref="AL58">IF(SUMPRODUCT(
  --(Game_Plan_2026[Campaign]=$C58),
  --(Game_Plan_2026[Initial Date]&lt;=AL$2+6),
  --(Game_Plan_2026[End Date]&gt;=AL$2)
)&gt;0, 1, 0)</f>
        <v>0</v>
      </c>
      <c r="AM58" cm="1">
        <f t="array" ref="AM58">IF(SUMPRODUCT(
  --(Game_Plan_2026[Campaign]=$C58),
  --(Game_Plan_2026[Initial Date]&lt;=AM$2+6),
  --(Game_Plan_2026[End Date]&gt;=AM$2)
)&gt;0, 1, 0)</f>
        <v>0</v>
      </c>
      <c r="AN58" cm="1">
        <f t="array" ref="AN58">IF(SUMPRODUCT(
  --(Game_Plan_2026[Campaign]=$C58),
  --(Game_Plan_2026[Initial Date]&lt;=AN$2+6),
  --(Game_Plan_2026[End Date]&gt;=AN$2)
)&gt;0, 1, 0)</f>
        <v>0</v>
      </c>
      <c r="AO58" cm="1">
        <f t="array" ref="AO58">IF(SUMPRODUCT(
  --(Game_Plan_2026[Campaign]=$C58),
  --(Game_Plan_2026[Initial Date]&lt;=AO$2+6),
  --(Game_Plan_2026[End Date]&gt;=AO$2)
)&gt;0, 1, 0)</f>
        <v>0</v>
      </c>
      <c r="AP58" cm="1">
        <f t="array" ref="AP58">IF(SUMPRODUCT(
  --(Game_Plan_2026[Campaign]=$C58),
  --(Game_Plan_2026[Initial Date]&lt;=AP$2+6),
  --(Game_Plan_2026[End Date]&gt;=AP$2)
)&gt;0, 1, 0)</f>
        <v>0</v>
      </c>
      <c r="AQ58" cm="1">
        <f t="array" ref="AQ58">IF(SUMPRODUCT(
  --(Game_Plan_2026[Campaign]=$C58),
  --(Game_Plan_2026[Initial Date]&lt;=AQ$2+6),
  --(Game_Plan_2026[End Date]&gt;=AQ$2)
)&gt;0, 1, 0)</f>
        <v>0</v>
      </c>
      <c r="AR58" cm="1">
        <f t="array" ref="AR58">IF(SUMPRODUCT(
  --(Game_Plan_2026[Campaign]=$C58),
  --(Game_Plan_2026[Initial Date]&lt;=AR$2+6),
  --(Game_Plan_2026[End Date]&gt;=AR$2)
)&gt;0, 1, 0)</f>
        <v>0</v>
      </c>
      <c r="AS58" cm="1">
        <f t="array" ref="AS58">IF(SUMPRODUCT(
  --(Game_Plan_2026[Campaign]=$C58),
  --(Game_Plan_2026[Initial Date]&lt;=AS$2+6),
  --(Game_Plan_2026[End Date]&gt;=AS$2)
)&gt;0, 1, 0)</f>
        <v>0</v>
      </c>
      <c r="AT58" cm="1">
        <f t="array" ref="AT58">IF(SUMPRODUCT(
  --(Game_Plan_2026[Campaign]=$C58),
  --(Game_Plan_2026[Initial Date]&lt;=AT$2+6),
  --(Game_Plan_2026[End Date]&gt;=AT$2)
)&gt;0, 1, 0)</f>
        <v>0</v>
      </c>
      <c r="AU58" cm="1">
        <f t="array" ref="AU58">IF(SUMPRODUCT(
  --(Game_Plan_2026[Campaign]=$C58),
  --(Game_Plan_2026[Initial Date]&lt;=AU$2+6),
  --(Game_Plan_2026[End Date]&gt;=AU$2)
)&gt;0, 1, 0)</f>
        <v>0</v>
      </c>
      <c r="AV58" cm="1">
        <f t="array" ref="AV58">IF(SUMPRODUCT(
  --(Game_Plan_2026[Campaign]=$C58),
  --(Game_Plan_2026[Initial Date]&lt;=AV$2+6),
  --(Game_Plan_2026[End Date]&gt;=AV$2)
)&gt;0, 1, 0)</f>
        <v>0</v>
      </c>
      <c r="AW58" cm="1">
        <f t="array" ref="AW58">IF(SUMPRODUCT(
  --(Game_Plan_2026[Campaign]=$C58),
  --(Game_Plan_2026[Initial Date]&lt;=AW$2+6),
  --(Game_Plan_2026[End Date]&gt;=AW$2)
)&gt;0, 1, 0)</f>
        <v>0</v>
      </c>
      <c r="AX58" cm="1">
        <f t="array" ref="AX58">IF(SUMPRODUCT(
  --(Game_Plan_2026[Campaign]=$C58),
  --(Game_Plan_2026[Initial Date]&lt;=AX$2+6),
  --(Game_Plan_2026[End Date]&gt;=AX$2)
)&gt;0, 1, 0)</f>
        <v>0</v>
      </c>
      <c r="AY58" cm="1">
        <f t="array" ref="AY58">IF(SUMPRODUCT(
  --(Game_Plan_2026[Campaign]=$C58),
  --(Game_Plan_2026[Initial Date]&lt;=AY$2+6),
  --(Game_Plan_2026[End Date]&gt;=AY$2)
)&gt;0, 1, 0)</f>
        <v>0</v>
      </c>
      <c r="AZ58" cm="1">
        <f t="array" ref="AZ58">IF(SUMPRODUCT(
  --(Game_Plan_2026[Campaign]=$C58),
  --(Game_Plan_2026[Initial Date]&lt;=AZ$2+6),
  --(Game_Plan_2026[End Date]&gt;=AZ$2)
)&gt;0, 1, 0)</f>
        <v>0</v>
      </c>
      <c r="BA58" cm="1">
        <f t="array" ref="BA58">IF(SUMPRODUCT(
  --(Game_Plan_2026[Campaign]=$C58),
  --(Game_Plan_2026[Initial Date]&lt;=BA$2+6),
  --(Game_Plan_2026[End Date]&gt;=BA$2)
)&gt;0, 1, 0)</f>
        <v>0</v>
      </c>
      <c r="BB58" cm="1">
        <f t="array" ref="BB58">IF(SUMPRODUCT(
  --(Game_Plan_2026[Campaign]=$C58),
  --(Game_Plan_2026[Initial Date]&lt;=BB$2+6),
  --(Game_Plan_2026[End Date]&gt;=BB$2)
)&gt;0, 1, 0)</f>
        <v>0</v>
      </c>
      <c r="BC58" cm="1">
        <f t="array" ref="BC58">IF(SUMPRODUCT(
  --(Game_Plan_2026[Campaign]=$C58),
  --(Game_Plan_2026[Initial Date]&lt;=BC$2+6),
  --(Game_Plan_2026[End Date]&gt;=BC$2)
)&gt;0, 1, 0)</f>
        <v>0</v>
      </c>
      <c r="BD58">
        <f t="shared" si="0"/>
        <v>0</v>
      </c>
    </row>
    <row r="59" spans="1:56" ht="28" customHeight="1">
      <c r="A59" t="str">
        <v/>
      </c>
      <c r="B59" t="str">
        <v/>
      </c>
      <c r="C59" t="str">
        <v/>
      </c>
      <c r="D59" cm="1">
        <f t="array" ref="D59">IF(SUMPRODUCT(
  --(Game_Plan_2026[Campaign]=$C59),
  --(Game_Plan_2026[Initial Date]&lt;=D$2+6),
  --(Game_Plan_2026[End Date]&gt;=D$2)
)&gt;0, 1, 0)</f>
        <v>0</v>
      </c>
      <c r="E59" cm="1">
        <f t="array" ref="E59">IF(SUMPRODUCT(
  --(Game_Plan_2026[Campaign]=$C59),
  --(Game_Plan_2026[Initial Date]&lt;=E$2+6),
  --(Game_Plan_2026[End Date]&gt;=E$2)
)&gt;0, 1, 0)</f>
        <v>0</v>
      </c>
      <c r="F59" cm="1">
        <f t="array" ref="F59">IF(SUMPRODUCT(
  --(Game_Plan_2026[Campaign]=$C59),
  --(Game_Plan_2026[Initial Date]&lt;=F$2+6),
  --(Game_Plan_2026[End Date]&gt;=F$2)
)&gt;0, 1, 0)</f>
        <v>0</v>
      </c>
      <c r="G59" cm="1">
        <f t="array" ref="G59">IF(SUMPRODUCT(
  --(Game_Plan_2026[Campaign]=$C59),
  --(Game_Plan_2026[Initial Date]&lt;=G$2+6),
  --(Game_Plan_2026[End Date]&gt;=G$2)
)&gt;0, 1, 0)</f>
        <v>0</v>
      </c>
      <c r="H59" cm="1">
        <f t="array" ref="H59">IF(SUMPRODUCT(
  --(Game_Plan_2026[Campaign]=$C59),
  --(Game_Plan_2026[Initial Date]&lt;=H$2+6),
  --(Game_Plan_2026[End Date]&gt;=H$2)
)&gt;0, 1, 0)</f>
        <v>0</v>
      </c>
      <c r="I59" cm="1">
        <f t="array" ref="I59">IF(SUMPRODUCT(
  --(Game_Plan_2026[Campaign]=$C59),
  --(Game_Plan_2026[Initial Date]&lt;=I$2+6),
  --(Game_Plan_2026[End Date]&gt;=I$2)
)&gt;0, 1, 0)</f>
        <v>0</v>
      </c>
      <c r="J59" cm="1">
        <f t="array" ref="J59">IF(SUMPRODUCT(
  --(Game_Plan_2026[Campaign]=$C59),
  --(Game_Plan_2026[Initial Date]&lt;=J$2+6),
  --(Game_Plan_2026[End Date]&gt;=J$2)
)&gt;0, 1, 0)</f>
        <v>0</v>
      </c>
      <c r="K59" cm="1">
        <f t="array" ref="K59">IF(SUMPRODUCT(
  --(Game_Plan_2026[Campaign]=$C59),
  --(Game_Plan_2026[Initial Date]&lt;=K$2+6),
  --(Game_Plan_2026[End Date]&gt;=K$2)
)&gt;0, 1, 0)</f>
        <v>0</v>
      </c>
      <c r="L59" cm="1">
        <f t="array" ref="L59">IF(SUMPRODUCT(
  --(Game_Plan_2026[Campaign]=$C59),
  --(Game_Plan_2026[Initial Date]&lt;=L$2+6),
  --(Game_Plan_2026[End Date]&gt;=L$2)
)&gt;0, 1, 0)</f>
        <v>0</v>
      </c>
      <c r="M59" cm="1">
        <f t="array" ref="M59">IF(SUMPRODUCT(
  --(Game_Plan_2026[Campaign]=$C59),
  --(Game_Plan_2026[Initial Date]&lt;=M$2+6),
  --(Game_Plan_2026[End Date]&gt;=M$2)
)&gt;0, 1, 0)</f>
        <v>0</v>
      </c>
      <c r="N59" cm="1">
        <f t="array" ref="N59">IF(SUMPRODUCT(
  --(Game_Plan_2026[Campaign]=$C59),
  --(Game_Plan_2026[Initial Date]&lt;=N$2+6),
  --(Game_Plan_2026[End Date]&gt;=N$2)
)&gt;0, 1, 0)</f>
        <v>0</v>
      </c>
      <c r="O59" cm="1">
        <f t="array" ref="O59">IF(SUMPRODUCT(
  --(Game_Plan_2026[Campaign]=$C59),
  --(Game_Plan_2026[Initial Date]&lt;=O$2+6),
  --(Game_Plan_2026[End Date]&gt;=O$2)
)&gt;0, 1, 0)</f>
        <v>0</v>
      </c>
      <c r="P59" cm="1">
        <f t="array" ref="P59">IF(SUMPRODUCT(
  --(Game_Plan_2026[Campaign]=$C59),
  --(Game_Plan_2026[Initial Date]&lt;=P$2+6),
  --(Game_Plan_2026[End Date]&gt;=P$2)
)&gt;0, 1, 0)</f>
        <v>0</v>
      </c>
      <c r="Q59" cm="1">
        <f t="array" ref="Q59">IF(SUMPRODUCT(
  --(Game_Plan_2026[Campaign]=$C59),
  --(Game_Plan_2026[Initial Date]&lt;=Q$2+6),
  --(Game_Plan_2026[End Date]&gt;=Q$2)
)&gt;0, 1, 0)</f>
        <v>0</v>
      </c>
      <c r="R59" cm="1">
        <f t="array" ref="R59">IF(SUMPRODUCT(
  --(Game_Plan_2026[Campaign]=$C59),
  --(Game_Plan_2026[Initial Date]&lt;=R$2+6),
  --(Game_Plan_2026[End Date]&gt;=R$2)
)&gt;0, 1, 0)</f>
        <v>0</v>
      </c>
      <c r="S59" cm="1">
        <f t="array" ref="S59">IF(SUMPRODUCT(
  --(Game_Plan_2026[Campaign]=$C59),
  --(Game_Plan_2026[Initial Date]&lt;=S$2+6),
  --(Game_Plan_2026[End Date]&gt;=S$2)
)&gt;0, 1, 0)</f>
        <v>0</v>
      </c>
      <c r="T59" cm="1">
        <f t="array" ref="T59">IF(SUMPRODUCT(
  --(Game_Plan_2026[Campaign]=$C59),
  --(Game_Plan_2026[Initial Date]&lt;=T$2+6),
  --(Game_Plan_2026[End Date]&gt;=T$2)
)&gt;0, 1, 0)</f>
        <v>0</v>
      </c>
      <c r="U59" cm="1">
        <f t="array" ref="U59">IF(SUMPRODUCT(
  --(Game_Plan_2026[Campaign]=$C59),
  --(Game_Plan_2026[Initial Date]&lt;=U$2+6),
  --(Game_Plan_2026[End Date]&gt;=U$2)
)&gt;0, 1, 0)</f>
        <v>0</v>
      </c>
      <c r="V59" cm="1">
        <f t="array" ref="V59">IF(SUMPRODUCT(
  --(Game_Plan_2026[Campaign]=$C59),
  --(Game_Plan_2026[Initial Date]&lt;=V$2+6),
  --(Game_Plan_2026[End Date]&gt;=V$2)
)&gt;0, 1, 0)</f>
        <v>0</v>
      </c>
      <c r="W59" cm="1">
        <f t="array" ref="W59">IF(SUMPRODUCT(
  --(Game_Plan_2026[Campaign]=$C59),
  --(Game_Plan_2026[Initial Date]&lt;=W$2+6),
  --(Game_Plan_2026[End Date]&gt;=W$2)
)&gt;0, 1, 0)</f>
        <v>0</v>
      </c>
      <c r="X59" cm="1">
        <f t="array" ref="X59">IF(SUMPRODUCT(
  --(Game_Plan_2026[Campaign]=$C59),
  --(Game_Plan_2026[Initial Date]&lt;=X$2+6),
  --(Game_Plan_2026[End Date]&gt;=X$2)
)&gt;0, 1, 0)</f>
        <v>0</v>
      </c>
      <c r="Y59" cm="1">
        <f t="array" ref="Y59">IF(SUMPRODUCT(
  --(Game_Plan_2026[Campaign]=$C59),
  --(Game_Plan_2026[Initial Date]&lt;=Y$2+6),
  --(Game_Plan_2026[End Date]&gt;=Y$2)
)&gt;0, 1, 0)</f>
        <v>0</v>
      </c>
      <c r="Z59" cm="1">
        <f t="array" ref="Z59">IF(SUMPRODUCT(
  --(Game_Plan_2026[Campaign]=$C59),
  --(Game_Plan_2026[Initial Date]&lt;=Z$2+6),
  --(Game_Plan_2026[End Date]&gt;=Z$2)
)&gt;0, 1, 0)</f>
        <v>0</v>
      </c>
      <c r="AA59" cm="1">
        <f t="array" ref="AA59">IF(SUMPRODUCT(
  --(Game_Plan_2026[Campaign]=$C59),
  --(Game_Plan_2026[Initial Date]&lt;=AA$2+6),
  --(Game_Plan_2026[End Date]&gt;=AA$2)
)&gt;0, 1, 0)</f>
        <v>0</v>
      </c>
      <c r="AB59" cm="1">
        <f t="array" ref="AB59">IF(SUMPRODUCT(
  --(Game_Plan_2026[Campaign]=$C59),
  --(Game_Plan_2026[Initial Date]&lt;=AB$2+6),
  --(Game_Plan_2026[End Date]&gt;=AB$2)
)&gt;0, 1, 0)</f>
        <v>0</v>
      </c>
      <c r="AC59" cm="1">
        <f t="array" ref="AC59">IF(SUMPRODUCT(
  --(Game_Plan_2026[Campaign]=$C59),
  --(Game_Plan_2026[Initial Date]&lt;=AC$2+6),
  --(Game_Plan_2026[End Date]&gt;=AC$2)
)&gt;0, 1, 0)</f>
        <v>0</v>
      </c>
      <c r="AD59" cm="1">
        <f t="array" ref="AD59">IF(SUMPRODUCT(
  --(Game_Plan_2026[Campaign]=$C59),
  --(Game_Plan_2026[Initial Date]&lt;=AD$2+6),
  --(Game_Plan_2026[End Date]&gt;=AD$2)
)&gt;0, 1, 0)</f>
        <v>0</v>
      </c>
      <c r="AE59" cm="1">
        <f t="array" ref="AE59">IF(SUMPRODUCT(
  --(Game_Plan_2026[Campaign]=$C59),
  --(Game_Plan_2026[Initial Date]&lt;=AE$2+6),
  --(Game_Plan_2026[End Date]&gt;=AE$2)
)&gt;0, 1, 0)</f>
        <v>0</v>
      </c>
      <c r="AF59" cm="1">
        <f t="array" ref="AF59">IF(SUMPRODUCT(
  --(Game_Plan_2026[Campaign]=$C59),
  --(Game_Plan_2026[Initial Date]&lt;=AF$2+6),
  --(Game_Plan_2026[End Date]&gt;=AF$2)
)&gt;0, 1, 0)</f>
        <v>0</v>
      </c>
      <c r="AG59" cm="1">
        <f t="array" ref="AG59">IF(SUMPRODUCT(
  --(Game_Plan_2026[Campaign]=$C59),
  --(Game_Plan_2026[Initial Date]&lt;=AG$2+6),
  --(Game_Plan_2026[End Date]&gt;=AG$2)
)&gt;0, 1, 0)</f>
        <v>0</v>
      </c>
      <c r="AH59" cm="1">
        <f t="array" ref="AH59">IF(SUMPRODUCT(
  --(Game_Plan_2026[Campaign]=$C59),
  --(Game_Plan_2026[Initial Date]&lt;=AH$2+6),
  --(Game_Plan_2026[End Date]&gt;=AH$2)
)&gt;0, 1, 0)</f>
        <v>0</v>
      </c>
      <c r="AI59" cm="1">
        <f t="array" ref="AI59">IF(SUMPRODUCT(
  --(Game_Plan_2026[Campaign]=$C59),
  --(Game_Plan_2026[Initial Date]&lt;=AI$2+6),
  --(Game_Plan_2026[End Date]&gt;=AI$2)
)&gt;0, 1, 0)</f>
        <v>0</v>
      </c>
      <c r="AJ59" cm="1">
        <f t="array" ref="AJ59">IF(SUMPRODUCT(
  --(Game_Plan_2026[Campaign]=$C59),
  --(Game_Plan_2026[Initial Date]&lt;=AJ$2+6),
  --(Game_Plan_2026[End Date]&gt;=AJ$2)
)&gt;0, 1, 0)</f>
        <v>0</v>
      </c>
      <c r="AK59" cm="1">
        <f t="array" ref="AK59">IF(SUMPRODUCT(
  --(Game_Plan_2026[Campaign]=$C59),
  --(Game_Plan_2026[Initial Date]&lt;=AK$2+6),
  --(Game_Plan_2026[End Date]&gt;=AK$2)
)&gt;0, 1, 0)</f>
        <v>0</v>
      </c>
      <c r="AL59" cm="1">
        <f t="array" ref="AL59">IF(SUMPRODUCT(
  --(Game_Plan_2026[Campaign]=$C59),
  --(Game_Plan_2026[Initial Date]&lt;=AL$2+6),
  --(Game_Plan_2026[End Date]&gt;=AL$2)
)&gt;0, 1, 0)</f>
        <v>0</v>
      </c>
      <c r="AM59" cm="1">
        <f t="array" ref="AM59">IF(SUMPRODUCT(
  --(Game_Plan_2026[Campaign]=$C59),
  --(Game_Plan_2026[Initial Date]&lt;=AM$2+6),
  --(Game_Plan_2026[End Date]&gt;=AM$2)
)&gt;0, 1, 0)</f>
        <v>0</v>
      </c>
      <c r="AN59" cm="1">
        <f t="array" ref="AN59">IF(SUMPRODUCT(
  --(Game_Plan_2026[Campaign]=$C59),
  --(Game_Plan_2026[Initial Date]&lt;=AN$2+6),
  --(Game_Plan_2026[End Date]&gt;=AN$2)
)&gt;0, 1, 0)</f>
        <v>0</v>
      </c>
      <c r="AO59" cm="1">
        <f t="array" ref="AO59">IF(SUMPRODUCT(
  --(Game_Plan_2026[Campaign]=$C59),
  --(Game_Plan_2026[Initial Date]&lt;=AO$2+6),
  --(Game_Plan_2026[End Date]&gt;=AO$2)
)&gt;0, 1, 0)</f>
        <v>0</v>
      </c>
      <c r="AP59" cm="1">
        <f t="array" ref="AP59">IF(SUMPRODUCT(
  --(Game_Plan_2026[Campaign]=$C59),
  --(Game_Plan_2026[Initial Date]&lt;=AP$2+6),
  --(Game_Plan_2026[End Date]&gt;=AP$2)
)&gt;0, 1, 0)</f>
        <v>0</v>
      </c>
      <c r="AQ59" cm="1">
        <f t="array" ref="AQ59">IF(SUMPRODUCT(
  --(Game_Plan_2026[Campaign]=$C59),
  --(Game_Plan_2026[Initial Date]&lt;=AQ$2+6),
  --(Game_Plan_2026[End Date]&gt;=AQ$2)
)&gt;0, 1, 0)</f>
        <v>0</v>
      </c>
      <c r="AR59" cm="1">
        <f t="array" ref="AR59">IF(SUMPRODUCT(
  --(Game_Plan_2026[Campaign]=$C59),
  --(Game_Plan_2026[Initial Date]&lt;=AR$2+6),
  --(Game_Plan_2026[End Date]&gt;=AR$2)
)&gt;0, 1, 0)</f>
        <v>0</v>
      </c>
      <c r="AS59" cm="1">
        <f t="array" ref="AS59">IF(SUMPRODUCT(
  --(Game_Plan_2026[Campaign]=$C59),
  --(Game_Plan_2026[Initial Date]&lt;=AS$2+6),
  --(Game_Plan_2026[End Date]&gt;=AS$2)
)&gt;0, 1, 0)</f>
        <v>0</v>
      </c>
      <c r="AT59" cm="1">
        <f t="array" ref="AT59">IF(SUMPRODUCT(
  --(Game_Plan_2026[Campaign]=$C59),
  --(Game_Plan_2026[Initial Date]&lt;=AT$2+6),
  --(Game_Plan_2026[End Date]&gt;=AT$2)
)&gt;0, 1, 0)</f>
        <v>0</v>
      </c>
      <c r="AU59" cm="1">
        <f t="array" ref="AU59">IF(SUMPRODUCT(
  --(Game_Plan_2026[Campaign]=$C59),
  --(Game_Plan_2026[Initial Date]&lt;=AU$2+6),
  --(Game_Plan_2026[End Date]&gt;=AU$2)
)&gt;0, 1, 0)</f>
        <v>0</v>
      </c>
      <c r="AV59" cm="1">
        <f t="array" ref="AV59">IF(SUMPRODUCT(
  --(Game_Plan_2026[Campaign]=$C59),
  --(Game_Plan_2026[Initial Date]&lt;=AV$2+6),
  --(Game_Plan_2026[End Date]&gt;=AV$2)
)&gt;0, 1, 0)</f>
        <v>0</v>
      </c>
      <c r="AW59" cm="1">
        <f t="array" ref="AW59">IF(SUMPRODUCT(
  --(Game_Plan_2026[Campaign]=$C59),
  --(Game_Plan_2026[Initial Date]&lt;=AW$2+6),
  --(Game_Plan_2026[End Date]&gt;=AW$2)
)&gt;0, 1, 0)</f>
        <v>0</v>
      </c>
      <c r="AX59" cm="1">
        <f t="array" ref="AX59">IF(SUMPRODUCT(
  --(Game_Plan_2026[Campaign]=$C59),
  --(Game_Plan_2026[Initial Date]&lt;=AX$2+6),
  --(Game_Plan_2026[End Date]&gt;=AX$2)
)&gt;0, 1, 0)</f>
        <v>0</v>
      </c>
      <c r="AY59" cm="1">
        <f t="array" ref="AY59">IF(SUMPRODUCT(
  --(Game_Plan_2026[Campaign]=$C59),
  --(Game_Plan_2026[Initial Date]&lt;=AY$2+6),
  --(Game_Plan_2026[End Date]&gt;=AY$2)
)&gt;0, 1, 0)</f>
        <v>0</v>
      </c>
      <c r="AZ59" cm="1">
        <f t="array" ref="AZ59">IF(SUMPRODUCT(
  --(Game_Plan_2026[Campaign]=$C59),
  --(Game_Plan_2026[Initial Date]&lt;=AZ$2+6),
  --(Game_Plan_2026[End Date]&gt;=AZ$2)
)&gt;0, 1, 0)</f>
        <v>0</v>
      </c>
      <c r="BA59" cm="1">
        <f t="array" ref="BA59">IF(SUMPRODUCT(
  --(Game_Plan_2026[Campaign]=$C59),
  --(Game_Plan_2026[Initial Date]&lt;=BA$2+6),
  --(Game_Plan_2026[End Date]&gt;=BA$2)
)&gt;0, 1, 0)</f>
        <v>0</v>
      </c>
      <c r="BB59" cm="1">
        <f t="array" ref="BB59">IF(SUMPRODUCT(
  --(Game_Plan_2026[Campaign]=$C59),
  --(Game_Plan_2026[Initial Date]&lt;=BB$2+6),
  --(Game_Plan_2026[End Date]&gt;=BB$2)
)&gt;0, 1, 0)</f>
        <v>0</v>
      </c>
      <c r="BC59" cm="1">
        <f t="array" ref="BC59">IF(SUMPRODUCT(
  --(Game_Plan_2026[Campaign]=$C59),
  --(Game_Plan_2026[Initial Date]&lt;=BC$2+6),
  --(Game_Plan_2026[End Date]&gt;=BC$2)
)&gt;0, 1, 0)</f>
        <v>0</v>
      </c>
      <c r="BD59">
        <f t="shared" si="0"/>
        <v>0</v>
      </c>
    </row>
    <row r="60" spans="1:56" ht="28" customHeight="1">
      <c r="A60" t="str">
        <v/>
      </c>
      <c r="B60" t="str">
        <v/>
      </c>
      <c r="C60" t="str">
        <v/>
      </c>
      <c r="D60" cm="1">
        <f t="array" ref="D60">IF(SUMPRODUCT(
  --(Game_Plan_2026[Campaign]=$C60),
  --(Game_Plan_2026[Initial Date]&lt;=D$2+6),
  --(Game_Plan_2026[End Date]&gt;=D$2)
)&gt;0, 1, 0)</f>
        <v>0</v>
      </c>
      <c r="E60" cm="1">
        <f t="array" ref="E60">IF(SUMPRODUCT(
  --(Game_Plan_2026[Campaign]=$C60),
  --(Game_Plan_2026[Initial Date]&lt;=E$2+6),
  --(Game_Plan_2026[End Date]&gt;=E$2)
)&gt;0, 1, 0)</f>
        <v>0</v>
      </c>
      <c r="F60" cm="1">
        <f t="array" ref="F60">IF(SUMPRODUCT(
  --(Game_Plan_2026[Campaign]=$C60),
  --(Game_Plan_2026[Initial Date]&lt;=F$2+6),
  --(Game_Plan_2026[End Date]&gt;=F$2)
)&gt;0, 1, 0)</f>
        <v>0</v>
      </c>
      <c r="G60" cm="1">
        <f t="array" ref="G60">IF(SUMPRODUCT(
  --(Game_Plan_2026[Campaign]=$C60),
  --(Game_Plan_2026[Initial Date]&lt;=G$2+6),
  --(Game_Plan_2026[End Date]&gt;=G$2)
)&gt;0, 1, 0)</f>
        <v>0</v>
      </c>
      <c r="H60" cm="1">
        <f t="array" ref="H60">IF(SUMPRODUCT(
  --(Game_Plan_2026[Campaign]=$C60),
  --(Game_Plan_2026[Initial Date]&lt;=H$2+6),
  --(Game_Plan_2026[End Date]&gt;=H$2)
)&gt;0, 1, 0)</f>
        <v>0</v>
      </c>
      <c r="I60" cm="1">
        <f t="array" ref="I60">IF(SUMPRODUCT(
  --(Game_Plan_2026[Campaign]=$C60),
  --(Game_Plan_2026[Initial Date]&lt;=I$2+6),
  --(Game_Plan_2026[End Date]&gt;=I$2)
)&gt;0, 1, 0)</f>
        <v>0</v>
      </c>
      <c r="J60" cm="1">
        <f t="array" ref="J60">IF(SUMPRODUCT(
  --(Game_Plan_2026[Campaign]=$C60),
  --(Game_Plan_2026[Initial Date]&lt;=J$2+6),
  --(Game_Plan_2026[End Date]&gt;=J$2)
)&gt;0, 1, 0)</f>
        <v>0</v>
      </c>
      <c r="K60" cm="1">
        <f t="array" ref="K60">IF(SUMPRODUCT(
  --(Game_Plan_2026[Campaign]=$C60),
  --(Game_Plan_2026[Initial Date]&lt;=K$2+6),
  --(Game_Plan_2026[End Date]&gt;=K$2)
)&gt;0, 1, 0)</f>
        <v>0</v>
      </c>
      <c r="L60" cm="1">
        <f t="array" ref="L60">IF(SUMPRODUCT(
  --(Game_Plan_2026[Campaign]=$C60),
  --(Game_Plan_2026[Initial Date]&lt;=L$2+6),
  --(Game_Plan_2026[End Date]&gt;=L$2)
)&gt;0, 1, 0)</f>
        <v>0</v>
      </c>
      <c r="M60" cm="1">
        <f t="array" ref="M60">IF(SUMPRODUCT(
  --(Game_Plan_2026[Campaign]=$C60),
  --(Game_Plan_2026[Initial Date]&lt;=M$2+6),
  --(Game_Plan_2026[End Date]&gt;=M$2)
)&gt;0, 1, 0)</f>
        <v>0</v>
      </c>
      <c r="N60" cm="1">
        <f t="array" ref="N60">IF(SUMPRODUCT(
  --(Game_Plan_2026[Campaign]=$C60),
  --(Game_Plan_2026[Initial Date]&lt;=N$2+6),
  --(Game_Plan_2026[End Date]&gt;=N$2)
)&gt;0, 1, 0)</f>
        <v>0</v>
      </c>
      <c r="O60" cm="1">
        <f t="array" ref="O60">IF(SUMPRODUCT(
  --(Game_Plan_2026[Campaign]=$C60),
  --(Game_Plan_2026[Initial Date]&lt;=O$2+6),
  --(Game_Plan_2026[End Date]&gt;=O$2)
)&gt;0, 1, 0)</f>
        <v>0</v>
      </c>
      <c r="P60" cm="1">
        <f t="array" ref="P60">IF(SUMPRODUCT(
  --(Game_Plan_2026[Campaign]=$C60),
  --(Game_Plan_2026[Initial Date]&lt;=P$2+6),
  --(Game_Plan_2026[End Date]&gt;=P$2)
)&gt;0, 1, 0)</f>
        <v>0</v>
      </c>
      <c r="Q60" cm="1">
        <f t="array" ref="Q60">IF(SUMPRODUCT(
  --(Game_Plan_2026[Campaign]=$C60),
  --(Game_Plan_2026[Initial Date]&lt;=Q$2+6),
  --(Game_Plan_2026[End Date]&gt;=Q$2)
)&gt;0, 1, 0)</f>
        <v>0</v>
      </c>
      <c r="R60" cm="1">
        <f t="array" ref="R60">IF(SUMPRODUCT(
  --(Game_Plan_2026[Campaign]=$C60),
  --(Game_Plan_2026[Initial Date]&lt;=R$2+6),
  --(Game_Plan_2026[End Date]&gt;=R$2)
)&gt;0, 1, 0)</f>
        <v>0</v>
      </c>
      <c r="S60" cm="1">
        <f t="array" ref="S60">IF(SUMPRODUCT(
  --(Game_Plan_2026[Campaign]=$C60),
  --(Game_Plan_2026[Initial Date]&lt;=S$2+6),
  --(Game_Plan_2026[End Date]&gt;=S$2)
)&gt;0, 1, 0)</f>
        <v>0</v>
      </c>
      <c r="T60" cm="1">
        <f t="array" ref="T60">IF(SUMPRODUCT(
  --(Game_Plan_2026[Campaign]=$C60),
  --(Game_Plan_2026[Initial Date]&lt;=T$2+6),
  --(Game_Plan_2026[End Date]&gt;=T$2)
)&gt;0, 1, 0)</f>
        <v>0</v>
      </c>
      <c r="U60" cm="1">
        <f t="array" ref="U60">IF(SUMPRODUCT(
  --(Game_Plan_2026[Campaign]=$C60),
  --(Game_Plan_2026[Initial Date]&lt;=U$2+6),
  --(Game_Plan_2026[End Date]&gt;=U$2)
)&gt;0, 1, 0)</f>
        <v>0</v>
      </c>
      <c r="V60" cm="1">
        <f t="array" ref="V60">IF(SUMPRODUCT(
  --(Game_Plan_2026[Campaign]=$C60),
  --(Game_Plan_2026[Initial Date]&lt;=V$2+6),
  --(Game_Plan_2026[End Date]&gt;=V$2)
)&gt;0, 1, 0)</f>
        <v>0</v>
      </c>
      <c r="W60" cm="1">
        <f t="array" ref="W60">IF(SUMPRODUCT(
  --(Game_Plan_2026[Campaign]=$C60),
  --(Game_Plan_2026[Initial Date]&lt;=W$2+6),
  --(Game_Plan_2026[End Date]&gt;=W$2)
)&gt;0, 1, 0)</f>
        <v>0</v>
      </c>
      <c r="X60" cm="1">
        <f t="array" ref="X60">IF(SUMPRODUCT(
  --(Game_Plan_2026[Campaign]=$C60),
  --(Game_Plan_2026[Initial Date]&lt;=X$2+6),
  --(Game_Plan_2026[End Date]&gt;=X$2)
)&gt;0, 1, 0)</f>
        <v>0</v>
      </c>
      <c r="Y60" cm="1">
        <f t="array" ref="Y60">IF(SUMPRODUCT(
  --(Game_Plan_2026[Campaign]=$C60),
  --(Game_Plan_2026[Initial Date]&lt;=Y$2+6),
  --(Game_Plan_2026[End Date]&gt;=Y$2)
)&gt;0, 1, 0)</f>
        <v>0</v>
      </c>
      <c r="Z60" cm="1">
        <f t="array" ref="Z60">IF(SUMPRODUCT(
  --(Game_Plan_2026[Campaign]=$C60),
  --(Game_Plan_2026[Initial Date]&lt;=Z$2+6),
  --(Game_Plan_2026[End Date]&gt;=Z$2)
)&gt;0, 1, 0)</f>
        <v>0</v>
      </c>
      <c r="AA60" cm="1">
        <f t="array" ref="AA60">IF(SUMPRODUCT(
  --(Game_Plan_2026[Campaign]=$C60),
  --(Game_Plan_2026[Initial Date]&lt;=AA$2+6),
  --(Game_Plan_2026[End Date]&gt;=AA$2)
)&gt;0, 1, 0)</f>
        <v>0</v>
      </c>
      <c r="AB60" cm="1">
        <f t="array" ref="AB60">IF(SUMPRODUCT(
  --(Game_Plan_2026[Campaign]=$C60),
  --(Game_Plan_2026[Initial Date]&lt;=AB$2+6),
  --(Game_Plan_2026[End Date]&gt;=AB$2)
)&gt;0, 1, 0)</f>
        <v>0</v>
      </c>
      <c r="AC60" cm="1">
        <f t="array" ref="AC60">IF(SUMPRODUCT(
  --(Game_Plan_2026[Campaign]=$C60),
  --(Game_Plan_2026[Initial Date]&lt;=AC$2+6),
  --(Game_Plan_2026[End Date]&gt;=AC$2)
)&gt;0, 1, 0)</f>
        <v>0</v>
      </c>
      <c r="AD60" cm="1">
        <f t="array" ref="AD60">IF(SUMPRODUCT(
  --(Game_Plan_2026[Campaign]=$C60),
  --(Game_Plan_2026[Initial Date]&lt;=AD$2+6),
  --(Game_Plan_2026[End Date]&gt;=AD$2)
)&gt;0, 1, 0)</f>
        <v>0</v>
      </c>
      <c r="AE60" cm="1">
        <f t="array" ref="AE60">IF(SUMPRODUCT(
  --(Game_Plan_2026[Campaign]=$C60),
  --(Game_Plan_2026[Initial Date]&lt;=AE$2+6),
  --(Game_Plan_2026[End Date]&gt;=AE$2)
)&gt;0, 1, 0)</f>
        <v>0</v>
      </c>
      <c r="AF60" cm="1">
        <f t="array" ref="AF60">IF(SUMPRODUCT(
  --(Game_Plan_2026[Campaign]=$C60),
  --(Game_Plan_2026[Initial Date]&lt;=AF$2+6),
  --(Game_Plan_2026[End Date]&gt;=AF$2)
)&gt;0, 1, 0)</f>
        <v>0</v>
      </c>
      <c r="AG60" cm="1">
        <f t="array" ref="AG60">IF(SUMPRODUCT(
  --(Game_Plan_2026[Campaign]=$C60),
  --(Game_Plan_2026[Initial Date]&lt;=AG$2+6),
  --(Game_Plan_2026[End Date]&gt;=AG$2)
)&gt;0, 1, 0)</f>
        <v>0</v>
      </c>
      <c r="AH60" cm="1">
        <f t="array" ref="AH60">IF(SUMPRODUCT(
  --(Game_Plan_2026[Campaign]=$C60),
  --(Game_Plan_2026[Initial Date]&lt;=AH$2+6),
  --(Game_Plan_2026[End Date]&gt;=AH$2)
)&gt;0, 1, 0)</f>
        <v>0</v>
      </c>
      <c r="AI60" cm="1">
        <f t="array" ref="AI60">IF(SUMPRODUCT(
  --(Game_Plan_2026[Campaign]=$C60),
  --(Game_Plan_2026[Initial Date]&lt;=AI$2+6),
  --(Game_Plan_2026[End Date]&gt;=AI$2)
)&gt;0, 1, 0)</f>
        <v>0</v>
      </c>
      <c r="AJ60" cm="1">
        <f t="array" ref="AJ60">IF(SUMPRODUCT(
  --(Game_Plan_2026[Campaign]=$C60),
  --(Game_Plan_2026[Initial Date]&lt;=AJ$2+6),
  --(Game_Plan_2026[End Date]&gt;=AJ$2)
)&gt;0, 1, 0)</f>
        <v>0</v>
      </c>
      <c r="AK60" cm="1">
        <f t="array" ref="AK60">IF(SUMPRODUCT(
  --(Game_Plan_2026[Campaign]=$C60),
  --(Game_Plan_2026[Initial Date]&lt;=AK$2+6),
  --(Game_Plan_2026[End Date]&gt;=AK$2)
)&gt;0, 1, 0)</f>
        <v>0</v>
      </c>
      <c r="AL60" cm="1">
        <f t="array" ref="AL60">IF(SUMPRODUCT(
  --(Game_Plan_2026[Campaign]=$C60),
  --(Game_Plan_2026[Initial Date]&lt;=AL$2+6),
  --(Game_Plan_2026[End Date]&gt;=AL$2)
)&gt;0, 1, 0)</f>
        <v>0</v>
      </c>
      <c r="AM60" cm="1">
        <f t="array" ref="AM60">IF(SUMPRODUCT(
  --(Game_Plan_2026[Campaign]=$C60),
  --(Game_Plan_2026[Initial Date]&lt;=AM$2+6),
  --(Game_Plan_2026[End Date]&gt;=AM$2)
)&gt;0, 1, 0)</f>
        <v>0</v>
      </c>
      <c r="AN60" cm="1">
        <f t="array" ref="AN60">IF(SUMPRODUCT(
  --(Game_Plan_2026[Campaign]=$C60),
  --(Game_Plan_2026[Initial Date]&lt;=AN$2+6),
  --(Game_Plan_2026[End Date]&gt;=AN$2)
)&gt;0, 1, 0)</f>
        <v>0</v>
      </c>
      <c r="AO60" cm="1">
        <f t="array" ref="AO60">IF(SUMPRODUCT(
  --(Game_Plan_2026[Campaign]=$C60),
  --(Game_Plan_2026[Initial Date]&lt;=AO$2+6),
  --(Game_Plan_2026[End Date]&gt;=AO$2)
)&gt;0, 1, 0)</f>
        <v>0</v>
      </c>
      <c r="AP60" cm="1">
        <f t="array" ref="AP60">IF(SUMPRODUCT(
  --(Game_Plan_2026[Campaign]=$C60),
  --(Game_Plan_2026[Initial Date]&lt;=AP$2+6),
  --(Game_Plan_2026[End Date]&gt;=AP$2)
)&gt;0, 1, 0)</f>
        <v>0</v>
      </c>
      <c r="AQ60" cm="1">
        <f t="array" ref="AQ60">IF(SUMPRODUCT(
  --(Game_Plan_2026[Campaign]=$C60),
  --(Game_Plan_2026[Initial Date]&lt;=AQ$2+6),
  --(Game_Plan_2026[End Date]&gt;=AQ$2)
)&gt;0, 1, 0)</f>
        <v>0</v>
      </c>
      <c r="AR60" cm="1">
        <f t="array" ref="AR60">IF(SUMPRODUCT(
  --(Game_Plan_2026[Campaign]=$C60),
  --(Game_Plan_2026[Initial Date]&lt;=AR$2+6),
  --(Game_Plan_2026[End Date]&gt;=AR$2)
)&gt;0, 1, 0)</f>
        <v>0</v>
      </c>
      <c r="AS60" cm="1">
        <f t="array" ref="AS60">IF(SUMPRODUCT(
  --(Game_Plan_2026[Campaign]=$C60),
  --(Game_Plan_2026[Initial Date]&lt;=AS$2+6),
  --(Game_Plan_2026[End Date]&gt;=AS$2)
)&gt;0, 1, 0)</f>
        <v>0</v>
      </c>
      <c r="AT60" cm="1">
        <f t="array" ref="AT60">IF(SUMPRODUCT(
  --(Game_Plan_2026[Campaign]=$C60),
  --(Game_Plan_2026[Initial Date]&lt;=AT$2+6),
  --(Game_Plan_2026[End Date]&gt;=AT$2)
)&gt;0, 1, 0)</f>
        <v>0</v>
      </c>
      <c r="AU60" cm="1">
        <f t="array" ref="AU60">IF(SUMPRODUCT(
  --(Game_Plan_2026[Campaign]=$C60),
  --(Game_Plan_2026[Initial Date]&lt;=AU$2+6),
  --(Game_Plan_2026[End Date]&gt;=AU$2)
)&gt;0, 1, 0)</f>
        <v>0</v>
      </c>
      <c r="AV60" cm="1">
        <f t="array" ref="AV60">IF(SUMPRODUCT(
  --(Game_Plan_2026[Campaign]=$C60),
  --(Game_Plan_2026[Initial Date]&lt;=AV$2+6),
  --(Game_Plan_2026[End Date]&gt;=AV$2)
)&gt;0, 1, 0)</f>
        <v>0</v>
      </c>
      <c r="AW60" cm="1">
        <f t="array" ref="AW60">IF(SUMPRODUCT(
  --(Game_Plan_2026[Campaign]=$C60),
  --(Game_Plan_2026[Initial Date]&lt;=AW$2+6),
  --(Game_Plan_2026[End Date]&gt;=AW$2)
)&gt;0, 1, 0)</f>
        <v>0</v>
      </c>
      <c r="AX60" cm="1">
        <f t="array" ref="AX60">IF(SUMPRODUCT(
  --(Game_Plan_2026[Campaign]=$C60),
  --(Game_Plan_2026[Initial Date]&lt;=AX$2+6),
  --(Game_Plan_2026[End Date]&gt;=AX$2)
)&gt;0, 1, 0)</f>
        <v>0</v>
      </c>
      <c r="AY60" cm="1">
        <f t="array" ref="AY60">IF(SUMPRODUCT(
  --(Game_Plan_2026[Campaign]=$C60),
  --(Game_Plan_2026[Initial Date]&lt;=AY$2+6),
  --(Game_Plan_2026[End Date]&gt;=AY$2)
)&gt;0, 1, 0)</f>
        <v>0</v>
      </c>
      <c r="AZ60" cm="1">
        <f t="array" ref="AZ60">IF(SUMPRODUCT(
  --(Game_Plan_2026[Campaign]=$C60),
  --(Game_Plan_2026[Initial Date]&lt;=AZ$2+6),
  --(Game_Plan_2026[End Date]&gt;=AZ$2)
)&gt;0, 1, 0)</f>
        <v>0</v>
      </c>
      <c r="BA60" cm="1">
        <f t="array" ref="BA60">IF(SUMPRODUCT(
  --(Game_Plan_2026[Campaign]=$C60),
  --(Game_Plan_2026[Initial Date]&lt;=BA$2+6),
  --(Game_Plan_2026[End Date]&gt;=BA$2)
)&gt;0, 1, 0)</f>
        <v>0</v>
      </c>
      <c r="BB60" cm="1">
        <f t="array" ref="BB60">IF(SUMPRODUCT(
  --(Game_Plan_2026[Campaign]=$C60),
  --(Game_Plan_2026[Initial Date]&lt;=BB$2+6),
  --(Game_Plan_2026[End Date]&gt;=BB$2)
)&gt;0, 1, 0)</f>
        <v>0</v>
      </c>
      <c r="BC60" cm="1">
        <f t="array" ref="BC60">IF(SUMPRODUCT(
  --(Game_Plan_2026[Campaign]=$C60),
  --(Game_Plan_2026[Initial Date]&lt;=BC$2+6),
  --(Game_Plan_2026[End Date]&gt;=BC$2)
)&gt;0, 1, 0)</f>
        <v>0</v>
      </c>
      <c r="BD60">
        <f t="shared" si="0"/>
        <v>0</v>
      </c>
    </row>
    <row r="61" spans="1:56" ht="28" customHeight="1">
      <c r="A61" t="str">
        <v/>
      </c>
      <c r="B61" t="str">
        <v/>
      </c>
      <c r="C61" t="str">
        <v/>
      </c>
      <c r="D61" cm="1">
        <f t="array" ref="D61">IF(SUMPRODUCT(
  --(Game_Plan_2026[Campaign]=$C61),
  --(Game_Plan_2026[Initial Date]&lt;=D$2+6),
  --(Game_Plan_2026[End Date]&gt;=D$2)
)&gt;0, 1, 0)</f>
        <v>0</v>
      </c>
      <c r="E61" cm="1">
        <f t="array" ref="E61">IF(SUMPRODUCT(
  --(Game_Plan_2026[Campaign]=$C61),
  --(Game_Plan_2026[Initial Date]&lt;=E$2+6),
  --(Game_Plan_2026[End Date]&gt;=E$2)
)&gt;0, 1, 0)</f>
        <v>0</v>
      </c>
      <c r="F61" cm="1">
        <f t="array" ref="F61">IF(SUMPRODUCT(
  --(Game_Plan_2026[Campaign]=$C61),
  --(Game_Plan_2026[Initial Date]&lt;=F$2+6),
  --(Game_Plan_2026[End Date]&gt;=F$2)
)&gt;0, 1, 0)</f>
        <v>0</v>
      </c>
      <c r="G61" cm="1">
        <f t="array" ref="G61">IF(SUMPRODUCT(
  --(Game_Plan_2026[Campaign]=$C61),
  --(Game_Plan_2026[Initial Date]&lt;=G$2+6),
  --(Game_Plan_2026[End Date]&gt;=G$2)
)&gt;0, 1, 0)</f>
        <v>0</v>
      </c>
      <c r="H61" cm="1">
        <f t="array" ref="H61">IF(SUMPRODUCT(
  --(Game_Plan_2026[Campaign]=$C61),
  --(Game_Plan_2026[Initial Date]&lt;=H$2+6),
  --(Game_Plan_2026[End Date]&gt;=H$2)
)&gt;0, 1, 0)</f>
        <v>0</v>
      </c>
      <c r="I61" cm="1">
        <f t="array" ref="I61">IF(SUMPRODUCT(
  --(Game_Plan_2026[Campaign]=$C61),
  --(Game_Plan_2026[Initial Date]&lt;=I$2+6),
  --(Game_Plan_2026[End Date]&gt;=I$2)
)&gt;0, 1, 0)</f>
        <v>0</v>
      </c>
      <c r="J61" cm="1">
        <f t="array" ref="J61">IF(SUMPRODUCT(
  --(Game_Plan_2026[Campaign]=$C61),
  --(Game_Plan_2026[Initial Date]&lt;=J$2+6),
  --(Game_Plan_2026[End Date]&gt;=J$2)
)&gt;0, 1, 0)</f>
        <v>0</v>
      </c>
      <c r="K61" cm="1">
        <f t="array" ref="K61">IF(SUMPRODUCT(
  --(Game_Plan_2026[Campaign]=$C61),
  --(Game_Plan_2026[Initial Date]&lt;=K$2+6),
  --(Game_Plan_2026[End Date]&gt;=K$2)
)&gt;0, 1, 0)</f>
        <v>0</v>
      </c>
      <c r="L61" cm="1">
        <f t="array" ref="L61">IF(SUMPRODUCT(
  --(Game_Plan_2026[Campaign]=$C61),
  --(Game_Plan_2026[Initial Date]&lt;=L$2+6),
  --(Game_Plan_2026[End Date]&gt;=L$2)
)&gt;0, 1, 0)</f>
        <v>0</v>
      </c>
      <c r="M61" cm="1">
        <f t="array" ref="M61">IF(SUMPRODUCT(
  --(Game_Plan_2026[Campaign]=$C61),
  --(Game_Plan_2026[Initial Date]&lt;=M$2+6),
  --(Game_Plan_2026[End Date]&gt;=M$2)
)&gt;0, 1, 0)</f>
        <v>0</v>
      </c>
      <c r="N61" cm="1">
        <f t="array" ref="N61">IF(SUMPRODUCT(
  --(Game_Plan_2026[Campaign]=$C61),
  --(Game_Plan_2026[Initial Date]&lt;=N$2+6),
  --(Game_Plan_2026[End Date]&gt;=N$2)
)&gt;0, 1, 0)</f>
        <v>0</v>
      </c>
      <c r="O61" cm="1">
        <f t="array" ref="O61">IF(SUMPRODUCT(
  --(Game_Plan_2026[Campaign]=$C61),
  --(Game_Plan_2026[Initial Date]&lt;=O$2+6),
  --(Game_Plan_2026[End Date]&gt;=O$2)
)&gt;0, 1, 0)</f>
        <v>0</v>
      </c>
      <c r="P61" cm="1">
        <f t="array" ref="P61">IF(SUMPRODUCT(
  --(Game_Plan_2026[Campaign]=$C61),
  --(Game_Plan_2026[Initial Date]&lt;=P$2+6),
  --(Game_Plan_2026[End Date]&gt;=P$2)
)&gt;0, 1, 0)</f>
        <v>0</v>
      </c>
      <c r="Q61" cm="1">
        <f t="array" ref="Q61">IF(SUMPRODUCT(
  --(Game_Plan_2026[Campaign]=$C61),
  --(Game_Plan_2026[Initial Date]&lt;=Q$2+6),
  --(Game_Plan_2026[End Date]&gt;=Q$2)
)&gt;0, 1, 0)</f>
        <v>0</v>
      </c>
      <c r="R61" cm="1">
        <f t="array" ref="R61">IF(SUMPRODUCT(
  --(Game_Plan_2026[Campaign]=$C61),
  --(Game_Plan_2026[Initial Date]&lt;=R$2+6),
  --(Game_Plan_2026[End Date]&gt;=R$2)
)&gt;0, 1, 0)</f>
        <v>0</v>
      </c>
      <c r="S61" cm="1">
        <f t="array" ref="S61">IF(SUMPRODUCT(
  --(Game_Plan_2026[Campaign]=$C61),
  --(Game_Plan_2026[Initial Date]&lt;=S$2+6),
  --(Game_Plan_2026[End Date]&gt;=S$2)
)&gt;0, 1, 0)</f>
        <v>0</v>
      </c>
      <c r="T61" cm="1">
        <f t="array" ref="T61">IF(SUMPRODUCT(
  --(Game_Plan_2026[Campaign]=$C61),
  --(Game_Plan_2026[Initial Date]&lt;=T$2+6),
  --(Game_Plan_2026[End Date]&gt;=T$2)
)&gt;0, 1, 0)</f>
        <v>0</v>
      </c>
      <c r="U61" cm="1">
        <f t="array" ref="U61">IF(SUMPRODUCT(
  --(Game_Plan_2026[Campaign]=$C61),
  --(Game_Plan_2026[Initial Date]&lt;=U$2+6),
  --(Game_Plan_2026[End Date]&gt;=U$2)
)&gt;0, 1, 0)</f>
        <v>0</v>
      </c>
      <c r="V61" cm="1">
        <f t="array" ref="V61">IF(SUMPRODUCT(
  --(Game_Plan_2026[Campaign]=$C61),
  --(Game_Plan_2026[Initial Date]&lt;=V$2+6),
  --(Game_Plan_2026[End Date]&gt;=V$2)
)&gt;0, 1, 0)</f>
        <v>0</v>
      </c>
      <c r="W61" cm="1">
        <f t="array" ref="W61">IF(SUMPRODUCT(
  --(Game_Plan_2026[Campaign]=$C61),
  --(Game_Plan_2026[Initial Date]&lt;=W$2+6),
  --(Game_Plan_2026[End Date]&gt;=W$2)
)&gt;0, 1, 0)</f>
        <v>0</v>
      </c>
      <c r="X61" cm="1">
        <f t="array" ref="X61">IF(SUMPRODUCT(
  --(Game_Plan_2026[Campaign]=$C61),
  --(Game_Plan_2026[Initial Date]&lt;=X$2+6),
  --(Game_Plan_2026[End Date]&gt;=X$2)
)&gt;0, 1, 0)</f>
        <v>0</v>
      </c>
      <c r="Y61" cm="1">
        <f t="array" ref="Y61">IF(SUMPRODUCT(
  --(Game_Plan_2026[Campaign]=$C61),
  --(Game_Plan_2026[Initial Date]&lt;=Y$2+6),
  --(Game_Plan_2026[End Date]&gt;=Y$2)
)&gt;0, 1, 0)</f>
        <v>0</v>
      </c>
      <c r="Z61" cm="1">
        <f t="array" ref="Z61">IF(SUMPRODUCT(
  --(Game_Plan_2026[Campaign]=$C61),
  --(Game_Plan_2026[Initial Date]&lt;=Z$2+6),
  --(Game_Plan_2026[End Date]&gt;=Z$2)
)&gt;0, 1, 0)</f>
        <v>0</v>
      </c>
      <c r="AA61" cm="1">
        <f t="array" ref="AA61">IF(SUMPRODUCT(
  --(Game_Plan_2026[Campaign]=$C61),
  --(Game_Plan_2026[Initial Date]&lt;=AA$2+6),
  --(Game_Plan_2026[End Date]&gt;=AA$2)
)&gt;0, 1, 0)</f>
        <v>0</v>
      </c>
      <c r="AB61" cm="1">
        <f t="array" ref="AB61">IF(SUMPRODUCT(
  --(Game_Plan_2026[Campaign]=$C61),
  --(Game_Plan_2026[Initial Date]&lt;=AB$2+6),
  --(Game_Plan_2026[End Date]&gt;=AB$2)
)&gt;0, 1, 0)</f>
        <v>0</v>
      </c>
      <c r="AC61" cm="1">
        <f t="array" ref="AC61">IF(SUMPRODUCT(
  --(Game_Plan_2026[Campaign]=$C61),
  --(Game_Plan_2026[Initial Date]&lt;=AC$2+6),
  --(Game_Plan_2026[End Date]&gt;=AC$2)
)&gt;0, 1, 0)</f>
        <v>0</v>
      </c>
      <c r="AD61" cm="1">
        <f t="array" ref="AD61">IF(SUMPRODUCT(
  --(Game_Plan_2026[Campaign]=$C61),
  --(Game_Plan_2026[Initial Date]&lt;=AD$2+6),
  --(Game_Plan_2026[End Date]&gt;=AD$2)
)&gt;0, 1, 0)</f>
        <v>0</v>
      </c>
      <c r="AE61" cm="1">
        <f t="array" ref="AE61">IF(SUMPRODUCT(
  --(Game_Plan_2026[Campaign]=$C61),
  --(Game_Plan_2026[Initial Date]&lt;=AE$2+6),
  --(Game_Plan_2026[End Date]&gt;=AE$2)
)&gt;0, 1, 0)</f>
        <v>0</v>
      </c>
      <c r="AF61" cm="1">
        <f t="array" ref="AF61">IF(SUMPRODUCT(
  --(Game_Plan_2026[Campaign]=$C61),
  --(Game_Plan_2026[Initial Date]&lt;=AF$2+6),
  --(Game_Plan_2026[End Date]&gt;=AF$2)
)&gt;0, 1, 0)</f>
        <v>0</v>
      </c>
      <c r="AG61" cm="1">
        <f t="array" ref="AG61">IF(SUMPRODUCT(
  --(Game_Plan_2026[Campaign]=$C61),
  --(Game_Plan_2026[Initial Date]&lt;=AG$2+6),
  --(Game_Plan_2026[End Date]&gt;=AG$2)
)&gt;0, 1, 0)</f>
        <v>0</v>
      </c>
      <c r="AH61" cm="1">
        <f t="array" ref="AH61">IF(SUMPRODUCT(
  --(Game_Plan_2026[Campaign]=$C61),
  --(Game_Plan_2026[Initial Date]&lt;=AH$2+6),
  --(Game_Plan_2026[End Date]&gt;=AH$2)
)&gt;0, 1, 0)</f>
        <v>0</v>
      </c>
      <c r="AI61" cm="1">
        <f t="array" ref="AI61">IF(SUMPRODUCT(
  --(Game_Plan_2026[Campaign]=$C61),
  --(Game_Plan_2026[Initial Date]&lt;=AI$2+6),
  --(Game_Plan_2026[End Date]&gt;=AI$2)
)&gt;0, 1, 0)</f>
        <v>0</v>
      </c>
      <c r="AJ61" cm="1">
        <f t="array" ref="AJ61">IF(SUMPRODUCT(
  --(Game_Plan_2026[Campaign]=$C61),
  --(Game_Plan_2026[Initial Date]&lt;=AJ$2+6),
  --(Game_Plan_2026[End Date]&gt;=AJ$2)
)&gt;0, 1, 0)</f>
        <v>0</v>
      </c>
      <c r="AK61" cm="1">
        <f t="array" ref="AK61">IF(SUMPRODUCT(
  --(Game_Plan_2026[Campaign]=$C61),
  --(Game_Plan_2026[Initial Date]&lt;=AK$2+6),
  --(Game_Plan_2026[End Date]&gt;=AK$2)
)&gt;0, 1, 0)</f>
        <v>0</v>
      </c>
      <c r="AL61" cm="1">
        <f t="array" ref="AL61">IF(SUMPRODUCT(
  --(Game_Plan_2026[Campaign]=$C61),
  --(Game_Plan_2026[Initial Date]&lt;=AL$2+6),
  --(Game_Plan_2026[End Date]&gt;=AL$2)
)&gt;0, 1, 0)</f>
        <v>0</v>
      </c>
      <c r="AM61" cm="1">
        <f t="array" ref="AM61">IF(SUMPRODUCT(
  --(Game_Plan_2026[Campaign]=$C61),
  --(Game_Plan_2026[Initial Date]&lt;=AM$2+6),
  --(Game_Plan_2026[End Date]&gt;=AM$2)
)&gt;0, 1, 0)</f>
        <v>0</v>
      </c>
      <c r="AN61" cm="1">
        <f t="array" ref="AN61">IF(SUMPRODUCT(
  --(Game_Plan_2026[Campaign]=$C61),
  --(Game_Plan_2026[Initial Date]&lt;=AN$2+6),
  --(Game_Plan_2026[End Date]&gt;=AN$2)
)&gt;0, 1, 0)</f>
        <v>0</v>
      </c>
      <c r="AO61" cm="1">
        <f t="array" ref="AO61">IF(SUMPRODUCT(
  --(Game_Plan_2026[Campaign]=$C61),
  --(Game_Plan_2026[Initial Date]&lt;=AO$2+6),
  --(Game_Plan_2026[End Date]&gt;=AO$2)
)&gt;0, 1, 0)</f>
        <v>0</v>
      </c>
      <c r="AP61" cm="1">
        <f t="array" ref="AP61">IF(SUMPRODUCT(
  --(Game_Plan_2026[Campaign]=$C61),
  --(Game_Plan_2026[Initial Date]&lt;=AP$2+6),
  --(Game_Plan_2026[End Date]&gt;=AP$2)
)&gt;0, 1, 0)</f>
        <v>0</v>
      </c>
      <c r="AQ61" cm="1">
        <f t="array" ref="AQ61">IF(SUMPRODUCT(
  --(Game_Plan_2026[Campaign]=$C61),
  --(Game_Plan_2026[Initial Date]&lt;=AQ$2+6),
  --(Game_Plan_2026[End Date]&gt;=AQ$2)
)&gt;0, 1, 0)</f>
        <v>0</v>
      </c>
      <c r="AR61" cm="1">
        <f t="array" ref="AR61">IF(SUMPRODUCT(
  --(Game_Plan_2026[Campaign]=$C61),
  --(Game_Plan_2026[Initial Date]&lt;=AR$2+6),
  --(Game_Plan_2026[End Date]&gt;=AR$2)
)&gt;0, 1, 0)</f>
        <v>0</v>
      </c>
      <c r="AS61" cm="1">
        <f t="array" ref="AS61">IF(SUMPRODUCT(
  --(Game_Plan_2026[Campaign]=$C61),
  --(Game_Plan_2026[Initial Date]&lt;=AS$2+6),
  --(Game_Plan_2026[End Date]&gt;=AS$2)
)&gt;0, 1, 0)</f>
        <v>0</v>
      </c>
      <c r="AT61" cm="1">
        <f t="array" ref="AT61">IF(SUMPRODUCT(
  --(Game_Plan_2026[Campaign]=$C61),
  --(Game_Plan_2026[Initial Date]&lt;=AT$2+6),
  --(Game_Plan_2026[End Date]&gt;=AT$2)
)&gt;0, 1, 0)</f>
        <v>0</v>
      </c>
      <c r="AU61" cm="1">
        <f t="array" ref="AU61">IF(SUMPRODUCT(
  --(Game_Plan_2026[Campaign]=$C61),
  --(Game_Plan_2026[Initial Date]&lt;=AU$2+6),
  --(Game_Plan_2026[End Date]&gt;=AU$2)
)&gt;0, 1, 0)</f>
        <v>0</v>
      </c>
      <c r="AV61" cm="1">
        <f t="array" ref="AV61">IF(SUMPRODUCT(
  --(Game_Plan_2026[Campaign]=$C61),
  --(Game_Plan_2026[Initial Date]&lt;=AV$2+6),
  --(Game_Plan_2026[End Date]&gt;=AV$2)
)&gt;0, 1, 0)</f>
        <v>0</v>
      </c>
      <c r="AW61" cm="1">
        <f t="array" ref="AW61">IF(SUMPRODUCT(
  --(Game_Plan_2026[Campaign]=$C61),
  --(Game_Plan_2026[Initial Date]&lt;=AW$2+6),
  --(Game_Plan_2026[End Date]&gt;=AW$2)
)&gt;0, 1, 0)</f>
        <v>0</v>
      </c>
      <c r="AX61" cm="1">
        <f t="array" ref="AX61">IF(SUMPRODUCT(
  --(Game_Plan_2026[Campaign]=$C61),
  --(Game_Plan_2026[Initial Date]&lt;=AX$2+6),
  --(Game_Plan_2026[End Date]&gt;=AX$2)
)&gt;0, 1, 0)</f>
        <v>0</v>
      </c>
      <c r="AY61" cm="1">
        <f t="array" ref="AY61">IF(SUMPRODUCT(
  --(Game_Plan_2026[Campaign]=$C61),
  --(Game_Plan_2026[Initial Date]&lt;=AY$2+6),
  --(Game_Plan_2026[End Date]&gt;=AY$2)
)&gt;0, 1, 0)</f>
        <v>0</v>
      </c>
      <c r="AZ61" cm="1">
        <f t="array" ref="AZ61">IF(SUMPRODUCT(
  --(Game_Plan_2026[Campaign]=$C61),
  --(Game_Plan_2026[Initial Date]&lt;=AZ$2+6),
  --(Game_Plan_2026[End Date]&gt;=AZ$2)
)&gt;0, 1, 0)</f>
        <v>0</v>
      </c>
      <c r="BA61" cm="1">
        <f t="array" ref="BA61">IF(SUMPRODUCT(
  --(Game_Plan_2026[Campaign]=$C61),
  --(Game_Plan_2026[Initial Date]&lt;=BA$2+6),
  --(Game_Plan_2026[End Date]&gt;=BA$2)
)&gt;0, 1, 0)</f>
        <v>0</v>
      </c>
      <c r="BB61" cm="1">
        <f t="array" ref="BB61">IF(SUMPRODUCT(
  --(Game_Plan_2026[Campaign]=$C61),
  --(Game_Plan_2026[Initial Date]&lt;=BB$2+6),
  --(Game_Plan_2026[End Date]&gt;=BB$2)
)&gt;0, 1, 0)</f>
        <v>0</v>
      </c>
      <c r="BC61" cm="1">
        <f t="array" ref="BC61">IF(SUMPRODUCT(
  --(Game_Plan_2026[Campaign]=$C61),
  --(Game_Plan_2026[Initial Date]&lt;=BC$2+6),
  --(Game_Plan_2026[End Date]&gt;=BC$2)
)&gt;0, 1, 0)</f>
        <v>0</v>
      </c>
      <c r="BD61">
        <f t="shared" si="0"/>
        <v>0</v>
      </c>
    </row>
    <row r="62" spans="1:56" ht="28" customHeight="1">
      <c r="A62" t="str">
        <v/>
      </c>
      <c r="B62" t="str">
        <v/>
      </c>
      <c r="C62" t="str">
        <v/>
      </c>
      <c r="D62" cm="1">
        <f t="array" ref="D62">IF(SUMPRODUCT(
  --(Game_Plan_2026[Campaign]=$C62),
  --(Game_Plan_2026[Initial Date]&lt;=D$2+6),
  --(Game_Plan_2026[End Date]&gt;=D$2)
)&gt;0, 1, 0)</f>
        <v>0</v>
      </c>
      <c r="E62" cm="1">
        <f t="array" ref="E62">IF(SUMPRODUCT(
  --(Game_Plan_2026[Campaign]=$C62),
  --(Game_Plan_2026[Initial Date]&lt;=E$2+6),
  --(Game_Plan_2026[End Date]&gt;=E$2)
)&gt;0, 1, 0)</f>
        <v>0</v>
      </c>
      <c r="F62" cm="1">
        <f t="array" ref="F62">IF(SUMPRODUCT(
  --(Game_Plan_2026[Campaign]=$C62),
  --(Game_Plan_2026[Initial Date]&lt;=F$2+6),
  --(Game_Plan_2026[End Date]&gt;=F$2)
)&gt;0, 1, 0)</f>
        <v>0</v>
      </c>
      <c r="G62" cm="1">
        <f t="array" ref="G62">IF(SUMPRODUCT(
  --(Game_Plan_2026[Campaign]=$C62),
  --(Game_Plan_2026[Initial Date]&lt;=G$2+6),
  --(Game_Plan_2026[End Date]&gt;=G$2)
)&gt;0, 1, 0)</f>
        <v>0</v>
      </c>
      <c r="H62" cm="1">
        <f t="array" ref="H62">IF(SUMPRODUCT(
  --(Game_Plan_2026[Campaign]=$C62),
  --(Game_Plan_2026[Initial Date]&lt;=H$2+6),
  --(Game_Plan_2026[End Date]&gt;=H$2)
)&gt;0, 1, 0)</f>
        <v>0</v>
      </c>
      <c r="I62" cm="1">
        <f t="array" ref="I62">IF(SUMPRODUCT(
  --(Game_Plan_2026[Campaign]=$C62),
  --(Game_Plan_2026[Initial Date]&lt;=I$2+6),
  --(Game_Plan_2026[End Date]&gt;=I$2)
)&gt;0, 1, 0)</f>
        <v>0</v>
      </c>
      <c r="J62" cm="1">
        <f t="array" ref="J62">IF(SUMPRODUCT(
  --(Game_Plan_2026[Campaign]=$C62),
  --(Game_Plan_2026[Initial Date]&lt;=J$2+6),
  --(Game_Plan_2026[End Date]&gt;=J$2)
)&gt;0, 1, 0)</f>
        <v>0</v>
      </c>
      <c r="K62" cm="1">
        <f t="array" ref="K62">IF(SUMPRODUCT(
  --(Game_Plan_2026[Campaign]=$C62),
  --(Game_Plan_2026[Initial Date]&lt;=K$2+6),
  --(Game_Plan_2026[End Date]&gt;=K$2)
)&gt;0, 1, 0)</f>
        <v>0</v>
      </c>
      <c r="L62" cm="1">
        <f t="array" ref="L62">IF(SUMPRODUCT(
  --(Game_Plan_2026[Campaign]=$C62),
  --(Game_Plan_2026[Initial Date]&lt;=L$2+6),
  --(Game_Plan_2026[End Date]&gt;=L$2)
)&gt;0, 1, 0)</f>
        <v>0</v>
      </c>
      <c r="M62" cm="1">
        <f t="array" ref="M62">IF(SUMPRODUCT(
  --(Game_Plan_2026[Campaign]=$C62),
  --(Game_Plan_2026[Initial Date]&lt;=M$2+6),
  --(Game_Plan_2026[End Date]&gt;=M$2)
)&gt;0, 1, 0)</f>
        <v>0</v>
      </c>
      <c r="N62" cm="1">
        <f t="array" ref="N62">IF(SUMPRODUCT(
  --(Game_Plan_2026[Campaign]=$C62),
  --(Game_Plan_2026[Initial Date]&lt;=N$2+6),
  --(Game_Plan_2026[End Date]&gt;=N$2)
)&gt;0, 1, 0)</f>
        <v>0</v>
      </c>
      <c r="O62" cm="1">
        <f t="array" ref="O62">IF(SUMPRODUCT(
  --(Game_Plan_2026[Campaign]=$C62),
  --(Game_Plan_2026[Initial Date]&lt;=O$2+6),
  --(Game_Plan_2026[End Date]&gt;=O$2)
)&gt;0, 1, 0)</f>
        <v>0</v>
      </c>
      <c r="P62" cm="1">
        <f t="array" ref="P62">IF(SUMPRODUCT(
  --(Game_Plan_2026[Campaign]=$C62),
  --(Game_Plan_2026[Initial Date]&lt;=P$2+6),
  --(Game_Plan_2026[End Date]&gt;=P$2)
)&gt;0, 1, 0)</f>
        <v>0</v>
      </c>
      <c r="Q62" cm="1">
        <f t="array" ref="Q62">IF(SUMPRODUCT(
  --(Game_Plan_2026[Campaign]=$C62),
  --(Game_Plan_2026[Initial Date]&lt;=Q$2+6),
  --(Game_Plan_2026[End Date]&gt;=Q$2)
)&gt;0, 1, 0)</f>
        <v>0</v>
      </c>
      <c r="R62" cm="1">
        <f t="array" ref="R62">IF(SUMPRODUCT(
  --(Game_Plan_2026[Campaign]=$C62),
  --(Game_Plan_2026[Initial Date]&lt;=R$2+6),
  --(Game_Plan_2026[End Date]&gt;=R$2)
)&gt;0, 1, 0)</f>
        <v>0</v>
      </c>
      <c r="S62" cm="1">
        <f t="array" ref="S62">IF(SUMPRODUCT(
  --(Game_Plan_2026[Campaign]=$C62),
  --(Game_Plan_2026[Initial Date]&lt;=S$2+6),
  --(Game_Plan_2026[End Date]&gt;=S$2)
)&gt;0, 1, 0)</f>
        <v>0</v>
      </c>
      <c r="T62" cm="1">
        <f t="array" ref="T62">IF(SUMPRODUCT(
  --(Game_Plan_2026[Campaign]=$C62),
  --(Game_Plan_2026[Initial Date]&lt;=T$2+6),
  --(Game_Plan_2026[End Date]&gt;=T$2)
)&gt;0, 1, 0)</f>
        <v>0</v>
      </c>
      <c r="U62" cm="1">
        <f t="array" ref="U62">IF(SUMPRODUCT(
  --(Game_Plan_2026[Campaign]=$C62),
  --(Game_Plan_2026[Initial Date]&lt;=U$2+6),
  --(Game_Plan_2026[End Date]&gt;=U$2)
)&gt;0, 1, 0)</f>
        <v>0</v>
      </c>
      <c r="V62" cm="1">
        <f t="array" ref="V62">IF(SUMPRODUCT(
  --(Game_Plan_2026[Campaign]=$C62),
  --(Game_Plan_2026[Initial Date]&lt;=V$2+6),
  --(Game_Plan_2026[End Date]&gt;=V$2)
)&gt;0, 1, 0)</f>
        <v>0</v>
      </c>
      <c r="W62" cm="1">
        <f t="array" ref="W62">IF(SUMPRODUCT(
  --(Game_Plan_2026[Campaign]=$C62),
  --(Game_Plan_2026[Initial Date]&lt;=W$2+6),
  --(Game_Plan_2026[End Date]&gt;=W$2)
)&gt;0, 1, 0)</f>
        <v>0</v>
      </c>
      <c r="X62" cm="1">
        <f t="array" ref="X62">IF(SUMPRODUCT(
  --(Game_Plan_2026[Campaign]=$C62),
  --(Game_Plan_2026[Initial Date]&lt;=X$2+6),
  --(Game_Plan_2026[End Date]&gt;=X$2)
)&gt;0, 1, 0)</f>
        <v>0</v>
      </c>
      <c r="Y62" cm="1">
        <f t="array" ref="Y62">IF(SUMPRODUCT(
  --(Game_Plan_2026[Campaign]=$C62),
  --(Game_Plan_2026[Initial Date]&lt;=Y$2+6),
  --(Game_Plan_2026[End Date]&gt;=Y$2)
)&gt;0, 1, 0)</f>
        <v>0</v>
      </c>
      <c r="Z62" cm="1">
        <f t="array" ref="Z62">IF(SUMPRODUCT(
  --(Game_Plan_2026[Campaign]=$C62),
  --(Game_Plan_2026[Initial Date]&lt;=Z$2+6),
  --(Game_Plan_2026[End Date]&gt;=Z$2)
)&gt;0, 1, 0)</f>
        <v>0</v>
      </c>
      <c r="AA62" cm="1">
        <f t="array" ref="AA62">IF(SUMPRODUCT(
  --(Game_Plan_2026[Campaign]=$C62),
  --(Game_Plan_2026[Initial Date]&lt;=AA$2+6),
  --(Game_Plan_2026[End Date]&gt;=AA$2)
)&gt;0, 1, 0)</f>
        <v>0</v>
      </c>
      <c r="AB62" cm="1">
        <f t="array" ref="AB62">IF(SUMPRODUCT(
  --(Game_Plan_2026[Campaign]=$C62),
  --(Game_Plan_2026[Initial Date]&lt;=AB$2+6),
  --(Game_Plan_2026[End Date]&gt;=AB$2)
)&gt;0, 1, 0)</f>
        <v>0</v>
      </c>
      <c r="AC62" cm="1">
        <f t="array" ref="AC62">IF(SUMPRODUCT(
  --(Game_Plan_2026[Campaign]=$C62),
  --(Game_Plan_2026[Initial Date]&lt;=AC$2+6),
  --(Game_Plan_2026[End Date]&gt;=AC$2)
)&gt;0, 1, 0)</f>
        <v>0</v>
      </c>
      <c r="AD62" cm="1">
        <f t="array" ref="AD62">IF(SUMPRODUCT(
  --(Game_Plan_2026[Campaign]=$C62),
  --(Game_Plan_2026[Initial Date]&lt;=AD$2+6),
  --(Game_Plan_2026[End Date]&gt;=AD$2)
)&gt;0, 1, 0)</f>
        <v>0</v>
      </c>
      <c r="AE62" cm="1">
        <f t="array" ref="AE62">IF(SUMPRODUCT(
  --(Game_Plan_2026[Campaign]=$C62),
  --(Game_Plan_2026[Initial Date]&lt;=AE$2+6),
  --(Game_Plan_2026[End Date]&gt;=AE$2)
)&gt;0, 1, 0)</f>
        <v>0</v>
      </c>
      <c r="AF62" cm="1">
        <f t="array" ref="AF62">IF(SUMPRODUCT(
  --(Game_Plan_2026[Campaign]=$C62),
  --(Game_Plan_2026[Initial Date]&lt;=AF$2+6),
  --(Game_Plan_2026[End Date]&gt;=AF$2)
)&gt;0, 1, 0)</f>
        <v>0</v>
      </c>
      <c r="AG62" cm="1">
        <f t="array" ref="AG62">IF(SUMPRODUCT(
  --(Game_Plan_2026[Campaign]=$C62),
  --(Game_Plan_2026[Initial Date]&lt;=AG$2+6),
  --(Game_Plan_2026[End Date]&gt;=AG$2)
)&gt;0, 1, 0)</f>
        <v>0</v>
      </c>
      <c r="AH62" cm="1">
        <f t="array" ref="AH62">IF(SUMPRODUCT(
  --(Game_Plan_2026[Campaign]=$C62),
  --(Game_Plan_2026[Initial Date]&lt;=AH$2+6),
  --(Game_Plan_2026[End Date]&gt;=AH$2)
)&gt;0, 1, 0)</f>
        <v>0</v>
      </c>
      <c r="AI62" cm="1">
        <f t="array" ref="AI62">IF(SUMPRODUCT(
  --(Game_Plan_2026[Campaign]=$C62),
  --(Game_Plan_2026[Initial Date]&lt;=AI$2+6),
  --(Game_Plan_2026[End Date]&gt;=AI$2)
)&gt;0, 1, 0)</f>
        <v>0</v>
      </c>
      <c r="AJ62" cm="1">
        <f t="array" ref="AJ62">IF(SUMPRODUCT(
  --(Game_Plan_2026[Campaign]=$C62),
  --(Game_Plan_2026[Initial Date]&lt;=AJ$2+6),
  --(Game_Plan_2026[End Date]&gt;=AJ$2)
)&gt;0, 1, 0)</f>
        <v>0</v>
      </c>
      <c r="AK62" cm="1">
        <f t="array" ref="AK62">IF(SUMPRODUCT(
  --(Game_Plan_2026[Campaign]=$C62),
  --(Game_Plan_2026[Initial Date]&lt;=AK$2+6),
  --(Game_Plan_2026[End Date]&gt;=AK$2)
)&gt;0, 1, 0)</f>
        <v>0</v>
      </c>
      <c r="AL62" cm="1">
        <f t="array" ref="AL62">IF(SUMPRODUCT(
  --(Game_Plan_2026[Campaign]=$C62),
  --(Game_Plan_2026[Initial Date]&lt;=AL$2+6),
  --(Game_Plan_2026[End Date]&gt;=AL$2)
)&gt;0, 1, 0)</f>
        <v>0</v>
      </c>
      <c r="AM62" cm="1">
        <f t="array" ref="AM62">IF(SUMPRODUCT(
  --(Game_Plan_2026[Campaign]=$C62),
  --(Game_Plan_2026[Initial Date]&lt;=AM$2+6),
  --(Game_Plan_2026[End Date]&gt;=AM$2)
)&gt;0, 1, 0)</f>
        <v>0</v>
      </c>
      <c r="AN62" cm="1">
        <f t="array" ref="AN62">IF(SUMPRODUCT(
  --(Game_Plan_2026[Campaign]=$C62),
  --(Game_Plan_2026[Initial Date]&lt;=AN$2+6),
  --(Game_Plan_2026[End Date]&gt;=AN$2)
)&gt;0, 1, 0)</f>
        <v>0</v>
      </c>
      <c r="AO62" cm="1">
        <f t="array" ref="AO62">IF(SUMPRODUCT(
  --(Game_Plan_2026[Campaign]=$C62),
  --(Game_Plan_2026[Initial Date]&lt;=AO$2+6),
  --(Game_Plan_2026[End Date]&gt;=AO$2)
)&gt;0, 1, 0)</f>
        <v>0</v>
      </c>
      <c r="AP62" cm="1">
        <f t="array" ref="AP62">IF(SUMPRODUCT(
  --(Game_Plan_2026[Campaign]=$C62),
  --(Game_Plan_2026[Initial Date]&lt;=AP$2+6),
  --(Game_Plan_2026[End Date]&gt;=AP$2)
)&gt;0, 1, 0)</f>
        <v>0</v>
      </c>
      <c r="AQ62" cm="1">
        <f t="array" ref="AQ62">IF(SUMPRODUCT(
  --(Game_Plan_2026[Campaign]=$C62),
  --(Game_Plan_2026[Initial Date]&lt;=AQ$2+6),
  --(Game_Plan_2026[End Date]&gt;=AQ$2)
)&gt;0, 1, 0)</f>
        <v>0</v>
      </c>
      <c r="AR62" cm="1">
        <f t="array" ref="AR62">IF(SUMPRODUCT(
  --(Game_Plan_2026[Campaign]=$C62),
  --(Game_Plan_2026[Initial Date]&lt;=AR$2+6),
  --(Game_Plan_2026[End Date]&gt;=AR$2)
)&gt;0, 1, 0)</f>
        <v>0</v>
      </c>
      <c r="AS62" cm="1">
        <f t="array" ref="AS62">IF(SUMPRODUCT(
  --(Game_Plan_2026[Campaign]=$C62),
  --(Game_Plan_2026[Initial Date]&lt;=AS$2+6),
  --(Game_Plan_2026[End Date]&gt;=AS$2)
)&gt;0, 1, 0)</f>
        <v>0</v>
      </c>
      <c r="AT62" cm="1">
        <f t="array" ref="AT62">IF(SUMPRODUCT(
  --(Game_Plan_2026[Campaign]=$C62),
  --(Game_Plan_2026[Initial Date]&lt;=AT$2+6),
  --(Game_Plan_2026[End Date]&gt;=AT$2)
)&gt;0, 1, 0)</f>
        <v>0</v>
      </c>
      <c r="AU62" cm="1">
        <f t="array" ref="AU62">IF(SUMPRODUCT(
  --(Game_Plan_2026[Campaign]=$C62),
  --(Game_Plan_2026[Initial Date]&lt;=AU$2+6),
  --(Game_Plan_2026[End Date]&gt;=AU$2)
)&gt;0, 1, 0)</f>
        <v>0</v>
      </c>
      <c r="AV62" cm="1">
        <f t="array" ref="AV62">IF(SUMPRODUCT(
  --(Game_Plan_2026[Campaign]=$C62),
  --(Game_Plan_2026[Initial Date]&lt;=AV$2+6),
  --(Game_Plan_2026[End Date]&gt;=AV$2)
)&gt;0, 1, 0)</f>
        <v>0</v>
      </c>
      <c r="AW62" cm="1">
        <f t="array" ref="AW62">IF(SUMPRODUCT(
  --(Game_Plan_2026[Campaign]=$C62),
  --(Game_Plan_2026[Initial Date]&lt;=AW$2+6),
  --(Game_Plan_2026[End Date]&gt;=AW$2)
)&gt;0, 1, 0)</f>
        <v>0</v>
      </c>
      <c r="AX62" cm="1">
        <f t="array" ref="AX62">IF(SUMPRODUCT(
  --(Game_Plan_2026[Campaign]=$C62),
  --(Game_Plan_2026[Initial Date]&lt;=AX$2+6),
  --(Game_Plan_2026[End Date]&gt;=AX$2)
)&gt;0, 1, 0)</f>
        <v>0</v>
      </c>
      <c r="AY62" cm="1">
        <f t="array" ref="AY62">IF(SUMPRODUCT(
  --(Game_Plan_2026[Campaign]=$C62),
  --(Game_Plan_2026[Initial Date]&lt;=AY$2+6),
  --(Game_Plan_2026[End Date]&gt;=AY$2)
)&gt;0, 1, 0)</f>
        <v>0</v>
      </c>
      <c r="AZ62" cm="1">
        <f t="array" ref="AZ62">IF(SUMPRODUCT(
  --(Game_Plan_2026[Campaign]=$C62),
  --(Game_Plan_2026[Initial Date]&lt;=AZ$2+6),
  --(Game_Plan_2026[End Date]&gt;=AZ$2)
)&gt;0, 1, 0)</f>
        <v>0</v>
      </c>
      <c r="BA62" cm="1">
        <f t="array" ref="BA62">IF(SUMPRODUCT(
  --(Game_Plan_2026[Campaign]=$C62),
  --(Game_Plan_2026[Initial Date]&lt;=BA$2+6),
  --(Game_Plan_2026[End Date]&gt;=BA$2)
)&gt;0, 1, 0)</f>
        <v>0</v>
      </c>
      <c r="BB62" cm="1">
        <f t="array" ref="BB62">IF(SUMPRODUCT(
  --(Game_Plan_2026[Campaign]=$C62),
  --(Game_Plan_2026[Initial Date]&lt;=BB$2+6),
  --(Game_Plan_2026[End Date]&gt;=BB$2)
)&gt;0, 1, 0)</f>
        <v>0</v>
      </c>
      <c r="BC62" cm="1">
        <f t="array" ref="BC62">IF(SUMPRODUCT(
  --(Game_Plan_2026[Campaign]=$C62),
  --(Game_Plan_2026[Initial Date]&lt;=BC$2+6),
  --(Game_Plan_2026[End Date]&gt;=BC$2)
)&gt;0, 1, 0)</f>
        <v>0</v>
      </c>
      <c r="BD62">
        <f t="shared" si="0"/>
        <v>0</v>
      </c>
    </row>
    <row r="63" spans="1:56" ht="28" customHeight="1">
      <c r="A63" t="str">
        <v/>
      </c>
      <c r="B63" t="str">
        <v/>
      </c>
      <c r="C63" t="str">
        <v/>
      </c>
      <c r="D63" cm="1">
        <f t="array" ref="D63">IF(SUMPRODUCT(
  --(Game_Plan_2026[Campaign]=$C63),
  --(Game_Plan_2026[Initial Date]&lt;=D$2+6),
  --(Game_Plan_2026[End Date]&gt;=D$2)
)&gt;0, 1, 0)</f>
        <v>0</v>
      </c>
      <c r="E63" cm="1">
        <f t="array" ref="E63">IF(SUMPRODUCT(
  --(Game_Plan_2026[Campaign]=$C63),
  --(Game_Plan_2026[Initial Date]&lt;=E$2+6),
  --(Game_Plan_2026[End Date]&gt;=E$2)
)&gt;0, 1, 0)</f>
        <v>0</v>
      </c>
      <c r="F63" cm="1">
        <f t="array" ref="F63">IF(SUMPRODUCT(
  --(Game_Plan_2026[Campaign]=$C63),
  --(Game_Plan_2026[Initial Date]&lt;=F$2+6),
  --(Game_Plan_2026[End Date]&gt;=F$2)
)&gt;0, 1, 0)</f>
        <v>0</v>
      </c>
      <c r="G63" cm="1">
        <f t="array" ref="G63">IF(SUMPRODUCT(
  --(Game_Plan_2026[Campaign]=$C63),
  --(Game_Plan_2026[Initial Date]&lt;=G$2+6),
  --(Game_Plan_2026[End Date]&gt;=G$2)
)&gt;0, 1, 0)</f>
        <v>0</v>
      </c>
      <c r="H63" cm="1">
        <f t="array" ref="H63">IF(SUMPRODUCT(
  --(Game_Plan_2026[Campaign]=$C63),
  --(Game_Plan_2026[Initial Date]&lt;=H$2+6),
  --(Game_Plan_2026[End Date]&gt;=H$2)
)&gt;0, 1, 0)</f>
        <v>0</v>
      </c>
      <c r="I63" cm="1">
        <f t="array" ref="I63">IF(SUMPRODUCT(
  --(Game_Plan_2026[Campaign]=$C63),
  --(Game_Plan_2026[Initial Date]&lt;=I$2+6),
  --(Game_Plan_2026[End Date]&gt;=I$2)
)&gt;0, 1, 0)</f>
        <v>0</v>
      </c>
      <c r="J63" cm="1">
        <f t="array" ref="J63">IF(SUMPRODUCT(
  --(Game_Plan_2026[Campaign]=$C63),
  --(Game_Plan_2026[Initial Date]&lt;=J$2+6),
  --(Game_Plan_2026[End Date]&gt;=J$2)
)&gt;0, 1, 0)</f>
        <v>0</v>
      </c>
      <c r="K63" cm="1">
        <f t="array" ref="K63">IF(SUMPRODUCT(
  --(Game_Plan_2026[Campaign]=$C63),
  --(Game_Plan_2026[Initial Date]&lt;=K$2+6),
  --(Game_Plan_2026[End Date]&gt;=K$2)
)&gt;0, 1, 0)</f>
        <v>0</v>
      </c>
      <c r="L63" cm="1">
        <f t="array" ref="L63">IF(SUMPRODUCT(
  --(Game_Plan_2026[Campaign]=$C63),
  --(Game_Plan_2026[Initial Date]&lt;=L$2+6),
  --(Game_Plan_2026[End Date]&gt;=L$2)
)&gt;0, 1, 0)</f>
        <v>0</v>
      </c>
      <c r="M63" cm="1">
        <f t="array" ref="M63">IF(SUMPRODUCT(
  --(Game_Plan_2026[Campaign]=$C63),
  --(Game_Plan_2026[Initial Date]&lt;=M$2+6),
  --(Game_Plan_2026[End Date]&gt;=M$2)
)&gt;0, 1, 0)</f>
        <v>0</v>
      </c>
      <c r="N63" cm="1">
        <f t="array" ref="N63">IF(SUMPRODUCT(
  --(Game_Plan_2026[Campaign]=$C63),
  --(Game_Plan_2026[Initial Date]&lt;=N$2+6),
  --(Game_Plan_2026[End Date]&gt;=N$2)
)&gt;0, 1, 0)</f>
        <v>0</v>
      </c>
      <c r="O63" cm="1">
        <f t="array" ref="O63">IF(SUMPRODUCT(
  --(Game_Plan_2026[Campaign]=$C63),
  --(Game_Plan_2026[Initial Date]&lt;=O$2+6),
  --(Game_Plan_2026[End Date]&gt;=O$2)
)&gt;0, 1, 0)</f>
        <v>0</v>
      </c>
      <c r="P63" cm="1">
        <f t="array" ref="P63">IF(SUMPRODUCT(
  --(Game_Plan_2026[Campaign]=$C63),
  --(Game_Plan_2026[Initial Date]&lt;=P$2+6),
  --(Game_Plan_2026[End Date]&gt;=P$2)
)&gt;0, 1, 0)</f>
        <v>0</v>
      </c>
      <c r="Q63" cm="1">
        <f t="array" ref="Q63">IF(SUMPRODUCT(
  --(Game_Plan_2026[Campaign]=$C63),
  --(Game_Plan_2026[Initial Date]&lt;=Q$2+6),
  --(Game_Plan_2026[End Date]&gt;=Q$2)
)&gt;0, 1, 0)</f>
        <v>0</v>
      </c>
      <c r="R63" cm="1">
        <f t="array" ref="R63">IF(SUMPRODUCT(
  --(Game_Plan_2026[Campaign]=$C63),
  --(Game_Plan_2026[Initial Date]&lt;=R$2+6),
  --(Game_Plan_2026[End Date]&gt;=R$2)
)&gt;0, 1, 0)</f>
        <v>0</v>
      </c>
      <c r="S63" cm="1">
        <f t="array" ref="S63">IF(SUMPRODUCT(
  --(Game_Plan_2026[Campaign]=$C63),
  --(Game_Plan_2026[Initial Date]&lt;=S$2+6),
  --(Game_Plan_2026[End Date]&gt;=S$2)
)&gt;0, 1, 0)</f>
        <v>0</v>
      </c>
      <c r="T63" cm="1">
        <f t="array" ref="T63">IF(SUMPRODUCT(
  --(Game_Plan_2026[Campaign]=$C63),
  --(Game_Plan_2026[Initial Date]&lt;=T$2+6),
  --(Game_Plan_2026[End Date]&gt;=T$2)
)&gt;0, 1, 0)</f>
        <v>0</v>
      </c>
      <c r="U63" cm="1">
        <f t="array" ref="U63">IF(SUMPRODUCT(
  --(Game_Plan_2026[Campaign]=$C63),
  --(Game_Plan_2026[Initial Date]&lt;=U$2+6),
  --(Game_Plan_2026[End Date]&gt;=U$2)
)&gt;0, 1, 0)</f>
        <v>0</v>
      </c>
      <c r="V63" cm="1">
        <f t="array" ref="V63">IF(SUMPRODUCT(
  --(Game_Plan_2026[Campaign]=$C63),
  --(Game_Plan_2026[Initial Date]&lt;=V$2+6),
  --(Game_Plan_2026[End Date]&gt;=V$2)
)&gt;0, 1, 0)</f>
        <v>0</v>
      </c>
      <c r="W63" cm="1">
        <f t="array" ref="W63">IF(SUMPRODUCT(
  --(Game_Plan_2026[Campaign]=$C63),
  --(Game_Plan_2026[Initial Date]&lt;=W$2+6),
  --(Game_Plan_2026[End Date]&gt;=W$2)
)&gt;0, 1, 0)</f>
        <v>0</v>
      </c>
      <c r="X63" cm="1">
        <f t="array" ref="X63">IF(SUMPRODUCT(
  --(Game_Plan_2026[Campaign]=$C63),
  --(Game_Plan_2026[Initial Date]&lt;=X$2+6),
  --(Game_Plan_2026[End Date]&gt;=X$2)
)&gt;0, 1, 0)</f>
        <v>0</v>
      </c>
      <c r="Y63" cm="1">
        <f t="array" ref="Y63">IF(SUMPRODUCT(
  --(Game_Plan_2026[Campaign]=$C63),
  --(Game_Plan_2026[Initial Date]&lt;=Y$2+6),
  --(Game_Plan_2026[End Date]&gt;=Y$2)
)&gt;0, 1, 0)</f>
        <v>0</v>
      </c>
      <c r="Z63" cm="1">
        <f t="array" ref="Z63">IF(SUMPRODUCT(
  --(Game_Plan_2026[Campaign]=$C63),
  --(Game_Plan_2026[Initial Date]&lt;=Z$2+6),
  --(Game_Plan_2026[End Date]&gt;=Z$2)
)&gt;0, 1, 0)</f>
        <v>0</v>
      </c>
      <c r="AA63" cm="1">
        <f t="array" ref="AA63">IF(SUMPRODUCT(
  --(Game_Plan_2026[Campaign]=$C63),
  --(Game_Plan_2026[Initial Date]&lt;=AA$2+6),
  --(Game_Plan_2026[End Date]&gt;=AA$2)
)&gt;0, 1, 0)</f>
        <v>0</v>
      </c>
      <c r="AB63" cm="1">
        <f t="array" ref="AB63">IF(SUMPRODUCT(
  --(Game_Plan_2026[Campaign]=$C63),
  --(Game_Plan_2026[Initial Date]&lt;=AB$2+6),
  --(Game_Plan_2026[End Date]&gt;=AB$2)
)&gt;0, 1, 0)</f>
        <v>0</v>
      </c>
      <c r="AC63" cm="1">
        <f t="array" ref="AC63">IF(SUMPRODUCT(
  --(Game_Plan_2026[Campaign]=$C63),
  --(Game_Plan_2026[Initial Date]&lt;=AC$2+6),
  --(Game_Plan_2026[End Date]&gt;=AC$2)
)&gt;0, 1, 0)</f>
        <v>0</v>
      </c>
      <c r="AD63" cm="1">
        <f t="array" ref="AD63">IF(SUMPRODUCT(
  --(Game_Plan_2026[Campaign]=$C63),
  --(Game_Plan_2026[Initial Date]&lt;=AD$2+6),
  --(Game_Plan_2026[End Date]&gt;=AD$2)
)&gt;0, 1, 0)</f>
        <v>0</v>
      </c>
      <c r="AE63" cm="1">
        <f t="array" ref="AE63">IF(SUMPRODUCT(
  --(Game_Plan_2026[Campaign]=$C63),
  --(Game_Plan_2026[Initial Date]&lt;=AE$2+6),
  --(Game_Plan_2026[End Date]&gt;=AE$2)
)&gt;0, 1, 0)</f>
        <v>0</v>
      </c>
      <c r="AF63" cm="1">
        <f t="array" ref="AF63">IF(SUMPRODUCT(
  --(Game_Plan_2026[Campaign]=$C63),
  --(Game_Plan_2026[Initial Date]&lt;=AF$2+6),
  --(Game_Plan_2026[End Date]&gt;=AF$2)
)&gt;0, 1, 0)</f>
        <v>0</v>
      </c>
      <c r="AG63" cm="1">
        <f t="array" ref="AG63">IF(SUMPRODUCT(
  --(Game_Plan_2026[Campaign]=$C63),
  --(Game_Plan_2026[Initial Date]&lt;=AG$2+6),
  --(Game_Plan_2026[End Date]&gt;=AG$2)
)&gt;0, 1, 0)</f>
        <v>0</v>
      </c>
      <c r="AH63" cm="1">
        <f t="array" ref="AH63">IF(SUMPRODUCT(
  --(Game_Plan_2026[Campaign]=$C63),
  --(Game_Plan_2026[Initial Date]&lt;=AH$2+6),
  --(Game_Plan_2026[End Date]&gt;=AH$2)
)&gt;0, 1, 0)</f>
        <v>0</v>
      </c>
      <c r="AI63" cm="1">
        <f t="array" ref="AI63">IF(SUMPRODUCT(
  --(Game_Plan_2026[Campaign]=$C63),
  --(Game_Plan_2026[Initial Date]&lt;=AI$2+6),
  --(Game_Plan_2026[End Date]&gt;=AI$2)
)&gt;0, 1, 0)</f>
        <v>0</v>
      </c>
      <c r="AJ63" cm="1">
        <f t="array" ref="AJ63">IF(SUMPRODUCT(
  --(Game_Plan_2026[Campaign]=$C63),
  --(Game_Plan_2026[Initial Date]&lt;=AJ$2+6),
  --(Game_Plan_2026[End Date]&gt;=AJ$2)
)&gt;0, 1, 0)</f>
        <v>0</v>
      </c>
      <c r="AK63" cm="1">
        <f t="array" ref="AK63">IF(SUMPRODUCT(
  --(Game_Plan_2026[Campaign]=$C63),
  --(Game_Plan_2026[Initial Date]&lt;=AK$2+6),
  --(Game_Plan_2026[End Date]&gt;=AK$2)
)&gt;0, 1, 0)</f>
        <v>0</v>
      </c>
      <c r="AL63" cm="1">
        <f t="array" ref="AL63">IF(SUMPRODUCT(
  --(Game_Plan_2026[Campaign]=$C63),
  --(Game_Plan_2026[Initial Date]&lt;=AL$2+6),
  --(Game_Plan_2026[End Date]&gt;=AL$2)
)&gt;0, 1, 0)</f>
        <v>0</v>
      </c>
      <c r="AM63" cm="1">
        <f t="array" ref="AM63">IF(SUMPRODUCT(
  --(Game_Plan_2026[Campaign]=$C63),
  --(Game_Plan_2026[Initial Date]&lt;=AM$2+6),
  --(Game_Plan_2026[End Date]&gt;=AM$2)
)&gt;0, 1, 0)</f>
        <v>0</v>
      </c>
      <c r="AN63" cm="1">
        <f t="array" ref="AN63">IF(SUMPRODUCT(
  --(Game_Plan_2026[Campaign]=$C63),
  --(Game_Plan_2026[Initial Date]&lt;=AN$2+6),
  --(Game_Plan_2026[End Date]&gt;=AN$2)
)&gt;0, 1, 0)</f>
        <v>0</v>
      </c>
      <c r="AO63" cm="1">
        <f t="array" ref="AO63">IF(SUMPRODUCT(
  --(Game_Plan_2026[Campaign]=$C63),
  --(Game_Plan_2026[Initial Date]&lt;=AO$2+6),
  --(Game_Plan_2026[End Date]&gt;=AO$2)
)&gt;0, 1, 0)</f>
        <v>0</v>
      </c>
      <c r="AP63" cm="1">
        <f t="array" ref="AP63">IF(SUMPRODUCT(
  --(Game_Plan_2026[Campaign]=$C63),
  --(Game_Plan_2026[Initial Date]&lt;=AP$2+6),
  --(Game_Plan_2026[End Date]&gt;=AP$2)
)&gt;0, 1, 0)</f>
        <v>0</v>
      </c>
      <c r="AQ63" cm="1">
        <f t="array" ref="AQ63">IF(SUMPRODUCT(
  --(Game_Plan_2026[Campaign]=$C63),
  --(Game_Plan_2026[Initial Date]&lt;=AQ$2+6),
  --(Game_Plan_2026[End Date]&gt;=AQ$2)
)&gt;0, 1, 0)</f>
        <v>0</v>
      </c>
      <c r="AR63" cm="1">
        <f t="array" ref="AR63">IF(SUMPRODUCT(
  --(Game_Plan_2026[Campaign]=$C63),
  --(Game_Plan_2026[Initial Date]&lt;=AR$2+6),
  --(Game_Plan_2026[End Date]&gt;=AR$2)
)&gt;0, 1, 0)</f>
        <v>0</v>
      </c>
      <c r="AS63" cm="1">
        <f t="array" ref="AS63">IF(SUMPRODUCT(
  --(Game_Plan_2026[Campaign]=$C63),
  --(Game_Plan_2026[Initial Date]&lt;=AS$2+6),
  --(Game_Plan_2026[End Date]&gt;=AS$2)
)&gt;0, 1, 0)</f>
        <v>0</v>
      </c>
      <c r="AT63" cm="1">
        <f t="array" ref="AT63">IF(SUMPRODUCT(
  --(Game_Plan_2026[Campaign]=$C63),
  --(Game_Plan_2026[Initial Date]&lt;=AT$2+6),
  --(Game_Plan_2026[End Date]&gt;=AT$2)
)&gt;0, 1, 0)</f>
        <v>0</v>
      </c>
      <c r="AU63" cm="1">
        <f t="array" ref="AU63">IF(SUMPRODUCT(
  --(Game_Plan_2026[Campaign]=$C63),
  --(Game_Plan_2026[Initial Date]&lt;=AU$2+6),
  --(Game_Plan_2026[End Date]&gt;=AU$2)
)&gt;0, 1, 0)</f>
        <v>0</v>
      </c>
      <c r="AV63" cm="1">
        <f t="array" ref="AV63">IF(SUMPRODUCT(
  --(Game_Plan_2026[Campaign]=$C63),
  --(Game_Plan_2026[Initial Date]&lt;=AV$2+6),
  --(Game_Plan_2026[End Date]&gt;=AV$2)
)&gt;0, 1, 0)</f>
        <v>0</v>
      </c>
      <c r="AW63" cm="1">
        <f t="array" ref="AW63">IF(SUMPRODUCT(
  --(Game_Plan_2026[Campaign]=$C63),
  --(Game_Plan_2026[Initial Date]&lt;=AW$2+6),
  --(Game_Plan_2026[End Date]&gt;=AW$2)
)&gt;0, 1, 0)</f>
        <v>0</v>
      </c>
      <c r="AX63" cm="1">
        <f t="array" ref="AX63">IF(SUMPRODUCT(
  --(Game_Plan_2026[Campaign]=$C63),
  --(Game_Plan_2026[Initial Date]&lt;=AX$2+6),
  --(Game_Plan_2026[End Date]&gt;=AX$2)
)&gt;0, 1, 0)</f>
        <v>0</v>
      </c>
      <c r="AY63" cm="1">
        <f t="array" ref="AY63">IF(SUMPRODUCT(
  --(Game_Plan_2026[Campaign]=$C63),
  --(Game_Plan_2026[Initial Date]&lt;=AY$2+6),
  --(Game_Plan_2026[End Date]&gt;=AY$2)
)&gt;0, 1, 0)</f>
        <v>0</v>
      </c>
      <c r="AZ63" cm="1">
        <f t="array" ref="AZ63">IF(SUMPRODUCT(
  --(Game_Plan_2026[Campaign]=$C63),
  --(Game_Plan_2026[Initial Date]&lt;=AZ$2+6),
  --(Game_Plan_2026[End Date]&gt;=AZ$2)
)&gt;0, 1, 0)</f>
        <v>0</v>
      </c>
      <c r="BA63" cm="1">
        <f t="array" ref="BA63">IF(SUMPRODUCT(
  --(Game_Plan_2026[Campaign]=$C63),
  --(Game_Plan_2026[Initial Date]&lt;=BA$2+6),
  --(Game_Plan_2026[End Date]&gt;=BA$2)
)&gt;0, 1, 0)</f>
        <v>0</v>
      </c>
      <c r="BB63" cm="1">
        <f t="array" ref="BB63">IF(SUMPRODUCT(
  --(Game_Plan_2026[Campaign]=$C63),
  --(Game_Plan_2026[Initial Date]&lt;=BB$2+6),
  --(Game_Plan_2026[End Date]&gt;=BB$2)
)&gt;0, 1, 0)</f>
        <v>0</v>
      </c>
      <c r="BC63" cm="1">
        <f t="array" ref="BC63">IF(SUMPRODUCT(
  --(Game_Plan_2026[Campaign]=$C63),
  --(Game_Plan_2026[Initial Date]&lt;=BC$2+6),
  --(Game_Plan_2026[End Date]&gt;=BC$2)
)&gt;0, 1, 0)</f>
        <v>0</v>
      </c>
      <c r="BD63">
        <f t="shared" si="0"/>
        <v>0</v>
      </c>
    </row>
    <row r="64" spans="1:56" ht="28" customHeight="1">
      <c r="A64" t="str">
        <v/>
      </c>
      <c r="B64" t="str">
        <v/>
      </c>
      <c r="C64" t="str">
        <v/>
      </c>
      <c r="D64" cm="1">
        <f t="array" ref="D64">IF(SUMPRODUCT(
  --(Game_Plan_2026[Campaign]=$C64),
  --(Game_Plan_2026[Initial Date]&lt;=D$2+6),
  --(Game_Plan_2026[End Date]&gt;=D$2)
)&gt;0, 1, 0)</f>
        <v>0</v>
      </c>
      <c r="E64" cm="1">
        <f t="array" ref="E64">IF(SUMPRODUCT(
  --(Game_Plan_2026[Campaign]=$C64),
  --(Game_Plan_2026[Initial Date]&lt;=E$2+6),
  --(Game_Plan_2026[End Date]&gt;=E$2)
)&gt;0, 1, 0)</f>
        <v>0</v>
      </c>
      <c r="F64" cm="1">
        <f t="array" ref="F64">IF(SUMPRODUCT(
  --(Game_Plan_2026[Campaign]=$C64),
  --(Game_Plan_2026[Initial Date]&lt;=F$2+6),
  --(Game_Plan_2026[End Date]&gt;=F$2)
)&gt;0, 1, 0)</f>
        <v>0</v>
      </c>
      <c r="G64" cm="1">
        <f t="array" ref="G64">IF(SUMPRODUCT(
  --(Game_Plan_2026[Campaign]=$C64),
  --(Game_Plan_2026[Initial Date]&lt;=G$2+6),
  --(Game_Plan_2026[End Date]&gt;=G$2)
)&gt;0, 1, 0)</f>
        <v>0</v>
      </c>
      <c r="H64" cm="1">
        <f t="array" ref="H64">IF(SUMPRODUCT(
  --(Game_Plan_2026[Campaign]=$C64),
  --(Game_Plan_2026[Initial Date]&lt;=H$2+6),
  --(Game_Plan_2026[End Date]&gt;=H$2)
)&gt;0, 1, 0)</f>
        <v>0</v>
      </c>
      <c r="I64" cm="1">
        <f t="array" ref="I64">IF(SUMPRODUCT(
  --(Game_Plan_2026[Campaign]=$C64),
  --(Game_Plan_2026[Initial Date]&lt;=I$2+6),
  --(Game_Plan_2026[End Date]&gt;=I$2)
)&gt;0, 1, 0)</f>
        <v>0</v>
      </c>
      <c r="J64" cm="1">
        <f t="array" ref="J64">IF(SUMPRODUCT(
  --(Game_Plan_2026[Campaign]=$C64),
  --(Game_Plan_2026[Initial Date]&lt;=J$2+6),
  --(Game_Plan_2026[End Date]&gt;=J$2)
)&gt;0, 1, 0)</f>
        <v>0</v>
      </c>
      <c r="K64" cm="1">
        <f t="array" ref="K64">IF(SUMPRODUCT(
  --(Game_Plan_2026[Campaign]=$C64),
  --(Game_Plan_2026[Initial Date]&lt;=K$2+6),
  --(Game_Plan_2026[End Date]&gt;=K$2)
)&gt;0, 1, 0)</f>
        <v>0</v>
      </c>
      <c r="L64" cm="1">
        <f t="array" ref="L64">IF(SUMPRODUCT(
  --(Game_Plan_2026[Campaign]=$C64),
  --(Game_Plan_2026[Initial Date]&lt;=L$2+6),
  --(Game_Plan_2026[End Date]&gt;=L$2)
)&gt;0, 1, 0)</f>
        <v>0</v>
      </c>
      <c r="M64" cm="1">
        <f t="array" ref="M64">IF(SUMPRODUCT(
  --(Game_Plan_2026[Campaign]=$C64),
  --(Game_Plan_2026[Initial Date]&lt;=M$2+6),
  --(Game_Plan_2026[End Date]&gt;=M$2)
)&gt;0, 1, 0)</f>
        <v>0</v>
      </c>
      <c r="N64" cm="1">
        <f t="array" ref="N64">IF(SUMPRODUCT(
  --(Game_Plan_2026[Campaign]=$C64),
  --(Game_Plan_2026[Initial Date]&lt;=N$2+6),
  --(Game_Plan_2026[End Date]&gt;=N$2)
)&gt;0, 1, 0)</f>
        <v>0</v>
      </c>
      <c r="O64" cm="1">
        <f t="array" ref="O64">IF(SUMPRODUCT(
  --(Game_Plan_2026[Campaign]=$C64),
  --(Game_Plan_2026[Initial Date]&lt;=O$2+6),
  --(Game_Plan_2026[End Date]&gt;=O$2)
)&gt;0, 1, 0)</f>
        <v>0</v>
      </c>
      <c r="P64" cm="1">
        <f t="array" ref="P64">IF(SUMPRODUCT(
  --(Game_Plan_2026[Campaign]=$C64),
  --(Game_Plan_2026[Initial Date]&lt;=P$2+6),
  --(Game_Plan_2026[End Date]&gt;=P$2)
)&gt;0, 1, 0)</f>
        <v>0</v>
      </c>
      <c r="Q64" cm="1">
        <f t="array" ref="Q64">IF(SUMPRODUCT(
  --(Game_Plan_2026[Campaign]=$C64),
  --(Game_Plan_2026[Initial Date]&lt;=Q$2+6),
  --(Game_Plan_2026[End Date]&gt;=Q$2)
)&gt;0, 1, 0)</f>
        <v>0</v>
      </c>
      <c r="R64" cm="1">
        <f t="array" ref="R64">IF(SUMPRODUCT(
  --(Game_Plan_2026[Campaign]=$C64),
  --(Game_Plan_2026[Initial Date]&lt;=R$2+6),
  --(Game_Plan_2026[End Date]&gt;=R$2)
)&gt;0, 1, 0)</f>
        <v>0</v>
      </c>
      <c r="S64" cm="1">
        <f t="array" ref="S64">IF(SUMPRODUCT(
  --(Game_Plan_2026[Campaign]=$C64),
  --(Game_Plan_2026[Initial Date]&lt;=S$2+6),
  --(Game_Plan_2026[End Date]&gt;=S$2)
)&gt;0, 1, 0)</f>
        <v>0</v>
      </c>
      <c r="T64" cm="1">
        <f t="array" ref="T64">IF(SUMPRODUCT(
  --(Game_Plan_2026[Campaign]=$C64),
  --(Game_Plan_2026[Initial Date]&lt;=T$2+6),
  --(Game_Plan_2026[End Date]&gt;=T$2)
)&gt;0, 1, 0)</f>
        <v>0</v>
      </c>
      <c r="U64" cm="1">
        <f t="array" ref="U64">IF(SUMPRODUCT(
  --(Game_Plan_2026[Campaign]=$C64),
  --(Game_Plan_2026[Initial Date]&lt;=U$2+6),
  --(Game_Plan_2026[End Date]&gt;=U$2)
)&gt;0, 1, 0)</f>
        <v>0</v>
      </c>
      <c r="V64" cm="1">
        <f t="array" ref="V64">IF(SUMPRODUCT(
  --(Game_Plan_2026[Campaign]=$C64),
  --(Game_Plan_2026[Initial Date]&lt;=V$2+6),
  --(Game_Plan_2026[End Date]&gt;=V$2)
)&gt;0, 1, 0)</f>
        <v>0</v>
      </c>
      <c r="W64" cm="1">
        <f t="array" ref="W64">IF(SUMPRODUCT(
  --(Game_Plan_2026[Campaign]=$C64),
  --(Game_Plan_2026[Initial Date]&lt;=W$2+6),
  --(Game_Plan_2026[End Date]&gt;=W$2)
)&gt;0, 1, 0)</f>
        <v>0</v>
      </c>
      <c r="X64" cm="1">
        <f t="array" ref="X64">IF(SUMPRODUCT(
  --(Game_Plan_2026[Campaign]=$C64),
  --(Game_Plan_2026[Initial Date]&lt;=X$2+6),
  --(Game_Plan_2026[End Date]&gt;=X$2)
)&gt;0, 1, 0)</f>
        <v>0</v>
      </c>
      <c r="Y64" cm="1">
        <f t="array" ref="Y64">IF(SUMPRODUCT(
  --(Game_Plan_2026[Campaign]=$C64),
  --(Game_Plan_2026[Initial Date]&lt;=Y$2+6),
  --(Game_Plan_2026[End Date]&gt;=Y$2)
)&gt;0, 1, 0)</f>
        <v>0</v>
      </c>
      <c r="Z64" cm="1">
        <f t="array" ref="Z64">IF(SUMPRODUCT(
  --(Game_Plan_2026[Campaign]=$C64),
  --(Game_Plan_2026[Initial Date]&lt;=Z$2+6),
  --(Game_Plan_2026[End Date]&gt;=Z$2)
)&gt;0, 1, 0)</f>
        <v>0</v>
      </c>
      <c r="AA64" cm="1">
        <f t="array" ref="AA64">IF(SUMPRODUCT(
  --(Game_Plan_2026[Campaign]=$C64),
  --(Game_Plan_2026[Initial Date]&lt;=AA$2+6),
  --(Game_Plan_2026[End Date]&gt;=AA$2)
)&gt;0, 1, 0)</f>
        <v>0</v>
      </c>
      <c r="AB64" cm="1">
        <f t="array" ref="AB64">IF(SUMPRODUCT(
  --(Game_Plan_2026[Campaign]=$C64),
  --(Game_Plan_2026[Initial Date]&lt;=AB$2+6),
  --(Game_Plan_2026[End Date]&gt;=AB$2)
)&gt;0, 1, 0)</f>
        <v>0</v>
      </c>
      <c r="AC64" cm="1">
        <f t="array" ref="AC64">IF(SUMPRODUCT(
  --(Game_Plan_2026[Campaign]=$C64),
  --(Game_Plan_2026[Initial Date]&lt;=AC$2+6),
  --(Game_Plan_2026[End Date]&gt;=AC$2)
)&gt;0, 1, 0)</f>
        <v>0</v>
      </c>
      <c r="AD64" cm="1">
        <f t="array" ref="AD64">IF(SUMPRODUCT(
  --(Game_Plan_2026[Campaign]=$C64),
  --(Game_Plan_2026[Initial Date]&lt;=AD$2+6),
  --(Game_Plan_2026[End Date]&gt;=AD$2)
)&gt;0, 1, 0)</f>
        <v>0</v>
      </c>
      <c r="AE64" cm="1">
        <f t="array" ref="AE64">IF(SUMPRODUCT(
  --(Game_Plan_2026[Campaign]=$C64),
  --(Game_Plan_2026[Initial Date]&lt;=AE$2+6),
  --(Game_Plan_2026[End Date]&gt;=AE$2)
)&gt;0, 1, 0)</f>
        <v>0</v>
      </c>
      <c r="AF64" cm="1">
        <f t="array" ref="AF64">IF(SUMPRODUCT(
  --(Game_Plan_2026[Campaign]=$C64),
  --(Game_Plan_2026[Initial Date]&lt;=AF$2+6),
  --(Game_Plan_2026[End Date]&gt;=AF$2)
)&gt;0, 1, 0)</f>
        <v>0</v>
      </c>
      <c r="AG64" cm="1">
        <f t="array" ref="AG64">IF(SUMPRODUCT(
  --(Game_Plan_2026[Campaign]=$C64),
  --(Game_Plan_2026[Initial Date]&lt;=AG$2+6),
  --(Game_Plan_2026[End Date]&gt;=AG$2)
)&gt;0, 1, 0)</f>
        <v>0</v>
      </c>
      <c r="AH64" cm="1">
        <f t="array" ref="AH64">IF(SUMPRODUCT(
  --(Game_Plan_2026[Campaign]=$C64),
  --(Game_Plan_2026[Initial Date]&lt;=AH$2+6),
  --(Game_Plan_2026[End Date]&gt;=AH$2)
)&gt;0, 1, 0)</f>
        <v>0</v>
      </c>
      <c r="AI64" cm="1">
        <f t="array" ref="AI64">IF(SUMPRODUCT(
  --(Game_Plan_2026[Campaign]=$C64),
  --(Game_Plan_2026[Initial Date]&lt;=AI$2+6),
  --(Game_Plan_2026[End Date]&gt;=AI$2)
)&gt;0, 1, 0)</f>
        <v>0</v>
      </c>
      <c r="AJ64" cm="1">
        <f t="array" ref="AJ64">IF(SUMPRODUCT(
  --(Game_Plan_2026[Campaign]=$C64),
  --(Game_Plan_2026[Initial Date]&lt;=AJ$2+6),
  --(Game_Plan_2026[End Date]&gt;=AJ$2)
)&gt;0, 1, 0)</f>
        <v>0</v>
      </c>
      <c r="AK64" cm="1">
        <f t="array" ref="AK64">IF(SUMPRODUCT(
  --(Game_Plan_2026[Campaign]=$C64),
  --(Game_Plan_2026[Initial Date]&lt;=AK$2+6),
  --(Game_Plan_2026[End Date]&gt;=AK$2)
)&gt;0, 1, 0)</f>
        <v>0</v>
      </c>
      <c r="AL64" cm="1">
        <f t="array" ref="AL64">IF(SUMPRODUCT(
  --(Game_Plan_2026[Campaign]=$C64),
  --(Game_Plan_2026[Initial Date]&lt;=AL$2+6),
  --(Game_Plan_2026[End Date]&gt;=AL$2)
)&gt;0, 1, 0)</f>
        <v>0</v>
      </c>
      <c r="AM64" cm="1">
        <f t="array" ref="AM64">IF(SUMPRODUCT(
  --(Game_Plan_2026[Campaign]=$C64),
  --(Game_Plan_2026[Initial Date]&lt;=AM$2+6),
  --(Game_Plan_2026[End Date]&gt;=AM$2)
)&gt;0, 1, 0)</f>
        <v>0</v>
      </c>
      <c r="AN64" cm="1">
        <f t="array" ref="AN64">IF(SUMPRODUCT(
  --(Game_Plan_2026[Campaign]=$C64),
  --(Game_Plan_2026[Initial Date]&lt;=AN$2+6),
  --(Game_Plan_2026[End Date]&gt;=AN$2)
)&gt;0, 1, 0)</f>
        <v>0</v>
      </c>
      <c r="AO64" cm="1">
        <f t="array" ref="AO64">IF(SUMPRODUCT(
  --(Game_Plan_2026[Campaign]=$C64),
  --(Game_Plan_2026[Initial Date]&lt;=AO$2+6),
  --(Game_Plan_2026[End Date]&gt;=AO$2)
)&gt;0, 1, 0)</f>
        <v>0</v>
      </c>
      <c r="AP64" cm="1">
        <f t="array" ref="AP64">IF(SUMPRODUCT(
  --(Game_Plan_2026[Campaign]=$C64),
  --(Game_Plan_2026[Initial Date]&lt;=AP$2+6),
  --(Game_Plan_2026[End Date]&gt;=AP$2)
)&gt;0, 1, 0)</f>
        <v>0</v>
      </c>
      <c r="AQ64" cm="1">
        <f t="array" ref="AQ64">IF(SUMPRODUCT(
  --(Game_Plan_2026[Campaign]=$C64),
  --(Game_Plan_2026[Initial Date]&lt;=AQ$2+6),
  --(Game_Plan_2026[End Date]&gt;=AQ$2)
)&gt;0, 1, 0)</f>
        <v>0</v>
      </c>
      <c r="AR64" cm="1">
        <f t="array" ref="AR64">IF(SUMPRODUCT(
  --(Game_Plan_2026[Campaign]=$C64),
  --(Game_Plan_2026[Initial Date]&lt;=AR$2+6),
  --(Game_Plan_2026[End Date]&gt;=AR$2)
)&gt;0, 1, 0)</f>
        <v>0</v>
      </c>
      <c r="AS64" cm="1">
        <f t="array" ref="AS64">IF(SUMPRODUCT(
  --(Game_Plan_2026[Campaign]=$C64),
  --(Game_Plan_2026[Initial Date]&lt;=AS$2+6),
  --(Game_Plan_2026[End Date]&gt;=AS$2)
)&gt;0, 1, 0)</f>
        <v>0</v>
      </c>
      <c r="AT64" cm="1">
        <f t="array" ref="AT64">IF(SUMPRODUCT(
  --(Game_Plan_2026[Campaign]=$C64),
  --(Game_Plan_2026[Initial Date]&lt;=AT$2+6),
  --(Game_Plan_2026[End Date]&gt;=AT$2)
)&gt;0, 1, 0)</f>
        <v>0</v>
      </c>
      <c r="AU64" cm="1">
        <f t="array" ref="AU64">IF(SUMPRODUCT(
  --(Game_Plan_2026[Campaign]=$C64),
  --(Game_Plan_2026[Initial Date]&lt;=AU$2+6),
  --(Game_Plan_2026[End Date]&gt;=AU$2)
)&gt;0, 1, 0)</f>
        <v>0</v>
      </c>
      <c r="AV64" cm="1">
        <f t="array" ref="AV64">IF(SUMPRODUCT(
  --(Game_Plan_2026[Campaign]=$C64),
  --(Game_Plan_2026[Initial Date]&lt;=AV$2+6),
  --(Game_Plan_2026[End Date]&gt;=AV$2)
)&gt;0, 1, 0)</f>
        <v>0</v>
      </c>
      <c r="AW64" cm="1">
        <f t="array" ref="AW64">IF(SUMPRODUCT(
  --(Game_Plan_2026[Campaign]=$C64),
  --(Game_Plan_2026[Initial Date]&lt;=AW$2+6),
  --(Game_Plan_2026[End Date]&gt;=AW$2)
)&gt;0, 1, 0)</f>
        <v>0</v>
      </c>
      <c r="AX64" cm="1">
        <f t="array" ref="AX64">IF(SUMPRODUCT(
  --(Game_Plan_2026[Campaign]=$C64),
  --(Game_Plan_2026[Initial Date]&lt;=AX$2+6),
  --(Game_Plan_2026[End Date]&gt;=AX$2)
)&gt;0, 1, 0)</f>
        <v>0</v>
      </c>
      <c r="AY64" cm="1">
        <f t="array" ref="AY64">IF(SUMPRODUCT(
  --(Game_Plan_2026[Campaign]=$C64),
  --(Game_Plan_2026[Initial Date]&lt;=AY$2+6),
  --(Game_Plan_2026[End Date]&gt;=AY$2)
)&gt;0, 1, 0)</f>
        <v>0</v>
      </c>
      <c r="AZ64" cm="1">
        <f t="array" ref="AZ64">IF(SUMPRODUCT(
  --(Game_Plan_2026[Campaign]=$C64),
  --(Game_Plan_2026[Initial Date]&lt;=AZ$2+6),
  --(Game_Plan_2026[End Date]&gt;=AZ$2)
)&gt;0, 1, 0)</f>
        <v>0</v>
      </c>
      <c r="BA64" cm="1">
        <f t="array" ref="BA64">IF(SUMPRODUCT(
  --(Game_Plan_2026[Campaign]=$C64),
  --(Game_Plan_2026[Initial Date]&lt;=BA$2+6),
  --(Game_Plan_2026[End Date]&gt;=BA$2)
)&gt;0, 1, 0)</f>
        <v>0</v>
      </c>
      <c r="BB64" cm="1">
        <f t="array" ref="BB64">IF(SUMPRODUCT(
  --(Game_Plan_2026[Campaign]=$C64),
  --(Game_Plan_2026[Initial Date]&lt;=BB$2+6),
  --(Game_Plan_2026[End Date]&gt;=BB$2)
)&gt;0, 1, 0)</f>
        <v>0</v>
      </c>
      <c r="BC64" cm="1">
        <f t="array" ref="BC64">IF(SUMPRODUCT(
  --(Game_Plan_2026[Campaign]=$C64),
  --(Game_Plan_2026[Initial Date]&lt;=BC$2+6),
  --(Game_Plan_2026[End Date]&gt;=BC$2)
)&gt;0, 1, 0)</f>
        <v>0</v>
      </c>
      <c r="BD64">
        <f t="shared" si="0"/>
        <v>0</v>
      </c>
    </row>
    <row r="65" spans="1:56" ht="28" customHeight="1">
      <c r="A65" t="str">
        <v/>
      </c>
      <c r="B65" t="str">
        <v/>
      </c>
      <c r="C65" t="str">
        <v/>
      </c>
      <c r="D65" cm="1">
        <f t="array" ref="D65">IF(SUMPRODUCT(
  --(Game_Plan_2026[Campaign]=$C65),
  --(Game_Plan_2026[Initial Date]&lt;=D$2+6),
  --(Game_Plan_2026[End Date]&gt;=D$2)
)&gt;0, 1, 0)</f>
        <v>0</v>
      </c>
      <c r="E65" cm="1">
        <f t="array" ref="E65">IF(SUMPRODUCT(
  --(Game_Plan_2026[Campaign]=$C65),
  --(Game_Plan_2026[Initial Date]&lt;=E$2+6),
  --(Game_Plan_2026[End Date]&gt;=E$2)
)&gt;0, 1, 0)</f>
        <v>0</v>
      </c>
      <c r="F65" cm="1">
        <f t="array" ref="F65">IF(SUMPRODUCT(
  --(Game_Plan_2026[Campaign]=$C65),
  --(Game_Plan_2026[Initial Date]&lt;=F$2+6),
  --(Game_Plan_2026[End Date]&gt;=F$2)
)&gt;0, 1, 0)</f>
        <v>0</v>
      </c>
      <c r="G65" cm="1">
        <f t="array" ref="G65">IF(SUMPRODUCT(
  --(Game_Plan_2026[Campaign]=$C65),
  --(Game_Plan_2026[Initial Date]&lt;=G$2+6),
  --(Game_Plan_2026[End Date]&gt;=G$2)
)&gt;0, 1, 0)</f>
        <v>0</v>
      </c>
      <c r="H65" cm="1">
        <f t="array" ref="H65">IF(SUMPRODUCT(
  --(Game_Plan_2026[Campaign]=$C65),
  --(Game_Plan_2026[Initial Date]&lt;=H$2+6),
  --(Game_Plan_2026[End Date]&gt;=H$2)
)&gt;0, 1, 0)</f>
        <v>0</v>
      </c>
      <c r="I65" cm="1">
        <f t="array" ref="I65">IF(SUMPRODUCT(
  --(Game_Plan_2026[Campaign]=$C65),
  --(Game_Plan_2026[Initial Date]&lt;=I$2+6),
  --(Game_Plan_2026[End Date]&gt;=I$2)
)&gt;0, 1, 0)</f>
        <v>0</v>
      </c>
      <c r="J65" cm="1">
        <f t="array" ref="J65">IF(SUMPRODUCT(
  --(Game_Plan_2026[Campaign]=$C65),
  --(Game_Plan_2026[Initial Date]&lt;=J$2+6),
  --(Game_Plan_2026[End Date]&gt;=J$2)
)&gt;0, 1, 0)</f>
        <v>0</v>
      </c>
      <c r="K65" cm="1">
        <f t="array" ref="K65">IF(SUMPRODUCT(
  --(Game_Plan_2026[Campaign]=$C65),
  --(Game_Plan_2026[Initial Date]&lt;=K$2+6),
  --(Game_Plan_2026[End Date]&gt;=K$2)
)&gt;0, 1, 0)</f>
        <v>0</v>
      </c>
      <c r="L65" cm="1">
        <f t="array" ref="L65">IF(SUMPRODUCT(
  --(Game_Plan_2026[Campaign]=$C65),
  --(Game_Plan_2026[Initial Date]&lt;=L$2+6),
  --(Game_Plan_2026[End Date]&gt;=L$2)
)&gt;0, 1, 0)</f>
        <v>0</v>
      </c>
      <c r="M65" cm="1">
        <f t="array" ref="M65">IF(SUMPRODUCT(
  --(Game_Plan_2026[Campaign]=$C65),
  --(Game_Plan_2026[Initial Date]&lt;=M$2+6),
  --(Game_Plan_2026[End Date]&gt;=M$2)
)&gt;0, 1, 0)</f>
        <v>0</v>
      </c>
      <c r="N65" cm="1">
        <f t="array" ref="N65">IF(SUMPRODUCT(
  --(Game_Plan_2026[Campaign]=$C65),
  --(Game_Plan_2026[Initial Date]&lt;=N$2+6),
  --(Game_Plan_2026[End Date]&gt;=N$2)
)&gt;0, 1, 0)</f>
        <v>0</v>
      </c>
      <c r="O65" cm="1">
        <f t="array" ref="O65">IF(SUMPRODUCT(
  --(Game_Plan_2026[Campaign]=$C65),
  --(Game_Plan_2026[Initial Date]&lt;=O$2+6),
  --(Game_Plan_2026[End Date]&gt;=O$2)
)&gt;0, 1, 0)</f>
        <v>0</v>
      </c>
      <c r="P65" cm="1">
        <f t="array" ref="P65">IF(SUMPRODUCT(
  --(Game_Plan_2026[Campaign]=$C65),
  --(Game_Plan_2026[Initial Date]&lt;=P$2+6),
  --(Game_Plan_2026[End Date]&gt;=P$2)
)&gt;0, 1, 0)</f>
        <v>0</v>
      </c>
      <c r="Q65" cm="1">
        <f t="array" ref="Q65">IF(SUMPRODUCT(
  --(Game_Plan_2026[Campaign]=$C65),
  --(Game_Plan_2026[Initial Date]&lt;=Q$2+6),
  --(Game_Plan_2026[End Date]&gt;=Q$2)
)&gt;0, 1, 0)</f>
        <v>0</v>
      </c>
      <c r="R65" cm="1">
        <f t="array" ref="R65">IF(SUMPRODUCT(
  --(Game_Plan_2026[Campaign]=$C65),
  --(Game_Plan_2026[Initial Date]&lt;=R$2+6),
  --(Game_Plan_2026[End Date]&gt;=R$2)
)&gt;0, 1, 0)</f>
        <v>0</v>
      </c>
      <c r="S65" cm="1">
        <f t="array" ref="S65">IF(SUMPRODUCT(
  --(Game_Plan_2026[Campaign]=$C65),
  --(Game_Plan_2026[Initial Date]&lt;=S$2+6),
  --(Game_Plan_2026[End Date]&gt;=S$2)
)&gt;0, 1, 0)</f>
        <v>0</v>
      </c>
      <c r="T65" cm="1">
        <f t="array" ref="T65">IF(SUMPRODUCT(
  --(Game_Plan_2026[Campaign]=$C65),
  --(Game_Plan_2026[Initial Date]&lt;=T$2+6),
  --(Game_Plan_2026[End Date]&gt;=T$2)
)&gt;0, 1, 0)</f>
        <v>0</v>
      </c>
      <c r="U65" cm="1">
        <f t="array" ref="U65">IF(SUMPRODUCT(
  --(Game_Plan_2026[Campaign]=$C65),
  --(Game_Plan_2026[Initial Date]&lt;=U$2+6),
  --(Game_Plan_2026[End Date]&gt;=U$2)
)&gt;0, 1, 0)</f>
        <v>0</v>
      </c>
      <c r="V65" cm="1">
        <f t="array" ref="V65">IF(SUMPRODUCT(
  --(Game_Plan_2026[Campaign]=$C65),
  --(Game_Plan_2026[Initial Date]&lt;=V$2+6),
  --(Game_Plan_2026[End Date]&gt;=V$2)
)&gt;0, 1, 0)</f>
        <v>0</v>
      </c>
      <c r="W65" cm="1">
        <f t="array" ref="W65">IF(SUMPRODUCT(
  --(Game_Plan_2026[Campaign]=$C65),
  --(Game_Plan_2026[Initial Date]&lt;=W$2+6),
  --(Game_Plan_2026[End Date]&gt;=W$2)
)&gt;0, 1, 0)</f>
        <v>0</v>
      </c>
      <c r="X65" cm="1">
        <f t="array" ref="X65">IF(SUMPRODUCT(
  --(Game_Plan_2026[Campaign]=$C65),
  --(Game_Plan_2026[Initial Date]&lt;=X$2+6),
  --(Game_Plan_2026[End Date]&gt;=X$2)
)&gt;0, 1, 0)</f>
        <v>0</v>
      </c>
      <c r="Y65" cm="1">
        <f t="array" ref="Y65">IF(SUMPRODUCT(
  --(Game_Plan_2026[Campaign]=$C65),
  --(Game_Plan_2026[Initial Date]&lt;=Y$2+6),
  --(Game_Plan_2026[End Date]&gt;=Y$2)
)&gt;0, 1, 0)</f>
        <v>0</v>
      </c>
      <c r="Z65" cm="1">
        <f t="array" ref="Z65">IF(SUMPRODUCT(
  --(Game_Plan_2026[Campaign]=$C65),
  --(Game_Plan_2026[Initial Date]&lt;=Z$2+6),
  --(Game_Plan_2026[End Date]&gt;=Z$2)
)&gt;0, 1, 0)</f>
        <v>0</v>
      </c>
      <c r="AA65" cm="1">
        <f t="array" ref="AA65">IF(SUMPRODUCT(
  --(Game_Plan_2026[Campaign]=$C65),
  --(Game_Plan_2026[Initial Date]&lt;=AA$2+6),
  --(Game_Plan_2026[End Date]&gt;=AA$2)
)&gt;0, 1, 0)</f>
        <v>0</v>
      </c>
      <c r="AB65" cm="1">
        <f t="array" ref="AB65">IF(SUMPRODUCT(
  --(Game_Plan_2026[Campaign]=$C65),
  --(Game_Plan_2026[Initial Date]&lt;=AB$2+6),
  --(Game_Plan_2026[End Date]&gt;=AB$2)
)&gt;0, 1, 0)</f>
        <v>0</v>
      </c>
      <c r="AC65" cm="1">
        <f t="array" ref="AC65">IF(SUMPRODUCT(
  --(Game_Plan_2026[Campaign]=$C65),
  --(Game_Plan_2026[Initial Date]&lt;=AC$2+6),
  --(Game_Plan_2026[End Date]&gt;=AC$2)
)&gt;0, 1, 0)</f>
        <v>0</v>
      </c>
      <c r="AD65" cm="1">
        <f t="array" ref="AD65">IF(SUMPRODUCT(
  --(Game_Plan_2026[Campaign]=$C65),
  --(Game_Plan_2026[Initial Date]&lt;=AD$2+6),
  --(Game_Plan_2026[End Date]&gt;=AD$2)
)&gt;0, 1, 0)</f>
        <v>0</v>
      </c>
      <c r="AE65" cm="1">
        <f t="array" ref="AE65">IF(SUMPRODUCT(
  --(Game_Plan_2026[Campaign]=$C65),
  --(Game_Plan_2026[Initial Date]&lt;=AE$2+6),
  --(Game_Plan_2026[End Date]&gt;=AE$2)
)&gt;0, 1, 0)</f>
        <v>0</v>
      </c>
      <c r="AF65" cm="1">
        <f t="array" ref="AF65">IF(SUMPRODUCT(
  --(Game_Plan_2026[Campaign]=$C65),
  --(Game_Plan_2026[Initial Date]&lt;=AF$2+6),
  --(Game_Plan_2026[End Date]&gt;=AF$2)
)&gt;0, 1, 0)</f>
        <v>0</v>
      </c>
      <c r="AG65" cm="1">
        <f t="array" ref="AG65">IF(SUMPRODUCT(
  --(Game_Plan_2026[Campaign]=$C65),
  --(Game_Plan_2026[Initial Date]&lt;=AG$2+6),
  --(Game_Plan_2026[End Date]&gt;=AG$2)
)&gt;0, 1, 0)</f>
        <v>0</v>
      </c>
      <c r="AH65" cm="1">
        <f t="array" ref="AH65">IF(SUMPRODUCT(
  --(Game_Plan_2026[Campaign]=$C65),
  --(Game_Plan_2026[Initial Date]&lt;=AH$2+6),
  --(Game_Plan_2026[End Date]&gt;=AH$2)
)&gt;0, 1, 0)</f>
        <v>0</v>
      </c>
      <c r="AI65" cm="1">
        <f t="array" ref="AI65">IF(SUMPRODUCT(
  --(Game_Plan_2026[Campaign]=$C65),
  --(Game_Plan_2026[Initial Date]&lt;=AI$2+6),
  --(Game_Plan_2026[End Date]&gt;=AI$2)
)&gt;0, 1, 0)</f>
        <v>0</v>
      </c>
      <c r="AJ65" cm="1">
        <f t="array" ref="AJ65">IF(SUMPRODUCT(
  --(Game_Plan_2026[Campaign]=$C65),
  --(Game_Plan_2026[Initial Date]&lt;=AJ$2+6),
  --(Game_Plan_2026[End Date]&gt;=AJ$2)
)&gt;0, 1, 0)</f>
        <v>0</v>
      </c>
      <c r="AK65" cm="1">
        <f t="array" ref="AK65">IF(SUMPRODUCT(
  --(Game_Plan_2026[Campaign]=$C65),
  --(Game_Plan_2026[Initial Date]&lt;=AK$2+6),
  --(Game_Plan_2026[End Date]&gt;=AK$2)
)&gt;0, 1, 0)</f>
        <v>0</v>
      </c>
      <c r="AL65" cm="1">
        <f t="array" ref="AL65">IF(SUMPRODUCT(
  --(Game_Plan_2026[Campaign]=$C65),
  --(Game_Plan_2026[Initial Date]&lt;=AL$2+6),
  --(Game_Plan_2026[End Date]&gt;=AL$2)
)&gt;0, 1, 0)</f>
        <v>0</v>
      </c>
      <c r="AM65" cm="1">
        <f t="array" ref="AM65">IF(SUMPRODUCT(
  --(Game_Plan_2026[Campaign]=$C65),
  --(Game_Plan_2026[Initial Date]&lt;=AM$2+6),
  --(Game_Plan_2026[End Date]&gt;=AM$2)
)&gt;0, 1, 0)</f>
        <v>0</v>
      </c>
      <c r="AN65" cm="1">
        <f t="array" ref="AN65">IF(SUMPRODUCT(
  --(Game_Plan_2026[Campaign]=$C65),
  --(Game_Plan_2026[Initial Date]&lt;=AN$2+6),
  --(Game_Plan_2026[End Date]&gt;=AN$2)
)&gt;0, 1, 0)</f>
        <v>0</v>
      </c>
      <c r="AO65" cm="1">
        <f t="array" ref="AO65">IF(SUMPRODUCT(
  --(Game_Plan_2026[Campaign]=$C65),
  --(Game_Plan_2026[Initial Date]&lt;=AO$2+6),
  --(Game_Plan_2026[End Date]&gt;=AO$2)
)&gt;0, 1, 0)</f>
        <v>0</v>
      </c>
      <c r="AP65" cm="1">
        <f t="array" ref="AP65">IF(SUMPRODUCT(
  --(Game_Plan_2026[Campaign]=$C65),
  --(Game_Plan_2026[Initial Date]&lt;=AP$2+6),
  --(Game_Plan_2026[End Date]&gt;=AP$2)
)&gt;0, 1, 0)</f>
        <v>0</v>
      </c>
      <c r="AQ65" cm="1">
        <f t="array" ref="AQ65">IF(SUMPRODUCT(
  --(Game_Plan_2026[Campaign]=$C65),
  --(Game_Plan_2026[Initial Date]&lt;=AQ$2+6),
  --(Game_Plan_2026[End Date]&gt;=AQ$2)
)&gt;0, 1, 0)</f>
        <v>0</v>
      </c>
      <c r="AR65" cm="1">
        <f t="array" ref="AR65">IF(SUMPRODUCT(
  --(Game_Plan_2026[Campaign]=$C65),
  --(Game_Plan_2026[Initial Date]&lt;=AR$2+6),
  --(Game_Plan_2026[End Date]&gt;=AR$2)
)&gt;0, 1, 0)</f>
        <v>0</v>
      </c>
      <c r="AS65" cm="1">
        <f t="array" ref="AS65">IF(SUMPRODUCT(
  --(Game_Plan_2026[Campaign]=$C65),
  --(Game_Plan_2026[Initial Date]&lt;=AS$2+6),
  --(Game_Plan_2026[End Date]&gt;=AS$2)
)&gt;0, 1, 0)</f>
        <v>0</v>
      </c>
      <c r="AT65" cm="1">
        <f t="array" ref="AT65">IF(SUMPRODUCT(
  --(Game_Plan_2026[Campaign]=$C65),
  --(Game_Plan_2026[Initial Date]&lt;=AT$2+6),
  --(Game_Plan_2026[End Date]&gt;=AT$2)
)&gt;0, 1, 0)</f>
        <v>0</v>
      </c>
      <c r="AU65" cm="1">
        <f t="array" ref="AU65">IF(SUMPRODUCT(
  --(Game_Plan_2026[Campaign]=$C65),
  --(Game_Plan_2026[Initial Date]&lt;=AU$2+6),
  --(Game_Plan_2026[End Date]&gt;=AU$2)
)&gt;0, 1, 0)</f>
        <v>0</v>
      </c>
      <c r="AV65" cm="1">
        <f t="array" ref="AV65">IF(SUMPRODUCT(
  --(Game_Plan_2026[Campaign]=$C65),
  --(Game_Plan_2026[Initial Date]&lt;=AV$2+6),
  --(Game_Plan_2026[End Date]&gt;=AV$2)
)&gt;0, 1, 0)</f>
        <v>0</v>
      </c>
      <c r="AW65" cm="1">
        <f t="array" ref="AW65">IF(SUMPRODUCT(
  --(Game_Plan_2026[Campaign]=$C65),
  --(Game_Plan_2026[Initial Date]&lt;=AW$2+6),
  --(Game_Plan_2026[End Date]&gt;=AW$2)
)&gt;0, 1, 0)</f>
        <v>0</v>
      </c>
      <c r="AX65" cm="1">
        <f t="array" ref="AX65">IF(SUMPRODUCT(
  --(Game_Plan_2026[Campaign]=$C65),
  --(Game_Plan_2026[Initial Date]&lt;=AX$2+6),
  --(Game_Plan_2026[End Date]&gt;=AX$2)
)&gt;0, 1, 0)</f>
        <v>0</v>
      </c>
      <c r="AY65" cm="1">
        <f t="array" ref="AY65">IF(SUMPRODUCT(
  --(Game_Plan_2026[Campaign]=$C65),
  --(Game_Plan_2026[Initial Date]&lt;=AY$2+6),
  --(Game_Plan_2026[End Date]&gt;=AY$2)
)&gt;0, 1, 0)</f>
        <v>0</v>
      </c>
      <c r="AZ65" cm="1">
        <f t="array" ref="AZ65">IF(SUMPRODUCT(
  --(Game_Plan_2026[Campaign]=$C65),
  --(Game_Plan_2026[Initial Date]&lt;=AZ$2+6),
  --(Game_Plan_2026[End Date]&gt;=AZ$2)
)&gt;0, 1, 0)</f>
        <v>0</v>
      </c>
      <c r="BA65" cm="1">
        <f t="array" ref="BA65">IF(SUMPRODUCT(
  --(Game_Plan_2026[Campaign]=$C65),
  --(Game_Plan_2026[Initial Date]&lt;=BA$2+6),
  --(Game_Plan_2026[End Date]&gt;=BA$2)
)&gt;0, 1, 0)</f>
        <v>0</v>
      </c>
      <c r="BB65" cm="1">
        <f t="array" ref="BB65">IF(SUMPRODUCT(
  --(Game_Plan_2026[Campaign]=$C65),
  --(Game_Plan_2026[Initial Date]&lt;=BB$2+6),
  --(Game_Plan_2026[End Date]&gt;=BB$2)
)&gt;0, 1, 0)</f>
        <v>0</v>
      </c>
      <c r="BC65" cm="1">
        <f t="array" ref="BC65">IF(SUMPRODUCT(
  --(Game_Plan_2026[Campaign]=$C65),
  --(Game_Plan_2026[Initial Date]&lt;=BC$2+6),
  --(Game_Plan_2026[End Date]&gt;=BC$2)
)&gt;0, 1, 0)</f>
        <v>0</v>
      </c>
      <c r="BD65">
        <f t="shared" si="0"/>
        <v>0</v>
      </c>
    </row>
    <row r="66" spans="1:56" ht="28" customHeight="1">
      <c r="A66" t="str">
        <v/>
      </c>
      <c r="B66" t="str">
        <v/>
      </c>
      <c r="C66" t="str">
        <v/>
      </c>
      <c r="D66" cm="1">
        <f t="array" ref="D66">IF(SUMPRODUCT(
  --(Game_Plan_2026[Campaign]=$C66),
  --(Game_Plan_2026[Initial Date]&lt;=D$2+6),
  --(Game_Plan_2026[End Date]&gt;=D$2)
)&gt;0, 1, 0)</f>
        <v>0</v>
      </c>
      <c r="E66" cm="1">
        <f t="array" ref="E66">IF(SUMPRODUCT(
  --(Game_Plan_2026[Campaign]=$C66),
  --(Game_Plan_2026[Initial Date]&lt;=E$2+6),
  --(Game_Plan_2026[End Date]&gt;=E$2)
)&gt;0, 1, 0)</f>
        <v>0</v>
      </c>
      <c r="F66" cm="1">
        <f t="array" ref="F66">IF(SUMPRODUCT(
  --(Game_Plan_2026[Campaign]=$C66),
  --(Game_Plan_2026[Initial Date]&lt;=F$2+6),
  --(Game_Plan_2026[End Date]&gt;=F$2)
)&gt;0, 1, 0)</f>
        <v>0</v>
      </c>
      <c r="G66" cm="1">
        <f t="array" ref="G66">IF(SUMPRODUCT(
  --(Game_Plan_2026[Campaign]=$C66),
  --(Game_Plan_2026[Initial Date]&lt;=G$2+6),
  --(Game_Plan_2026[End Date]&gt;=G$2)
)&gt;0, 1, 0)</f>
        <v>0</v>
      </c>
      <c r="H66" cm="1">
        <f t="array" ref="H66">IF(SUMPRODUCT(
  --(Game_Plan_2026[Campaign]=$C66),
  --(Game_Plan_2026[Initial Date]&lt;=H$2+6),
  --(Game_Plan_2026[End Date]&gt;=H$2)
)&gt;0, 1, 0)</f>
        <v>0</v>
      </c>
      <c r="I66" cm="1">
        <f t="array" ref="I66">IF(SUMPRODUCT(
  --(Game_Plan_2026[Campaign]=$C66),
  --(Game_Plan_2026[Initial Date]&lt;=I$2+6),
  --(Game_Plan_2026[End Date]&gt;=I$2)
)&gt;0, 1, 0)</f>
        <v>0</v>
      </c>
      <c r="J66" cm="1">
        <f t="array" ref="J66">IF(SUMPRODUCT(
  --(Game_Plan_2026[Campaign]=$C66),
  --(Game_Plan_2026[Initial Date]&lt;=J$2+6),
  --(Game_Plan_2026[End Date]&gt;=J$2)
)&gt;0, 1, 0)</f>
        <v>0</v>
      </c>
      <c r="K66" cm="1">
        <f t="array" ref="K66">IF(SUMPRODUCT(
  --(Game_Plan_2026[Campaign]=$C66),
  --(Game_Plan_2026[Initial Date]&lt;=K$2+6),
  --(Game_Plan_2026[End Date]&gt;=K$2)
)&gt;0, 1, 0)</f>
        <v>0</v>
      </c>
      <c r="L66" cm="1">
        <f t="array" ref="L66">IF(SUMPRODUCT(
  --(Game_Plan_2026[Campaign]=$C66),
  --(Game_Plan_2026[Initial Date]&lt;=L$2+6),
  --(Game_Plan_2026[End Date]&gt;=L$2)
)&gt;0, 1, 0)</f>
        <v>0</v>
      </c>
      <c r="M66" cm="1">
        <f t="array" ref="M66">IF(SUMPRODUCT(
  --(Game_Plan_2026[Campaign]=$C66),
  --(Game_Plan_2026[Initial Date]&lt;=M$2+6),
  --(Game_Plan_2026[End Date]&gt;=M$2)
)&gt;0, 1, 0)</f>
        <v>0</v>
      </c>
      <c r="N66" cm="1">
        <f t="array" ref="N66">IF(SUMPRODUCT(
  --(Game_Plan_2026[Campaign]=$C66),
  --(Game_Plan_2026[Initial Date]&lt;=N$2+6),
  --(Game_Plan_2026[End Date]&gt;=N$2)
)&gt;0, 1, 0)</f>
        <v>0</v>
      </c>
      <c r="O66" cm="1">
        <f t="array" ref="O66">IF(SUMPRODUCT(
  --(Game_Plan_2026[Campaign]=$C66),
  --(Game_Plan_2026[Initial Date]&lt;=O$2+6),
  --(Game_Plan_2026[End Date]&gt;=O$2)
)&gt;0, 1, 0)</f>
        <v>0</v>
      </c>
      <c r="P66" cm="1">
        <f t="array" ref="P66">IF(SUMPRODUCT(
  --(Game_Plan_2026[Campaign]=$C66),
  --(Game_Plan_2026[Initial Date]&lt;=P$2+6),
  --(Game_Plan_2026[End Date]&gt;=P$2)
)&gt;0, 1, 0)</f>
        <v>0</v>
      </c>
      <c r="Q66" cm="1">
        <f t="array" ref="Q66">IF(SUMPRODUCT(
  --(Game_Plan_2026[Campaign]=$C66),
  --(Game_Plan_2026[Initial Date]&lt;=Q$2+6),
  --(Game_Plan_2026[End Date]&gt;=Q$2)
)&gt;0, 1, 0)</f>
        <v>0</v>
      </c>
      <c r="R66" cm="1">
        <f t="array" ref="R66">IF(SUMPRODUCT(
  --(Game_Plan_2026[Campaign]=$C66),
  --(Game_Plan_2026[Initial Date]&lt;=R$2+6),
  --(Game_Plan_2026[End Date]&gt;=R$2)
)&gt;0, 1, 0)</f>
        <v>0</v>
      </c>
      <c r="S66" cm="1">
        <f t="array" ref="S66">IF(SUMPRODUCT(
  --(Game_Plan_2026[Campaign]=$C66),
  --(Game_Plan_2026[Initial Date]&lt;=S$2+6),
  --(Game_Plan_2026[End Date]&gt;=S$2)
)&gt;0, 1, 0)</f>
        <v>0</v>
      </c>
      <c r="T66" cm="1">
        <f t="array" ref="T66">IF(SUMPRODUCT(
  --(Game_Plan_2026[Campaign]=$C66),
  --(Game_Plan_2026[Initial Date]&lt;=T$2+6),
  --(Game_Plan_2026[End Date]&gt;=T$2)
)&gt;0, 1, 0)</f>
        <v>0</v>
      </c>
      <c r="U66" cm="1">
        <f t="array" ref="U66">IF(SUMPRODUCT(
  --(Game_Plan_2026[Campaign]=$C66),
  --(Game_Plan_2026[Initial Date]&lt;=U$2+6),
  --(Game_Plan_2026[End Date]&gt;=U$2)
)&gt;0, 1, 0)</f>
        <v>0</v>
      </c>
      <c r="V66" cm="1">
        <f t="array" ref="V66">IF(SUMPRODUCT(
  --(Game_Plan_2026[Campaign]=$C66),
  --(Game_Plan_2026[Initial Date]&lt;=V$2+6),
  --(Game_Plan_2026[End Date]&gt;=V$2)
)&gt;0, 1, 0)</f>
        <v>0</v>
      </c>
      <c r="W66" cm="1">
        <f t="array" ref="W66">IF(SUMPRODUCT(
  --(Game_Plan_2026[Campaign]=$C66),
  --(Game_Plan_2026[Initial Date]&lt;=W$2+6),
  --(Game_Plan_2026[End Date]&gt;=W$2)
)&gt;0, 1, 0)</f>
        <v>0</v>
      </c>
      <c r="X66" cm="1">
        <f t="array" ref="X66">IF(SUMPRODUCT(
  --(Game_Plan_2026[Campaign]=$C66),
  --(Game_Plan_2026[Initial Date]&lt;=X$2+6),
  --(Game_Plan_2026[End Date]&gt;=X$2)
)&gt;0, 1, 0)</f>
        <v>0</v>
      </c>
      <c r="Y66" cm="1">
        <f t="array" ref="Y66">IF(SUMPRODUCT(
  --(Game_Plan_2026[Campaign]=$C66),
  --(Game_Plan_2026[Initial Date]&lt;=Y$2+6),
  --(Game_Plan_2026[End Date]&gt;=Y$2)
)&gt;0, 1, 0)</f>
        <v>0</v>
      </c>
      <c r="Z66" cm="1">
        <f t="array" ref="Z66">IF(SUMPRODUCT(
  --(Game_Plan_2026[Campaign]=$C66),
  --(Game_Plan_2026[Initial Date]&lt;=Z$2+6),
  --(Game_Plan_2026[End Date]&gt;=Z$2)
)&gt;0, 1, 0)</f>
        <v>0</v>
      </c>
      <c r="AA66" cm="1">
        <f t="array" ref="AA66">IF(SUMPRODUCT(
  --(Game_Plan_2026[Campaign]=$C66),
  --(Game_Plan_2026[Initial Date]&lt;=AA$2+6),
  --(Game_Plan_2026[End Date]&gt;=AA$2)
)&gt;0, 1, 0)</f>
        <v>0</v>
      </c>
      <c r="AB66" cm="1">
        <f t="array" ref="AB66">IF(SUMPRODUCT(
  --(Game_Plan_2026[Campaign]=$C66),
  --(Game_Plan_2026[Initial Date]&lt;=AB$2+6),
  --(Game_Plan_2026[End Date]&gt;=AB$2)
)&gt;0, 1, 0)</f>
        <v>0</v>
      </c>
      <c r="AC66" cm="1">
        <f t="array" ref="AC66">IF(SUMPRODUCT(
  --(Game_Plan_2026[Campaign]=$C66),
  --(Game_Plan_2026[Initial Date]&lt;=AC$2+6),
  --(Game_Plan_2026[End Date]&gt;=AC$2)
)&gt;0, 1, 0)</f>
        <v>0</v>
      </c>
      <c r="AD66" cm="1">
        <f t="array" ref="AD66">IF(SUMPRODUCT(
  --(Game_Plan_2026[Campaign]=$C66),
  --(Game_Plan_2026[Initial Date]&lt;=AD$2+6),
  --(Game_Plan_2026[End Date]&gt;=AD$2)
)&gt;0, 1, 0)</f>
        <v>0</v>
      </c>
      <c r="AE66" cm="1">
        <f t="array" ref="AE66">IF(SUMPRODUCT(
  --(Game_Plan_2026[Campaign]=$C66),
  --(Game_Plan_2026[Initial Date]&lt;=AE$2+6),
  --(Game_Plan_2026[End Date]&gt;=AE$2)
)&gt;0, 1, 0)</f>
        <v>0</v>
      </c>
      <c r="AF66" cm="1">
        <f t="array" ref="AF66">IF(SUMPRODUCT(
  --(Game_Plan_2026[Campaign]=$C66),
  --(Game_Plan_2026[Initial Date]&lt;=AF$2+6),
  --(Game_Plan_2026[End Date]&gt;=AF$2)
)&gt;0, 1, 0)</f>
        <v>0</v>
      </c>
      <c r="AG66" cm="1">
        <f t="array" ref="AG66">IF(SUMPRODUCT(
  --(Game_Plan_2026[Campaign]=$C66),
  --(Game_Plan_2026[Initial Date]&lt;=AG$2+6),
  --(Game_Plan_2026[End Date]&gt;=AG$2)
)&gt;0, 1, 0)</f>
        <v>0</v>
      </c>
      <c r="AH66" cm="1">
        <f t="array" ref="AH66">IF(SUMPRODUCT(
  --(Game_Plan_2026[Campaign]=$C66),
  --(Game_Plan_2026[Initial Date]&lt;=AH$2+6),
  --(Game_Plan_2026[End Date]&gt;=AH$2)
)&gt;0, 1, 0)</f>
        <v>0</v>
      </c>
      <c r="AI66" cm="1">
        <f t="array" ref="AI66">IF(SUMPRODUCT(
  --(Game_Plan_2026[Campaign]=$C66),
  --(Game_Plan_2026[Initial Date]&lt;=AI$2+6),
  --(Game_Plan_2026[End Date]&gt;=AI$2)
)&gt;0, 1, 0)</f>
        <v>0</v>
      </c>
      <c r="AJ66" cm="1">
        <f t="array" ref="AJ66">IF(SUMPRODUCT(
  --(Game_Plan_2026[Campaign]=$C66),
  --(Game_Plan_2026[Initial Date]&lt;=AJ$2+6),
  --(Game_Plan_2026[End Date]&gt;=AJ$2)
)&gt;0, 1, 0)</f>
        <v>0</v>
      </c>
      <c r="AK66" cm="1">
        <f t="array" ref="AK66">IF(SUMPRODUCT(
  --(Game_Plan_2026[Campaign]=$C66),
  --(Game_Plan_2026[Initial Date]&lt;=AK$2+6),
  --(Game_Plan_2026[End Date]&gt;=AK$2)
)&gt;0, 1, 0)</f>
        <v>0</v>
      </c>
      <c r="AL66" cm="1">
        <f t="array" ref="AL66">IF(SUMPRODUCT(
  --(Game_Plan_2026[Campaign]=$C66),
  --(Game_Plan_2026[Initial Date]&lt;=AL$2+6),
  --(Game_Plan_2026[End Date]&gt;=AL$2)
)&gt;0, 1, 0)</f>
        <v>0</v>
      </c>
      <c r="AM66" cm="1">
        <f t="array" ref="AM66">IF(SUMPRODUCT(
  --(Game_Plan_2026[Campaign]=$C66),
  --(Game_Plan_2026[Initial Date]&lt;=AM$2+6),
  --(Game_Plan_2026[End Date]&gt;=AM$2)
)&gt;0, 1, 0)</f>
        <v>0</v>
      </c>
      <c r="AN66" cm="1">
        <f t="array" ref="AN66">IF(SUMPRODUCT(
  --(Game_Plan_2026[Campaign]=$C66),
  --(Game_Plan_2026[Initial Date]&lt;=AN$2+6),
  --(Game_Plan_2026[End Date]&gt;=AN$2)
)&gt;0, 1, 0)</f>
        <v>0</v>
      </c>
      <c r="AO66" cm="1">
        <f t="array" ref="AO66">IF(SUMPRODUCT(
  --(Game_Plan_2026[Campaign]=$C66),
  --(Game_Plan_2026[Initial Date]&lt;=AO$2+6),
  --(Game_Plan_2026[End Date]&gt;=AO$2)
)&gt;0, 1, 0)</f>
        <v>0</v>
      </c>
      <c r="AP66" cm="1">
        <f t="array" ref="AP66">IF(SUMPRODUCT(
  --(Game_Plan_2026[Campaign]=$C66),
  --(Game_Plan_2026[Initial Date]&lt;=AP$2+6),
  --(Game_Plan_2026[End Date]&gt;=AP$2)
)&gt;0, 1, 0)</f>
        <v>0</v>
      </c>
      <c r="AQ66" cm="1">
        <f t="array" ref="AQ66">IF(SUMPRODUCT(
  --(Game_Plan_2026[Campaign]=$C66),
  --(Game_Plan_2026[Initial Date]&lt;=AQ$2+6),
  --(Game_Plan_2026[End Date]&gt;=AQ$2)
)&gt;0, 1, 0)</f>
        <v>0</v>
      </c>
      <c r="AR66" cm="1">
        <f t="array" ref="AR66">IF(SUMPRODUCT(
  --(Game_Plan_2026[Campaign]=$C66),
  --(Game_Plan_2026[Initial Date]&lt;=AR$2+6),
  --(Game_Plan_2026[End Date]&gt;=AR$2)
)&gt;0, 1, 0)</f>
        <v>0</v>
      </c>
      <c r="AS66" cm="1">
        <f t="array" ref="AS66">IF(SUMPRODUCT(
  --(Game_Plan_2026[Campaign]=$C66),
  --(Game_Plan_2026[Initial Date]&lt;=AS$2+6),
  --(Game_Plan_2026[End Date]&gt;=AS$2)
)&gt;0, 1, 0)</f>
        <v>0</v>
      </c>
      <c r="AT66" cm="1">
        <f t="array" ref="AT66">IF(SUMPRODUCT(
  --(Game_Plan_2026[Campaign]=$C66),
  --(Game_Plan_2026[Initial Date]&lt;=AT$2+6),
  --(Game_Plan_2026[End Date]&gt;=AT$2)
)&gt;0, 1, 0)</f>
        <v>0</v>
      </c>
      <c r="AU66" cm="1">
        <f t="array" ref="AU66">IF(SUMPRODUCT(
  --(Game_Plan_2026[Campaign]=$C66),
  --(Game_Plan_2026[Initial Date]&lt;=AU$2+6),
  --(Game_Plan_2026[End Date]&gt;=AU$2)
)&gt;0, 1, 0)</f>
        <v>0</v>
      </c>
      <c r="AV66" cm="1">
        <f t="array" ref="AV66">IF(SUMPRODUCT(
  --(Game_Plan_2026[Campaign]=$C66),
  --(Game_Plan_2026[Initial Date]&lt;=AV$2+6),
  --(Game_Plan_2026[End Date]&gt;=AV$2)
)&gt;0, 1, 0)</f>
        <v>0</v>
      </c>
      <c r="AW66" cm="1">
        <f t="array" ref="AW66">IF(SUMPRODUCT(
  --(Game_Plan_2026[Campaign]=$C66),
  --(Game_Plan_2026[Initial Date]&lt;=AW$2+6),
  --(Game_Plan_2026[End Date]&gt;=AW$2)
)&gt;0, 1, 0)</f>
        <v>0</v>
      </c>
      <c r="AX66" cm="1">
        <f t="array" ref="AX66">IF(SUMPRODUCT(
  --(Game_Plan_2026[Campaign]=$C66),
  --(Game_Plan_2026[Initial Date]&lt;=AX$2+6),
  --(Game_Plan_2026[End Date]&gt;=AX$2)
)&gt;0, 1, 0)</f>
        <v>0</v>
      </c>
      <c r="AY66" cm="1">
        <f t="array" ref="AY66">IF(SUMPRODUCT(
  --(Game_Plan_2026[Campaign]=$C66),
  --(Game_Plan_2026[Initial Date]&lt;=AY$2+6),
  --(Game_Plan_2026[End Date]&gt;=AY$2)
)&gt;0, 1, 0)</f>
        <v>0</v>
      </c>
      <c r="AZ66" cm="1">
        <f t="array" ref="AZ66">IF(SUMPRODUCT(
  --(Game_Plan_2026[Campaign]=$C66),
  --(Game_Plan_2026[Initial Date]&lt;=AZ$2+6),
  --(Game_Plan_2026[End Date]&gt;=AZ$2)
)&gt;0, 1, 0)</f>
        <v>0</v>
      </c>
      <c r="BA66" cm="1">
        <f t="array" ref="BA66">IF(SUMPRODUCT(
  --(Game_Plan_2026[Campaign]=$C66),
  --(Game_Plan_2026[Initial Date]&lt;=BA$2+6),
  --(Game_Plan_2026[End Date]&gt;=BA$2)
)&gt;0, 1, 0)</f>
        <v>0</v>
      </c>
      <c r="BB66" cm="1">
        <f t="array" ref="BB66">IF(SUMPRODUCT(
  --(Game_Plan_2026[Campaign]=$C66),
  --(Game_Plan_2026[Initial Date]&lt;=BB$2+6),
  --(Game_Plan_2026[End Date]&gt;=BB$2)
)&gt;0, 1, 0)</f>
        <v>0</v>
      </c>
      <c r="BC66" cm="1">
        <f t="array" ref="BC66">IF(SUMPRODUCT(
  --(Game_Plan_2026[Campaign]=$C66),
  --(Game_Plan_2026[Initial Date]&lt;=BC$2+6),
  --(Game_Plan_2026[End Date]&gt;=BC$2)
)&gt;0, 1, 0)</f>
        <v>0</v>
      </c>
      <c r="BD66">
        <f t="shared" si="0"/>
        <v>0</v>
      </c>
    </row>
    <row r="67" spans="1:56" ht="28" customHeight="1">
      <c r="A67" t="str">
        <v/>
      </c>
      <c r="B67" t="str">
        <v/>
      </c>
      <c r="C67" t="str">
        <v/>
      </c>
      <c r="D67" cm="1">
        <f t="array" ref="D67">IF(SUMPRODUCT(
  --(Game_Plan_2026[Campaign]=$C67),
  --(Game_Plan_2026[Initial Date]&lt;=D$2+6),
  --(Game_Plan_2026[End Date]&gt;=D$2)
)&gt;0, 1, 0)</f>
        <v>0</v>
      </c>
      <c r="E67" cm="1">
        <f t="array" ref="E67">IF(SUMPRODUCT(
  --(Game_Plan_2026[Campaign]=$C67),
  --(Game_Plan_2026[Initial Date]&lt;=E$2+6),
  --(Game_Plan_2026[End Date]&gt;=E$2)
)&gt;0, 1, 0)</f>
        <v>0</v>
      </c>
      <c r="F67" cm="1">
        <f t="array" ref="F67">IF(SUMPRODUCT(
  --(Game_Plan_2026[Campaign]=$C67),
  --(Game_Plan_2026[Initial Date]&lt;=F$2+6),
  --(Game_Plan_2026[End Date]&gt;=F$2)
)&gt;0, 1, 0)</f>
        <v>0</v>
      </c>
      <c r="G67" cm="1">
        <f t="array" ref="G67">IF(SUMPRODUCT(
  --(Game_Plan_2026[Campaign]=$C67),
  --(Game_Plan_2026[Initial Date]&lt;=G$2+6),
  --(Game_Plan_2026[End Date]&gt;=G$2)
)&gt;0, 1, 0)</f>
        <v>0</v>
      </c>
      <c r="H67" cm="1">
        <f t="array" ref="H67">IF(SUMPRODUCT(
  --(Game_Plan_2026[Campaign]=$C67),
  --(Game_Plan_2026[Initial Date]&lt;=H$2+6),
  --(Game_Plan_2026[End Date]&gt;=H$2)
)&gt;0, 1, 0)</f>
        <v>0</v>
      </c>
      <c r="I67" cm="1">
        <f t="array" ref="I67">IF(SUMPRODUCT(
  --(Game_Plan_2026[Campaign]=$C67),
  --(Game_Plan_2026[Initial Date]&lt;=I$2+6),
  --(Game_Plan_2026[End Date]&gt;=I$2)
)&gt;0, 1, 0)</f>
        <v>0</v>
      </c>
      <c r="J67" cm="1">
        <f t="array" ref="J67">IF(SUMPRODUCT(
  --(Game_Plan_2026[Campaign]=$C67),
  --(Game_Plan_2026[Initial Date]&lt;=J$2+6),
  --(Game_Plan_2026[End Date]&gt;=J$2)
)&gt;0, 1, 0)</f>
        <v>0</v>
      </c>
      <c r="K67" cm="1">
        <f t="array" ref="K67">IF(SUMPRODUCT(
  --(Game_Plan_2026[Campaign]=$C67),
  --(Game_Plan_2026[Initial Date]&lt;=K$2+6),
  --(Game_Plan_2026[End Date]&gt;=K$2)
)&gt;0, 1, 0)</f>
        <v>0</v>
      </c>
      <c r="L67" cm="1">
        <f t="array" ref="L67">IF(SUMPRODUCT(
  --(Game_Plan_2026[Campaign]=$C67),
  --(Game_Plan_2026[Initial Date]&lt;=L$2+6),
  --(Game_Plan_2026[End Date]&gt;=L$2)
)&gt;0, 1, 0)</f>
        <v>0</v>
      </c>
      <c r="M67" cm="1">
        <f t="array" ref="M67">IF(SUMPRODUCT(
  --(Game_Plan_2026[Campaign]=$C67),
  --(Game_Plan_2026[Initial Date]&lt;=M$2+6),
  --(Game_Plan_2026[End Date]&gt;=M$2)
)&gt;0, 1, 0)</f>
        <v>0</v>
      </c>
      <c r="N67" cm="1">
        <f t="array" ref="N67">IF(SUMPRODUCT(
  --(Game_Plan_2026[Campaign]=$C67),
  --(Game_Plan_2026[Initial Date]&lt;=N$2+6),
  --(Game_Plan_2026[End Date]&gt;=N$2)
)&gt;0, 1, 0)</f>
        <v>0</v>
      </c>
      <c r="O67" cm="1">
        <f t="array" ref="O67">IF(SUMPRODUCT(
  --(Game_Plan_2026[Campaign]=$C67),
  --(Game_Plan_2026[Initial Date]&lt;=O$2+6),
  --(Game_Plan_2026[End Date]&gt;=O$2)
)&gt;0, 1, 0)</f>
        <v>0</v>
      </c>
      <c r="P67" cm="1">
        <f t="array" ref="P67">IF(SUMPRODUCT(
  --(Game_Plan_2026[Campaign]=$C67),
  --(Game_Plan_2026[Initial Date]&lt;=P$2+6),
  --(Game_Plan_2026[End Date]&gt;=P$2)
)&gt;0, 1, 0)</f>
        <v>0</v>
      </c>
      <c r="Q67" cm="1">
        <f t="array" ref="Q67">IF(SUMPRODUCT(
  --(Game_Plan_2026[Campaign]=$C67),
  --(Game_Plan_2026[Initial Date]&lt;=Q$2+6),
  --(Game_Plan_2026[End Date]&gt;=Q$2)
)&gt;0, 1, 0)</f>
        <v>0</v>
      </c>
      <c r="R67" cm="1">
        <f t="array" ref="R67">IF(SUMPRODUCT(
  --(Game_Plan_2026[Campaign]=$C67),
  --(Game_Plan_2026[Initial Date]&lt;=R$2+6),
  --(Game_Plan_2026[End Date]&gt;=R$2)
)&gt;0, 1, 0)</f>
        <v>0</v>
      </c>
      <c r="S67" cm="1">
        <f t="array" ref="S67">IF(SUMPRODUCT(
  --(Game_Plan_2026[Campaign]=$C67),
  --(Game_Plan_2026[Initial Date]&lt;=S$2+6),
  --(Game_Plan_2026[End Date]&gt;=S$2)
)&gt;0, 1, 0)</f>
        <v>0</v>
      </c>
      <c r="T67" cm="1">
        <f t="array" ref="T67">IF(SUMPRODUCT(
  --(Game_Plan_2026[Campaign]=$C67),
  --(Game_Plan_2026[Initial Date]&lt;=T$2+6),
  --(Game_Plan_2026[End Date]&gt;=T$2)
)&gt;0, 1, 0)</f>
        <v>0</v>
      </c>
      <c r="U67" cm="1">
        <f t="array" ref="U67">IF(SUMPRODUCT(
  --(Game_Plan_2026[Campaign]=$C67),
  --(Game_Plan_2026[Initial Date]&lt;=U$2+6),
  --(Game_Plan_2026[End Date]&gt;=U$2)
)&gt;0, 1, 0)</f>
        <v>0</v>
      </c>
      <c r="V67" cm="1">
        <f t="array" ref="V67">IF(SUMPRODUCT(
  --(Game_Plan_2026[Campaign]=$C67),
  --(Game_Plan_2026[Initial Date]&lt;=V$2+6),
  --(Game_Plan_2026[End Date]&gt;=V$2)
)&gt;0, 1, 0)</f>
        <v>0</v>
      </c>
      <c r="W67" cm="1">
        <f t="array" ref="W67">IF(SUMPRODUCT(
  --(Game_Plan_2026[Campaign]=$C67),
  --(Game_Plan_2026[Initial Date]&lt;=W$2+6),
  --(Game_Plan_2026[End Date]&gt;=W$2)
)&gt;0, 1, 0)</f>
        <v>0</v>
      </c>
      <c r="X67" cm="1">
        <f t="array" ref="X67">IF(SUMPRODUCT(
  --(Game_Plan_2026[Campaign]=$C67),
  --(Game_Plan_2026[Initial Date]&lt;=X$2+6),
  --(Game_Plan_2026[End Date]&gt;=X$2)
)&gt;0, 1, 0)</f>
        <v>0</v>
      </c>
      <c r="Y67" cm="1">
        <f t="array" ref="Y67">IF(SUMPRODUCT(
  --(Game_Plan_2026[Campaign]=$C67),
  --(Game_Plan_2026[Initial Date]&lt;=Y$2+6),
  --(Game_Plan_2026[End Date]&gt;=Y$2)
)&gt;0, 1, 0)</f>
        <v>0</v>
      </c>
      <c r="Z67" cm="1">
        <f t="array" ref="Z67">IF(SUMPRODUCT(
  --(Game_Plan_2026[Campaign]=$C67),
  --(Game_Plan_2026[Initial Date]&lt;=Z$2+6),
  --(Game_Plan_2026[End Date]&gt;=Z$2)
)&gt;0, 1, 0)</f>
        <v>0</v>
      </c>
      <c r="AA67" cm="1">
        <f t="array" ref="AA67">IF(SUMPRODUCT(
  --(Game_Plan_2026[Campaign]=$C67),
  --(Game_Plan_2026[Initial Date]&lt;=AA$2+6),
  --(Game_Plan_2026[End Date]&gt;=AA$2)
)&gt;0, 1, 0)</f>
        <v>0</v>
      </c>
      <c r="AB67" cm="1">
        <f t="array" ref="AB67">IF(SUMPRODUCT(
  --(Game_Plan_2026[Campaign]=$C67),
  --(Game_Plan_2026[Initial Date]&lt;=AB$2+6),
  --(Game_Plan_2026[End Date]&gt;=AB$2)
)&gt;0, 1, 0)</f>
        <v>0</v>
      </c>
      <c r="AC67" cm="1">
        <f t="array" ref="AC67">IF(SUMPRODUCT(
  --(Game_Plan_2026[Campaign]=$C67),
  --(Game_Plan_2026[Initial Date]&lt;=AC$2+6),
  --(Game_Plan_2026[End Date]&gt;=AC$2)
)&gt;0, 1, 0)</f>
        <v>0</v>
      </c>
      <c r="AD67" cm="1">
        <f t="array" ref="AD67">IF(SUMPRODUCT(
  --(Game_Plan_2026[Campaign]=$C67),
  --(Game_Plan_2026[Initial Date]&lt;=AD$2+6),
  --(Game_Plan_2026[End Date]&gt;=AD$2)
)&gt;0, 1, 0)</f>
        <v>0</v>
      </c>
      <c r="AE67" cm="1">
        <f t="array" ref="AE67">IF(SUMPRODUCT(
  --(Game_Plan_2026[Campaign]=$C67),
  --(Game_Plan_2026[Initial Date]&lt;=AE$2+6),
  --(Game_Plan_2026[End Date]&gt;=AE$2)
)&gt;0, 1, 0)</f>
        <v>0</v>
      </c>
      <c r="AF67" cm="1">
        <f t="array" ref="AF67">IF(SUMPRODUCT(
  --(Game_Plan_2026[Campaign]=$C67),
  --(Game_Plan_2026[Initial Date]&lt;=AF$2+6),
  --(Game_Plan_2026[End Date]&gt;=AF$2)
)&gt;0, 1, 0)</f>
        <v>0</v>
      </c>
      <c r="AG67" cm="1">
        <f t="array" ref="AG67">IF(SUMPRODUCT(
  --(Game_Plan_2026[Campaign]=$C67),
  --(Game_Plan_2026[Initial Date]&lt;=AG$2+6),
  --(Game_Plan_2026[End Date]&gt;=AG$2)
)&gt;0, 1, 0)</f>
        <v>0</v>
      </c>
      <c r="AH67" cm="1">
        <f t="array" ref="AH67">IF(SUMPRODUCT(
  --(Game_Plan_2026[Campaign]=$C67),
  --(Game_Plan_2026[Initial Date]&lt;=AH$2+6),
  --(Game_Plan_2026[End Date]&gt;=AH$2)
)&gt;0, 1, 0)</f>
        <v>0</v>
      </c>
      <c r="AI67" cm="1">
        <f t="array" ref="AI67">IF(SUMPRODUCT(
  --(Game_Plan_2026[Campaign]=$C67),
  --(Game_Plan_2026[Initial Date]&lt;=AI$2+6),
  --(Game_Plan_2026[End Date]&gt;=AI$2)
)&gt;0, 1, 0)</f>
        <v>0</v>
      </c>
      <c r="AJ67" cm="1">
        <f t="array" ref="AJ67">IF(SUMPRODUCT(
  --(Game_Plan_2026[Campaign]=$C67),
  --(Game_Plan_2026[Initial Date]&lt;=AJ$2+6),
  --(Game_Plan_2026[End Date]&gt;=AJ$2)
)&gt;0, 1, 0)</f>
        <v>0</v>
      </c>
      <c r="AK67" cm="1">
        <f t="array" ref="AK67">IF(SUMPRODUCT(
  --(Game_Plan_2026[Campaign]=$C67),
  --(Game_Plan_2026[Initial Date]&lt;=AK$2+6),
  --(Game_Plan_2026[End Date]&gt;=AK$2)
)&gt;0, 1, 0)</f>
        <v>0</v>
      </c>
      <c r="AL67" cm="1">
        <f t="array" ref="AL67">IF(SUMPRODUCT(
  --(Game_Plan_2026[Campaign]=$C67),
  --(Game_Plan_2026[Initial Date]&lt;=AL$2+6),
  --(Game_Plan_2026[End Date]&gt;=AL$2)
)&gt;0, 1, 0)</f>
        <v>0</v>
      </c>
      <c r="AM67" cm="1">
        <f t="array" ref="AM67">IF(SUMPRODUCT(
  --(Game_Plan_2026[Campaign]=$C67),
  --(Game_Plan_2026[Initial Date]&lt;=AM$2+6),
  --(Game_Plan_2026[End Date]&gt;=AM$2)
)&gt;0, 1, 0)</f>
        <v>0</v>
      </c>
      <c r="AN67" cm="1">
        <f t="array" ref="AN67">IF(SUMPRODUCT(
  --(Game_Plan_2026[Campaign]=$C67),
  --(Game_Plan_2026[Initial Date]&lt;=AN$2+6),
  --(Game_Plan_2026[End Date]&gt;=AN$2)
)&gt;0, 1, 0)</f>
        <v>0</v>
      </c>
      <c r="AO67" cm="1">
        <f t="array" ref="AO67">IF(SUMPRODUCT(
  --(Game_Plan_2026[Campaign]=$C67),
  --(Game_Plan_2026[Initial Date]&lt;=AO$2+6),
  --(Game_Plan_2026[End Date]&gt;=AO$2)
)&gt;0, 1, 0)</f>
        <v>0</v>
      </c>
      <c r="AP67" cm="1">
        <f t="array" ref="AP67">IF(SUMPRODUCT(
  --(Game_Plan_2026[Campaign]=$C67),
  --(Game_Plan_2026[Initial Date]&lt;=AP$2+6),
  --(Game_Plan_2026[End Date]&gt;=AP$2)
)&gt;0, 1, 0)</f>
        <v>0</v>
      </c>
      <c r="AQ67" cm="1">
        <f t="array" ref="AQ67">IF(SUMPRODUCT(
  --(Game_Plan_2026[Campaign]=$C67),
  --(Game_Plan_2026[Initial Date]&lt;=AQ$2+6),
  --(Game_Plan_2026[End Date]&gt;=AQ$2)
)&gt;0, 1, 0)</f>
        <v>0</v>
      </c>
      <c r="AR67" cm="1">
        <f t="array" ref="AR67">IF(SUMPRODUCT(
  --(Game_Plan_2026[Campaign]=$C67),
  --(Game_Plan_2026[Initial Date]&lt;=AR$2+6),
  --(Game_Plan_2026[End Date]&gt;=AR$2)
)&gt;0, 1, 0)</f>
        <v>0</v>
      </c>
      <c r="AS67" cm="1">
        <f t="array" ref="AS67">IF(SUMPRODUCT(
  --(Game_Plan_2026[Campaign]=$C67),
  --(Game_Plan_2026[Initial Date]&lt;=AS$2+6),
  --(Game_Plan_2026[End Date]&gt;=AS$2)
)&gt;0, 1, 0)</f>
        <v>0</v>
      </c>
      <c r="AT67" cm="1">
        <f t="array" ref="AT67">IF(SUMPRODUCT(
  --(Game_Plan_2026[Campaign]=$C67),
  --(Game_Plan_2026[Initial Date]&lt;=AT$2+6),
  --(Game_Plan_2026[End Date]&gt;=AT$2)
)&gt;0, 1, 0)</f>
        <v>0</v>
      </c>
      <c r="AU67" cm="1">
        <f t="array" ref="AU67">IF(SUMPRODUCT(
  --(Game_Plan_2026[Campaign]=$C67),
  --(Game_Plan_2026[Initial Date]&lt;=AU$2+6),
  --(Game_Plan_2026[End Date]&gt;=AU$2)
)&gt;0, 1, 0)</f>
        <v>0</v>
      </c>
      <c r="AV67" cm="1">
        <f t="array" ref="AV67">IF(SUMPRODUCT(
  --(Game_Plan_2026[Campaign]=$C67),
  --(Game_Plan_2026[Initial Date]&lt;=AV$2+6),
  --(Game_Plan_2026[End Date]&gt;=AV$2)
)&gt;0, 1, 0)</f>
        <v>0</v>
      </c>
      <c r="AW67" cm="1">
        <f t="array" ref="AW67">IF(SUMPRODUCT(
  --(Game_Plan_2026[Campaign]=$C67),
  --(Game_Plan_2026[Initial Date]&lt;=AW$2+6),
  --(Game_Plan_2026[End Date]&gt;=AW$2)
)&gt;0, 1, 0)</f>
        <v>0</v>
      </c>
      <c r="AX67" cm="1">
        <f t="array" ref="AX67">IF(SUMPRODUCT(
  --(Game_Plan_2026[Campaign]=$C67),
  --(Game_Plan_2026[Initial Date]&lt;=AX$2+6),
  --(Game_Plan_2026[End Date]&gt;=AX$2)
)&gt;0, 1, 0)</f>
        <v>0</v>
      </c>
      <c r="AY67" cm="1">
        <f t="array" ref="AY67">IF(SUMPRODUCT(
  --(Game_Plan_2026[Campaign]=$C67),
  --(Game_Plan_2026[Initial Date]&lt;=AY$2+6),
  --(Game_Plan_2026[End Date]&gt;=AY$2)
)&gt;0, 1, 0)</f>
        <v>0</v>
      </c>
      <c r="AZ67" cm="1">
        <f t="array" ref="AZ67">IF(SUMPRODUCT(
  --(Game_Plan_2026[Campaign]=$C67),
  --(Game_Plan_2026[Initial Date]&lt;=AZ$2+6),
  --(Game_Plan_2026[End Date]&gt;=AZ$2)
)&gt;0, 1, 0)</f>
        <v>0</v>
      </c>
      <c r="BA67" cm="1">
        <f t="array" ref="BA67">IF(SUMPRODUCT(
  --(Game_Plan_2026[Campaign]=$C67),
  --(Game_Plan_2026[Initial Date]&lt;=BA$2+6),
  --(Game_Plan_2026[End Date]&gt;=BA$2)
)&gt;0, 1, 0)</f>
        <v>0</v>
      </c>
      <c r="BB67" cm="1">
        <f t="array" ref="BB67">IF(SUMPRODUCT(
  --(Game_Plan_2026[Campaign]=$C67),
  --(Game_Plan_2026[Initial Date]&lt;=BB$2+6),
  --(Game_Plan_2026[End Date]&gt;=BB$2)
)&gt;0, 1, 0)</f>
        <v>0</v>
      </c>
      <c r="BC67" cm="1">
        <f t="array" ref="BC67">IF(SUMPRODUCT(
  --(Game_Plan_2026[Campaign]=$C67),
  --(Game_Plan_2026[Initial Date]&lt;=BC$2+6),
  --(Game_Plan_2026[End Date]&gt;=BC$2)
)&gt;0, 1, 0)</f>
        <v>0</v>
      </c>
      <c r="BD67">
        <f t="shared" si="0"/>
        <v>0</v>
      </c>
    </row>
    <row r="68" spans="1:56" ht="28" customHeight="1">
      <c r="A68" t="str">
        <v/>
      </c>
      <c r="B68" t="str">
        <v/>
      </c>
      <c r="C68" t="str">
        <v/>
      </c>
      <c r="D68" cm="1">
        <f t="array" ref="D68">IF(SUMPRODUCT(
  --(Game_Plan_2026[Campaign]=$C68),
  --(Game_Plan_2026[Initial Date]&lt;=D$2+6),
  --(Game_Plan_2026[End Date]&gt;=D$2)
)&gt;0, 1, 0)</f>
        <v>0</v>
      </c>
      <c r="E68" cm="1">
        <f t="array" ref="E68">IF(SUMPRODUCT(
  --(Game_Plan_2026[Campaign]=$C68),
  --(Game_Plan_2026[Initial Date]&lt;=E$2+6),
  --(Game_Plan_2026[End Date]&gt;=E$2)
)&gt;0, 1, 0)</f>
        <v>0</v>
      </c>
      <c r="F68" cm="1">
        <f t="array" ref="F68">IF(SUMPRODUCT(
  --(Game_Plan_2026[Campaign]=$C68),
  --(Game_Plan_2026[Initial Date]&lt;=F$2+6),
  --(Game_Plan_2026[End Date]&gt;=F$2)
)&gt;0, 1, 0)</f>
        <v>0</v>
      </c>
      <c r="G68" cm="1">
        <f t="array" ref="G68">IF(SUMPRODUCT(
  --(Game_Plan_2026[Campaign]=$C68),
  --(Game_Plan_2026[Initial Date]&lt;=G$2+6),
  --(Game_Plan_2026[End Date]&gt;=G$2)
)&gt;0, 1, 0)</f>
        <v>0</v>
      </c>
      <c r="H68" cm="1">
        <f t="array" ref="H68">IF(SUMPRODUCT(
  --(Game_Plan_2026[Campaign]=$C68),
  --(Game_Plan_2026[Initial Date]&lt;=H$2+6),
  --(Game_Plan_2026[End Date]&gt;=H$2)
)&gt;0, 1, 0)</f>
        <v>0</v>
      </c>
      <c r="I68" cm="1">
        <f t="array" ref="I68">IF(SUMPRODUCT(
  --(Game_Plan_2026[Campaign]=$C68),
  --(Game_Plan_2026[Initial Date]&lt;=I$2+6),
  --(Game_Plan_2026[End Date]&gt;=I$2)
)&gt;0, 1, 0)</f>
        <v>0</v>
      </c>
      <c r="J68" cm="1">
        <f t="array" ref="J68">IF(SUMPRODUCT(
  --(Game_Plan_2026[Campaign]=$C68),
  --(Game_Plan_2026[Initial Date]&lt;=J$2+6),
  --(Game_Plan_2026[End Date]&gt;=J$2)
)&gt;0, 1, 0)</f>
        <v>0</v>
      </c>
      <c r="K68" cm="1">
        <f t="array" ref="K68">IF(SUMPRODUCT(
  --(Game_Plan_2026[Campaign]=$C68),
  --(Game_Plan_2026[Initial Date]&lt;=K$2+6),
  --(Game_Plan_2026[End Date]&gt;=K$2)
)&gt;0, 1, 0)</f>
        <v>0</v>
      </c>
      <c r="L68" cm="1">
        <f t="array" ref="L68">IF(SUMPRODUCT(
  --(Game_Plan_2026[Campaign]=$C68),
  --(Game_Plan_2026[Initial Date]&lt;=L$2+6),
  --(Game_Plan_2026[End Date]&gt;=L$2)
)&gt;0, 1, 0)</f>
        <v>0</v>
      </c>
      <c r="M68" cm="1">
        <f t="array" ref="M68">IF(SUMPRODUCT(
  --(Game_Plan_2026[Campaign]=$C68),
  --(Game_Plan_2026[Initial Date]&lt;=M$2+6),
  --(Game_Plan_2026[End Date]&gt;=M$2)
)&gt;0, 1, 0)</f>
        <v>0</v>
      </c>
      <c r="N68" cm="1">
        <f t="array" ref="N68">IF(SUMPRODUCT(
  --(Game_Plan_2026[Campaign]=$C68),
  --(Game_Plan_2026[Initial Date]&lt;=N$2+6),
  --(Game_Plan_2026[End Date]&gt;=N$2)
)&gt;0, 1, 0)</f>
        <v>0</v>
      </c>
      <c r="O68" cm="1">
        <f t="array" ref="O68">IF(SUMPRODUCT(
  --(Game_Plan_2026[Campaign]=$C68),
  --(Game_Plan_2026[Initial Date]&lt;=O$2+6),
  --(Game_Plan_2026[End Date]&gt;=O$2)
)&gt;0, 1, 0)</f>
        <v>0</v>
      </c>
      <c r="P68" cm="1">
        <f t="array" ref="P68">IF(SUMPRODUCT(
  --(Game_Plan_2026[Campaign]=$C68),
  --(Game_Plan_2026[Initial Date]&lt;=P$2+6),
  --(Game_Plan_2026[End Date]&gt;=P$2)
)&gt;0, 1, 0)</f>
        <v>0</v>
      </c>
      <c r="Q68" cm="1">
        <f t="array" ref="Q68">IF(SUMPRODUCT(
  --(Game_Plan_2026[Campaign]=$C68),
  --(Game_Plan_2026[Initial Date]&lt;=Q$2+6),
  --(Game_Plan_2026[End Date]&gt;=Q$2)
)&gt;0, 1, 0)</f>
        <v>0</v>
      </c>
      <c r="R68" cm="1">
        <f t="array" ref="R68">IF(SUMPRODUCT(
  --(Game_Plan_2026[Campaign]=$C68),
  --(Game_Plan_2026[Initial Date]&lt;=R$2+6),
  --(Game_Plan_2026[End Date]&gt;=R$2)
)&gt;0, 1, 0)</f>
        <v>0</v>
      </c>
      <c r="S68" cm="1">
        <f t="array" ref="S68">IF(SUMPRODUCT(
  --(Game_Plan_2026[Campaign]=$C68),
  --(Game_Plan_2026[Initial Date]&lt;=S$2+6),
  --(Game_Plan_2026[End Date]&gt;=S$2)
)&gt;0, 1, 0)</f>
        <v>0</v>
      </c>
      <c r="T68" cm="1">
        <f t="array" ref="T68">IF(SUMPRODUCT(
  --(Game_Plan_2026[Campaign]=$C68),
  --(Game_Plan_2026[Initial Date]&lt;=T$2+6),
  --(Game_Plan_2026[End Date]&gt;=T$2)
)&gt;0, 1, 0)</f>
        <v>0</v>
      </c>
      <c r="U68" cm="1">
        <f t="array" ref="U68">IF(SUMPRODUCT(
  --(Game_Plan_2026[Campaign]=$C68),
  --(Game_Plan_2026[Initial Date]&lt;=U$2+6),
  --(Game_Plan_2026[End Date]&gt;=U$2)
)&gt;0, 1, 0)</f>
        <v>0</v>
      </c>
      <c r="V68" cm="1">
        <f t="array" ref="V68">IF(SUMPRODUCT(
  --(Game_Plan_2026[Campaign]=$C68),
  --(Game_Plan_2026[Initial Date]&lt;=V$2+6),
  --(Game_Plan_2026[End Date]&gt;=V$2)
)&gt;0, 1, 0)</f>
        <v>0</v>
      </c>
      <c r="W68" cm="1">
        <f t="array" ref="W68">IF(SUMPRODUCT(
  --(Game_Plan_2026[Campaign]=$C68),
  --(Game_Plan_2026[Initial Date]&lt;=W$2+6),
  --(Game_Plan_2026[End Date]&gt;=W$2)
)&gt;0, 1, 0)</f>
        <v>0</v>
      </c>
      <c r="X68" cm="1">
        <f t="array" ref="X68">IF(SUMPRODUCT(
  --(Game_Plan_2026[Campaign]=$C68),
  --(Game_Plan_2026[Initial Date]&lt;=X$2+6),
  --(Game_Plan_2026[End Date]&gt;=X$2)
)&gt;0, 1, 0)</f>
        <v>0</v>
      </c>
      <c r="Y68" cm="1">
        <f t="array" ref="Y68">IF(SUMPRODUCT(
  --(Game_Plan_2026[Campaign]=$C68),
  --(Game_Plan_2026[Initial Date]&lt;=Y$2+6),
  --(Game_Plan_2026[End Date]&gt;=Y$2)
)&gt;0, 1, 0)</f>
        <v>0</v>
      </c>
      <c r="Z68" cm="1">
        <f t="array" ref="Z68">IF(SUMPRODUCT(
  --(Game_Plan_2026[Campaign]=$C68),
  --(Game_Plan_2026[Initial Date]&lt;=Z$2+6),
  --(Game_Plan_2026[End Date]&gt;=Z$2)
)&gt;0, 1, 0)</f>
        <v>0</v>
      </c>
      <c r="AA68" cm="1">
        <f t="array" ref="AA68">IF(SUMPRODUCT(
  --(Game_Plan_2026[Campaign]=$C68),
  --(Game_Plan_2026[Initial Date]&lt;=AA$2+6),
  --(Game_Plan_2026[End Date]&gt;=AA$2)
)&gt;0, 1, 0)</f>
        <v>0</v>
      </c>
      <c r="AB68" cm="1">
        <f t="array" ref="AB68">IF(SUMPRODUCT(
  --(Game_Plan_2026[Campaign]=$C68),
  --(Game_Plan_2026[Initial Date]&lt;=AB$2+6),
  --(Game_Plan_2026[End Date]&gt;=AB$2)
)&gt;0, 1, 0)</f>
        <v>0</v>
      </c>
      <c r="AC68" cm="1">
        <f t="array" ref="AC68">IF(SUMPRODUCT(
  --(Game_Plan_2026[Campaign]=$C68),
  --(Game_Plan_2026[Initial Date]&lt;=AC$2+6),
  --(Game_Plan_2026[End Date]&gt;=AC$2)
)&gt;0, 1, 0)</f>
        <v>0</v>
      </c>
      <c r="AD68" cm="1">
        <f t="array" ref="AD68">IF(SUMPRODUCT(
  --(Game_Plan_2026[Campaign]=$C68),
  --(Game_Plan_2026[Initial Date]&lt;=AD$2+6),
  --(Game_Plan_2026[End Date]&gt;=AD$2)
)&gt;0, 1, 0)</f>
        <v>0</v>
      </c>
      <c r="AE68" cm="1">
        <f t="array" ref="AE68">IF(SUMPRODUCT(
  --(Game_Plan_2026[Campaign]=$C68),
  --(Game_Plan_2026[Initial Date]&lt;=AE$2+6),
  --(Game_Plan_2026[End Date]&gt;=AE$2)
)&gt;0, 1, 0)</f>
        <v>0</v>
      </c>
      <c r="AF68" cm="1">
        <f t="array" ref="AF68">IF(SUMPRODUCT(
  --(Game_Plan_2026[Campaign]=$C68),
  --(Game_Plan_2026[Initial Date]&lt;=AF$2+6),
  --(Game_Plan_2026[End Date]&gt;=AF$2)
)&gt;0, 1, 0)</f>
        <v>0</v>
      </c>
      <c r="AG68" cm="1">
        <f t="array" ref="AG68">IF(SUMPRODUCT(
  --(Game_Plan_2026[Campaign]=$C68),
  --(Game_Plan_2026[Initial Date]&lt;=AG$2+6),
  --(Game_Plan_2026[End Date]&gt;=AG$2)
)&gt;0, 1, 0)</f>
        <v>0</v>
      </c>
      <c r="AH68" cm="1">
        <f t="array" ref="AH68">IF(SUMPRODUCT(
  --(Game_Plan_2026[Campaign]=$C68),
  --(Game_Plan_2026[Initial Date]&lt;=AH$2+6),
  --(Game_Plan_2026[End Date]&gt;=AH$2)
)&gt;0, 1, 0)</f>
        <v>0</v>
      </c>
      <c r="AI68" cm="1">
        <f t="array" ref="AI68">IF(SUMPRODUCT(
  --(Game_Plan_2026[Campaign]=$C68),
  --(Game_Plan_2026[Initial Date]&lt;=AI$2+6),
  --(Game_Plan_2026[End Date]&gt;=AI$2)
)&gt;0, 1, 0)</f>
        <v>0</v>
      </c>
      <c r="AJ68" cm="1">
        <f t="array" ref="AJ68">IF(SUMPRODUCT(
  --(Game_Plan_2026[Campaign]=$C68),
  --(Game_Plan_2026[Initial Date]&lt;=AJ$2+6),
  --(Game_Plan_2026[End Date]&gt;=AJ$2)
)&gt;0, 1, 0)</f>
        <v>0</v>
      </c>
      <c r="AK68" cm="1">
        <f t="array" ref="AK68">IF(SUMPRODUCT(
  --(Game_Plan_2026[Campaign]=$C68),
  --(Game_Plan_2026[Initial Date]&lt;=AK$2+6),
  --(Game_Plan_2026[End Date]&gt;=AK$2)
)&gt;0, 1, 0)</f>
        <v>0</v>
      </c>
      <c r="AL68" cm="1">
        <f t="array" ref="AL68">IF(SUMPRODUCT(
  --(Game_Plan_2026[Campaign]=$C68),
  --(Game_Plan_2026[Initial Date]&lt;=AL$2+6),
  --(Game_Plan_2026[End Date]&gt;=AL$2)
)&gt;0, 1, 0)</f>
        <v>0</v>
      </c>
      <c r="AM68" cm="1">
        <f t="array" ref="AM68">IF(SUMPRODUCT(
  --(Game_Plan_2026[Campaign]=$C68),
  --(Game_Plan_2026[Initial Date]&lt;=AM$2+6),
  --(Game_Plan_2026[End Date]&gt;=AM$2)
)&gt;0, 1, 0)</f>
        <v>0</v>
      </c>
      <c r="AN68" cm="1">
        <f t="array" ref="AN68">IF(SUMPRODUCT(
  --(Game_Plan_2026[Campaign]=$C68),
  --(Game_Plan_2026[Initial Date]&lt;=AN$2+6),
  --(Game_Plan_2026[End Date]&gt;=AN$2)
)&gt;0, 1, 0)</f>
        <v>0</v>
      </c>
      <c r="AO68" cm="1">
        <f t="array" ref="AO68">IF(SUMPRODUCT(
  --(Game_Plan_2026[Campaign]=$C68),
  --(Game_Plan_2026[Initial Date]&lt;=AO$2+6),
  --(Game_Plan_2026[End Date]&gt;=AO$2)
)&gt;0, 1, 0)</f>
        <v>0</v>
      </c>
      <c r="AP68" cm="1">
        <f t="array" ref="AP68">IF(SUMPRODUCT(
  --(Game_Plan_2026[Campaign]=$C68),
  --(Game_Plan_2026[Initial Date]&lt;=AP$2+6),
  --(Game_Plan_2026[End Date]&gt;=AP$2)
)&gt;0, 1, 0)</f>
        <v>0</v>
      </c>
      <c r="AQ68" cm="1">
        <f t="array" ref="AQ68">IF(SUMPRODUCT(
  --(Game_Plan_2026[Campaign]=$C68),
  --(Game_Plan_2026[Initial Date]&lt;=AQ$2+6),
  --(Game_Plan_2026[End Date]&gt;=AQ$2)
)&gt;0, 1, 0)</f>
        <v>0</v>
      </c>
      <c r="AR68" cm="1">
        <f t="array" ref="AR68">IF(SUMPRODUCT(
  --(Game_Plan_2026[Campaign]=$C68),
  --(Game_Plan_2026[Initial Date]&lt;=AR$2+6),
  --(Game_Plan_2026[End Date]&gt;=AR$2)
)&gt;0, 1, 0)</f>
        <v>0</v>
      </c>
      <c r="AS68" cm="1">
        <f t="array" ref="AS68">IF(SUMPRODUCT(
  --(Game_Plan_2026[Campaign]=$C68),
  --(Game_Plan_2026[Initial Date]&lt;=AS$2+6),
  --(Game_Plan_2026[End Date]&gt;=AS$2)
)&gt;0, 1, 0)</f>
        <v>0</v>
      </c>
      <c r="AT68" cm="1">
        <f t="array" ref="AT68">IF(SUMPRODUCT(
  --(Game_Plan_2026[Campaign]=$C68),
  --(Game_Plan_2026[Initial Date]&lt;=AT$2+6),
  --(Game_Plan_2026[End Date]&gt;=AT$2)
)&gt;0, 1, 0)</f>
        <v>0</v>
      </c>
      <c r="AU68" cm="1">
        <f t="array" ref="AU68">IF(SUMPRODUCT(
  --(Game_Plan_2026[Campaign]=$C68),
  --(Game_Plan_2026[Initial Date]&lt;=AU$2+6),
  --(Game_Plan_2026[End Date]&gt;=AU$2)
)&gt;0, 1, 0)</f>
        <v>0</v>
      </c>
      <c r="AV68" cm="1">
        <f t="array" ref="AV68">IF(SUMPRODUCT(
  --(Game_Plan_2026[Campaign]=$C68),
  --(Game_Plan_2026[Initial Date]&lt;=AV$2+6),
  --(Game_Plan_2026[End Date]&gt;=AV$2)
)&gt;0, 1, 0)</f>
        <v>0</v>
      </c>
      <c r="AW68" cm="1">
        <f t="array" ref="AW68">IF(SUMPRODUCT(
  --(Game_Plan_2026[Campaign]=$C68),
  --(Game_Plan_2026[Initial Date]&lt;=AW$2+6),
  --(Game_Plan_2026[End Date]&gt;=AW$2)
)&gt;0, 1, 0)</f>
        <v>0</v>
      </c>
      <c r="AX68" cm="1">
        <f t="array" ref="AX68">IF(SUMPRODUCT(
  --(Game_Plan_2026[Campaign]=$C68),
  --(Game_Plan_2026[Initial Date]&lt;=AX$2+6),
  --(Game_Plan_2026[End Date]&gt;=AX$2)
)&gt;0, 1, 0)</f>
        <v>0</v>
      </c>
      <c r="AY68" cm="1">
        <f t="array" ref="AY68">IF(SUMPRODUCT(
  --(Game_Plan_2026[Campaign]=$C68),
  --(Game_Plan_2026[Initial Date]&lt;=AY$2+6),
  --(Game_Plan_2026[End Date]&gt;=AY$2)
)&gt;0, 1, 0)</f>
        <v>0</v>
      </c>
      <c r="AZ68" cm="1">
        <f t="array" ref="AZ68">IF(SUMPRODUCT(
  --(Game_Plan_2026[Campaign]=$C68),
  --(Game_Plan_2026[Initial Date]&lt;=AZ$2+6),
  --(Game_Plan_2026[End Date]&gt;=AZ$2)
)&gt;0, 1, 0)</f>
        <v>0</v>
      </c>
      <c r="BA68" cm="1">
        <f t="array" ref="BA68">IF(SUMPRODUCT(
  --(Game_Plan_2026[Campaign]=$C68),
  --(Game_Plan_2026[Initial Date]&lt;=BA$2+6),
  --(Game_Plan_2026[End Date]&gt;=BA$2)
)&gt;0, 1, 0)</f>
        <v>0</v>
      </c>
      <c r="BB68" cm="1">
        <f t="array" ref="BB68">IF(SUMPRODUCT(
  --(Game_Plan_2026[Campaign]=$C68),
  --(Game_Plan_2026[Initial Date]&lt;=BB$2+6),
  --(Game_Plan_2026[End Date]&gt;=BB$2)
)&gt;0, 1, 0)</f>
        <v>0</v>
      </c>
      <c r="BC68" cm="1">
        <f t="array" ref="BC68">IF(SUMPRODUCT(
  --(Game_Plan_2026[Campaign]=$C68),
  --(Game_Plan_2026[Initial Date]&lt;=BC$2+6),
  --(Game_Plan_2026[End Date]&gt;=BC$2)
)&gt;0, 1, 0)</f>
        <v>0</v>
      </c>
      <c r="BD68">
        <f t="shared" ref="BD68:BD131" si="1">SUM(D68:BC68)</f>
        <v>0</v>
      </c>
    </row>
    <row r="69" spans="1:56" ht="28" customHeight="1">
      <c r="A69" t="str">
        <v/>
      </c>
      <c r="B69" t="str">
        <v/>
      </c>
      <c r="C69" t="str">
        <v/>
      </c>
      <c r="D69" cm="1">
        <f t="array" ref="D69">IF(SUMPRODUCT(
  --(Game_Plan_2026[Campaign]=$C69),
  --(Game_Plan_2026[Initial Date]&lt;=D$2+6),
  --(Game_Plan_2026[End Date]&gt;=D$2)
)&gt;0, 1, 0)</f>
        <v>0</v>
      </c>
      <c r="E69" cm="1">
        <f t="array" ref="E69">IF(SUMPRODUCT(
  --(Game_Plan_2026[Campaign]=$C69),
  --(Game_Plan_2026[Initial Date]&lt;=E$2+6),
  --(Game_Plan_2026[End Date]&gt;=E$2)
)&gt;0, 1, 0)</f>
        <v>0</v>
      </c>
      <c r="F69" cm="1">
        <f t="array" ref="F69">IF(SUMPRODUCT(
  --(Game_Plan_2026[Campaign]=$C69),
  --(Game_Plan_2026[Initial Date]&lt;=F$2+6),
  --(Game_Plan_2026[End Date]&gt;=F$2)
)&gt;0, 1, 0)</f>
        <v>0</v>
      </c>
      <c r="G69" cm="1">
        <f t="array" ref="G69">IF(SUMPRODUCT(
  --(Game_Plan_2026[Campaign]=$C69),
  --(Game_Plan_2026[Initial Date]&lt;=G$2+6),
  --(Game_Plan_2026[End Date]&gt;=G$2)
)&gt;0, 1, 0)</f>
        <v>0</v>
      </c>
      <c r="H69" cm="1">
        <f t="array" ref="H69">IF(SUMPRODUCT(
  --(Game_Plan_2026[Campaign]=$C69),
  --(Game_Plan_2026[Initial Date]&lt;=H$2+6),
  --(Game_Plan_2026[End Date]&gt;=H$2)
)&gt;0, 1, 0)</f>
        <v>0</v>
      </c>
      <c r="I69" cm="1">
        <f t="array" ref="I69">IF(SUMPRODUCT(
  --(Game_Plan_2026[Campaign]=$C69),
  --(Game_Plan_2026[Initial Date]&lt;=I$2+6),
  --(Game_Plan_2026[End Date]&gt;=I$2)
)&gt;0, 1, 0)</f>
        <v>0</v>
      </c>
      <c r="J69" cm="1">
        <f t="array" ref="J69">IF(SUMPRODUCT(
  --(Game_Plan_2026[Campaign]=$C69),
  --(Game_Plan_2026[Initial Date]&lt;=J$2+6),
  --(Game_Plan_2026[End Date]&gt;=J$2)
)&gt;0, 1, 0)</f>
        <v>0</v>
      </c>
      <c r="K69" cm="1">
        <f t="array" ref="K69">IF(SUMPRODUCT(
  --(Game_Plan_2026[Campaign]=$C69),
  --(Game_Plan_2026[Initial Date]&lt;=K$2+6),
  --(Game_Plan_2026[End Date]&gt;=K$2)
)&gt;0, 1, 0)</f>
        <v>0</v>
      </c>
      <c r="L69" cm="1">
        <f t="array" ref="L69">IF(SUMPRODUCT(
  --(Game_Plan_2026[Campaign]=$C69),
  --(Game_Plan_2026[Initial Date]&lt;=L$2+6),
  --(Game_Plan_2026[End Date]&gt;=L$2)
)&gt;0, 1, 0)</f>
        <v>0</v>
      </c>
      <c r="M69" cm="1">
        <f t="array" ref="M69">IF(SUMPRODUCT(
  --(Game_Plan_2026[Campaign]=$C69),
  --(Game_Plan_2026[Initial Date]&lt;=M$2+6),
  --(Game_Plan_2026[End Date]&gt;=M$2)
)&gt;0, 1, 0)</f>
        <v>0</v>
      </c>
      <c r="N69" cm="1">
        <f t="array" ref="N69">IF(SUMPRODUCT(
  --(Game_Plan_2026[Campaign]=$C69),
  --(Game_Plan_2026[Initial Date]&lt;=N$2+6),
  --(Game_Plan_2026[End Date]&gt;=N$2)
)&gt;0, 1, 0)</f>
        <v>0</v>
      </c>
      <c r="O69" cm="1">
        <f t="array" ref="O69">IF(SUMPRODUCT(
  --(Game_Plan_2026[Campaign]=$C69),
  --(Game_Plan_2026[Initial Date]&lt;=O$2+6),
  --(Game_Plan_2026[End Date]&gt;=O$2)
)&gt;0, 1, 0)</f>
        <v>0</v>
      </c>
      <c r="P69" cm="1">
        <f t="array" ref="P69">IF(SUMPRODUCT(
  --(Game_Plan_2026[Campaign]=$C69),
  --(Game_Plan_2026[Initial Date]&lt;=P$2+6),
  --(Game_Plan_2026[End Date]&gt;=P$2)
)&gt;0, 1, 0)</f>
        <v>0</v>
      </c>
      <c r="Q69" cm="1">
        <f t="array" ref="Q69">IF(SUMPRODUCT(
  --(Game_Plan_2026[Campaign]=$C69),
  --(Game_Plan_2026[Initial Date]&lt;=Q$2+6),
  --(Game_Plan_2026[End Date]&gt;=Q$2)
)&gt;0, 1, 0)</f>
        <v>0</v>
      </c>
      <c r="R69" cm="1">
        <f t="array" ref="R69">IF(SUMPRODUCT(
  --(Game_Plan_2026[Campaign]=$C69),
  --(Game_Plan_2026[Initial Date]&lt;=R$2+6),
  --(Game_Plan_2026[End Date]&gt;=R$2)
)&gt;0, 1, 0)</f>
        <v>0</v>
      </c>
      <c r="S69" cm="1">
        <f t="array" ref="S69">IF(SUMPRODUCT(
  --(Game_Plan_2026[Campaign]=$C69),
  --(Game_Plan_2026[Initial Date]&lt;=S$2+6),
  --(Game_Plan_2026[End Date]&gt;=S$2)
)&gt;0, 1, 0)</f>
        <v>0</v>
      </c>
      <c r="T69" cm="1">
        <f t="array" ref="T69">IF(SUMPRODUCT(
  --(Game_Plan_2026[Campaign]=$C69),
  --(Game_Plan_2026[Initial Date]&lt;=T$2+6),
  --(Game_Plan_2026[End Date]&gt;=T$2)
)&gt;0, 1, 0)</f>
        <v>0</v>
      </c>
      <c r="U69" cm="1">
        <f t="array" ref="U69">IF(SUMPRODUCT(
  --(Game_Plan_2026[Campaign]=$C69),
  --(Game_Plan_2026[Initial Date]&lt;=U$2+6),
  --(Game_Plan_2026[End Date]&gt;=U$2)
)&gt;0, 1, 0)</f>
        <v>0</v>
      </c>
      <c r="V69" cm="1">
        <f t="array" ref="V69">IF(SUMPRODUCT(
  --(Game_Plan_2026[Campaign]=$C69),
  --(Game_Plan_2026[Initial Date]&lt;=V$2+6),
  --(Game_Plan_2026[End Date]&gt;=V$2)
)&gt;0, 1, 0)</f>
        <v>0</v>
      </c>
      <c r="W69" cm="1">
        <f t="array" ref="W69">IF(SUMPRODUCT(
  --(Game_Plan_2026[Campaign]=$C69),
  --(Game_Plan_2026[Initial Date]&lt;=W$2+6),
  --(Game_Plan_2026[End Date]&gt;=W$2)
)&gt;0, 1, 0)</f>
        <v>0</v>
      </c>
      <c r="X69" cm="1">
        <f t="array" ref="X69">IF(SUMPRODUCT(
  --(Game_Plan_2026[Campaign]=$C69),
  --(Game_Plan_2026[Initial Date]&lt;=X$2+6),
  --(Game_Plan_2026[End Date]&gt;=X$2)
)&gt;0, 1, 0)</f>
        <v>0</v>
      </c>
      <c r="Y69" cm="1">
        <f t="array" ref="Y69">IF(SUMPRODUCT(
  --(Game_Plan_2026[Campaign]=$C69),
  --(Game_Plan_2026[Initial Date]&lt;=Y$2+6),
  --(Game_Plan_2026[End Date]&gt;=Y$2)
)&gt;0, 1, 0)</f>
        <v>0</v>
      </c>
      <c r="Z69" cm="1">
        <f t="array" ref="Z69">IF(SUMPRODUCT(
  --(Game_Plan_2026[Campaign]=$C69),
  --(Game_Plan_2026[Initial Date]&lt;=Z$2+6),
  --(Game_Plan_2026[End Date]&gt;=Z$2)
)&gt;0, 1, 0)</f>
        <v>0</v>
      </c>
      <c r="AA69" cm="1">
        <f t="array" ref="AA69">IF(SUMPRODUCT(
  --(Game_Plan_2026[Campaign]=$C69),
  --(Game_Plan_2026[Initial Date]&lt;=AA$2+6),
  --(Game_Plan_2026[End Date]&gt;=AA$2)
)&gt;0, 1, 0)</f>
        <v>0</v>
      </c>
      <c r="AB69" cm="1">
        <f t="array" ref="AB69">IF(SUMPRODUCT(
  --(Game_Plan_2026[Campaign]=$C69),
  --(Game_Plan_2026[Initial Date]&lt;=AB$2+6),
  --(Game_Plan_2026[End Date]&gt;=AB$2)
)&gt;0, 1, 0)</f>
        <v>0</v>
      </c>
      <c r="AC69" cm="1">
        <f t="array" ref="AC69">IF(SUMPRODUCT(
  --(Game_Plan_2026[Campaign]=$C69),
  --(Game_Plan_2026[Initial Date]&lt;=AC$2+6),
  --(Game_Plan_2026[End Date]&gt;=AC$2)
)&gt;0, 1, 0)</f>
        <v>0</v>
      </c>
      <c r="AD69" cm="1">
        <f t="array" ref="AD69">IF(SUMPRODUCT(
  --(Game_Plan_2026[Campaign]=$C69),
  --(Game_Plan_2026[Initial Date]&lt;=AD$2+6),
  --(Game_Plan_2026[End Date]&gt;=AD$2)
)&gt;0, 1, 0)</f>
        <v>0</v>
      </c>
      <c r="AE69" cm="1">
        <f t="array" ref="AE69">IF(SUMPRODUCT(
  --(Game_Plan_2026[Campaign]=$C69),
  --(Game_Plan_2026[Initial Date]&lt;=AE$2+6),
  --(Game_Plan_2026[End Date]&gt;=AE$2)
)&gt;0, 1, 0)</f>
        <v>0</v>
      </c>
      <c r="AF69" cm="1">
        <f t="array" ref="AF69">IF(SUMPRODUCT(
  --(Game_Plan_2026[Campaign]=$C69),
  --(Game_Plan_2026[Initial Date]&lt;=AF$2+6),
  --(Game_Plan_2026[End Date]&gt;=AF$2)
)&gt;0, 1, 0)</f>
        <v>0</v>
      </c>
      <c r="AG69" cm="1">
        <f t="array" ref="AG69">IF(SUMPRODUCT(
  --(Game_Plan_2026[Campaign]=$C69),
  --(Game_Plan_2026[Initial Date]&lt;=AG$2+6),
  --(Game_Plan_2026[End Date]&gt;=AG$2)
)&gt;0, 1, 0)</f>
        <v>0</v>
      </c>
      <c r="AH69" cm="1">
        <f t="array" ref="AH69">IF(SUMPRODUCT(
  --(Game_Plan_2026[Campaign]=$C69),
  --(Game_Plan_2026[Initial Date]&lt;=AH$2+6),
  --(Game_Plan_2026[End Date]&gt;=AH$2)
)&gt;0, 1, 0)</f>
        <v>0</v>
      </c>
      <c r="AI69" cm="1">
        <f t="array" ref="AI69">IF(SUMPRODUCT(
  --(Game_Plan_2026[Campaign]=$C69),
  --(Game_Plan_2026[Initial Date]&lt;=AI$2+6),
  --(Game_Plan_2026[End Date]&gt;=AI$2)
)&gt;0, 1, 0)</f>
        <v>0</v>
      </c>
      <c r="AJ69" cm="1">
        <f t="array" ref="AJ69">IF(SUMPRODUCT(
  --(Game_Plan_2026[Campaign]=$C69),
  --(Game_Plan_2026[Initial Date]&lt;=AJ$2+6),
  --(Game_Plan_2026[End Date]&gt;=AJ$2)
)&gt;0, 1, 0)</f>
        <v>0</v>
      </c>
      <c r="AK69" cm="1">
        <f t="array" ref="AK69">IF(SUMPRODUCT(
  --(Game_Plan_2026[Campaign]=$C69),
  --(Game_Plan_2026[Initial Date]&lt;=AK$2+6),
  --(Game_Plan_2026[End Date]&gt;=AK$2)
)&gt;0, 1, 0)</f>
        <v>0</v>
      </c>
      <c r="AL69" cm="1">
        <f t="array" ref="AL69">IF(SUMPRODUCT(
  --(Game_Plan_2026[Campaign]=$C69),
  --(Game_Plan_2026[Initial Date]&lt;=AL$2+6),
  --(Game_Plan_2026[End Date]&gt;=AL$2)
)&gt;0, 1, 0)</f>
        <v>0</v>
      </c>
      <c r="AM69" cm="1">
        <f t="array" ref="AM69">IF(SUMPRODUCT(
  --(Game_Plan_2026[Campaign]=$C69),
  --(Game_Plan_2026[Initial Date]&lt;=AM$2+6),
  --(Game_Plan_2026[End Date]&gt;=AM$2)
)&gt;0, 1, 0)</f>
        <v>0</v>
      </c>
      <c r="AN69" cm="1">
        <f t="array" ref="AN69">IF(SUMPRODUCT(
  --(Game_Plan_2026[Campaign]=$C69),
  --(Game_Plan_2026[Initial Date]&lt;=AN$2+6),
  --(Game_Plan_2026[End Date]&gt;=AN$2)
)&gt;0, 1, 0)</f>
        <v>0</v>
      </c>
      <c r="AO69" cm="1">
        <f t="array" ref="AO69">IF(SUMPRODUCT(
  --(Game_Plan_2026[Campaign]=$C69),
  --(Game_Plan_2026[Initial Date]&lt;=AO$2+6),
  --(Game_Plan_2026[End Date]&gt;=AO$2)
)&gt;0, 1, 0)</f>
        <v>0</v>
      </c>
      <c r="AP69" cm="1">
        <f t="array" ref="AP69">IF(SUMPRODUCT(
  --(Game_Plan_2026[Campaign]=$C69),
  --(Game_Plan_2026[Initial Date]&lt;=AP$2+6),
  --(Game_Plan_2026[End Date]&gt;=AP$2)
)&gt;0, 1, 0)</f>
        <v>0</v>
      </c>
      <c r="AQ69" cm="1">
        <f t="array" ref="AQ69">IF(SUMPRODUCT(
  --(Game_Plan_2026[Campaign]=$C69),
  --(Game_Plan_2026[Initial Date]&lt;=AQ$2+6),
  --(Game_Plan_2026[End Date]&gt;=AQ$2)
)&gt;0, 1, 0)</f>
        <v>0</v>
      </c>
      <c r="AR69" cm="1">
        <f t="array" ref="AR69">IF(SUMPRODUCT(
  --(Game_Plan_2026[Campaign]=$C69),
  --(Game_Plan_2026[Initial Date]&lt;=AR$2+6),
  --(Game_Plan_2026[End Date]&gt;=AR$2)
)&gt;0, 1, 0)</f>
        <v>0</v>
      </c>
      <c r="AS69" cm="1">
        <f t="array" ref="AS69">IF(SUMPRODUCT(
  --(Game_Plan_2026[Campaign]=$C69),
  --(Game_Plan_2026[Initial Date]&lt;=AS$2+6),
  --(Game_Plan_2026[End Date]&gt;=AS$2)
)&gt;0, 1, 0)</f>
        <v>0</v>
      </c>
      <c r="AT69" cm="1">
        <f t="array" ref="AT69">IF(SUMPRODUCT(
  --(Game_Plan_2026[Campaign]=$C69),
  --(Game_Plan_2026[Initial Date]&lt;=AT$2+6),
  --(Game_Plan_2026[End Date]&gt;=AT$2)
)&gt;0, 1, 0)</f>
        <v>0</v>
      </c>
      <c r="AU69" cm="1">
        <f t="array" ref="AU69">IF(SUMPRODUCT(
  --(Game_Plan_2026[Campaign]=$C69),
  --(Game_Plan_2026[Initial Date]&lt;=AU$2+6),
  --(Game_Plan_2026[End Date]&gt;=AU$2)
)&gt;0, 1, 0)</f>
        <v>0</v>
      </c>
      <c r="AV69" cm="1">
        <f t="array" ref="AV69">IF(SUMPRODUCT(
  --(Game_Plan_2026[Campaign]=$C69),
  --(Game_Plan_2026[Initial Date]&lt;=AV$2+6),
  --(Game_Plan_2026[End Date]&gt;=AV$2)
)&gt;0, 1, 0)</f>
        <v>0</v>
      </c>
      <c r="AW69" cm="1">
        <f t="array" ref="AW69">IF(SUMPRODUCT(
  --(Game_Plan_2026[Campaign]=$C69),
  --(Game_Plan_2026[Initial Date]&lt;=AW$2+6),
  --(Game_Plan_2026[End Date]&gt;=AW$2)
)&gt;0, 1, 0)</f>
        <v>0</v>
      </c>
      <c r="AX69" cm="1">
        <f t="array" ref="AX69">IF(SUMPRODUCT(
  --(Game_Plan_2026[Campaign]=$C69),
  --(Game_Plan_2026[Initial Date]&lt;=AX$2+6),
  --(Game_Plan_2026[End Date]&gt;=AX$2)
)&gt;0, 1, 0)</f>
        <v>0</v>
      </c>
      <c r="AY69" cm="1">
        <f t="array" ref="AY69">IF(SUMPRODUCT(
  --(Game_Plan_2026[Campaign]=$C69),
  --(Game_Plan_2026[Initial Date]&lt;=AY$2+6),
  --(Game_Plan_2026[End Date]&gt;=AY$2)
)&gt;0, 1, 0)</f>
        <v>0</v>
      </c>
      <c r="AZ69" cm="1">
        <f t="array" ref="AZ69">IF(SUMPRODUCT(
  --(Game_Plan_2026[Campaign]=$C69),
  --(Game_Plan_2026[Initial Date]&lt;=AZ$2+6),
  --(Game_Plan_2026[End Date]&gt;=AZ$2)
)&gt;0, 1, 0)</f>
        <v>0</v>
      </c>
      <c r="BA69" cm="1">
        <f t="array" ref="BA69">IF(SUMPRODUCT(
  --(Game_Plan_2026[Campaign]=$C69),
  --(Game_Plan_2026[Initial Date]&lt;=BA$2+6),
  --(Game_Plan_2026[End Date]&gt;=BA$2)
)&gt;0, 1, 0)</f>
        <v>0</v>
      </c>
      <c r="BB69" cm="1">
        <f t="array" ref="BB69">IF(SUMPRODUCT(
  --(Game_Plan_2026[Campaign]=$C69),
  --(Game_Plan_2026[Initial Date]&lt;=BB$2+6),
  --(Game_Plan_2026[End Date]&gt;=BB$2)
)&gt;0, 1, 0)</f>
        <v>0</v>
      </c>
      <c r="BC69" cm="1">
        <f t="array" ref="BC69">IF(SUMPRODUCT(
  --(Game_Plan_2026[Campaign]=$C69),
  --(Game_Plan_2026[Initial Date]&lt;=BC$2+6),
  --(Game_Plan_2026[End Date]&gt;=BC$2)
)&gt;0, 1, 0)</f>
        <v>0</v>
      </c>
      <c r="BD69">
        <f t="shared" si="1"/>
        <v>0</v>
      </c>
    </row>
    <row r="70" spans="1:56" ht="28" customHeight="1">
      <c r="A70" t="str">
        <v/>
      </c>
      <c r="B70" t="str">
        <v/>
      </c>
      <c r="C70" t="str">
        <v/>
      </c>
      <c r="D70" cm="1">
        <f t="array" ref="D70">IF(SUMPRODUCT(
  --(Game_Plan_2026[Campaign]=$C70),
  --(Game_Plan_2026[Initial Date]&lt;=D$2+6),
  --(Game_Plan_2026[End Date]&gt;=D$2)
)&gt;0, 1, 0)</f>
        <v>0</v>
      </c>
      <c r="E70" cm="1">
        <f t="array" ref="E70">IF(SUMPRODUCT(
  --(Game_Plan_2026[Campaign]=$C70),
  --(Game_Plan_2026[Initial Date]&lt;=E$2+6),
  --(Game_Plan_2026[End Date]&gt;=E$2)
)&gt;0, 1, 0)</f>
        <v>0</v>
      </c>
      <c r="F70" cm="1">
        <f t="array" ref="F70">IF(SUMPRODUCT(
  --(Game_Plan_2026[Campaign]=$C70),
  --(Game_Plan_2026[Initial Date]&lt;=F$2+6),
  --(Game_Plan_2026[End Date]&gt;=F$2)
)&gt;0, 1, 0)</f>
        <v>0</v>
      </c>
      <c r="G70" cm="1">
        <f t="array" ref="G70">IF(SUMPRODUCT(
  --(Game_Plan_2026[Campaign]=$C70),
  --(Game_Plan_2026[Initial Date]&lt;=G$2+6),
  --(Game_Plan_2026[End Date]&gt;=G$2)
)&gt;0, 1, 0)</f>
        <v>0</v>
      </c>
      <c r="H70" cm="1">
        <f t="array" ref="H70">IF(SUMPRODUCT(
  --(Game_Plan_2026[Campaign]=$C70),
  --(Game_Plan_2026[Initial Date]&lt;=H$2+6),
  --(Game_Plan_2026[End Date]&gt;=H$2)
)&gt;0, 1, 0)</f>
        <v>0</v>
      </c>
      <c r="I70" cm="1">
        <f t="array" ref="I70">IF(SUMPRODUCT(
  --(Game_Plan_2026[Campaign]=$C70),
  --(Game_Plan_2026[Initial Date]&lt;=I$2+6),
  --(Game_Plan_2026[End Date]&gt;=I$2)
)&gt;0, 1, 0)</f>
        <v>0</v>
      </c>
      <c r="J70" cm="1">
        <f t="array" ref="J70">IF(SUMPRODUCT(
  --(Game_Plan_2026[Campaign]=$C70),
  --(Game_Plan_2026[Initial Date]&lt;=J$2+6),
  --(Game_Plan_2026[End Date]&gt;=J$2)
)&gt;0, 1, 0)</f>
        <v>0</v>
      </c>
      <c r="K70" cm="1">
        <f t="array" ref="K70">IF(SUMPRODUCT(
  --(Game_Plan_2026[Campaign]=$C70),
  --(Game_Plan_2026[Initial Date]&lt;=K$2+6),
  --(Game_Plan_2026[End Date]&gt;=K$2)
)&gt;0, 1, 0)</f>
        <v>0</v>
      </c>
      <c r="L70" cm="1">
        <f t="array" ref="L70">IF(SUMPRODUCT(
  --(Game_Plan_2026[Campaign]=$C70),
  --(Game_Plan_2026[Initial Date]&lt;=L$2+6),
  --(Game_Plan_2026[End Date]&gt;=L$2)
)&gt;0, 1, 0)</f>
        <v>0</v>
      </c>
      <c r="M70" cm="1">
        <f t="array" ref="M70">IF(SUMPRODUCT(
  --(Game_Plan_2026[Campaign]=$C70),
  --(Game_Plan_2026[Initial Date]&lt;=M$2+6),
  --(Game_Plan_2026[End Date]&gt;=M$2)
)&gt;0, 1, 0)</f>
        <v>0</v>
      </c>
      <c r="N70" cm="1">
        <f t="array" ref="N70">IF(SUMPRODUCT(
  --(Game_Plan_2026[Campaign]=$C70),
  --(Game_Plan_2026[Initial Date]&lt;=N$2+6),
  --(Game_Plan_2026[End Date]&gt;=N$2)
)&gt;0, 1, 0)</f>
        <v>0</v>
      </c>
      <c r="O70" cm="1">
        <f t="array" ref="O70">IF(SUMPRODUCT(
  --(Game_Plan_2026[Campaign]=$C70),
  --(Game_Plan_2026[Initial Date]&lt;=O$2+6),
  --(Game_Plan_2026[End Date]&gt;=O$2)
)&gt;0, 1, 0)</f>
        <v>0</v>
      </c>
      <c r="P70" cm="1">
        <f t="array" ref="P70">IF(SUMPRODUCT(
  --(Game_Plan_2026[Campaign]=$C70),
  --(Game_Plan_2026[Initial Date]&lt;=P$2+6),
  --(Game_Plan_2026[End Date]&gt;=P$2)
)&gt;0, 1, 0)</f>
        <v>0</v>
      </c>
      <c r="Q70" cm="1">
        <f t="array" ref="Q70">IF(SUMPRODUCT(
  --(Game_Plan_2026[Campaign]=$C70),
  --(Game_Plan_2026[Initial Date]&lt;=Q$2+6),
  --(Game_Plan_2026[End Date]&gt;=Q$2)
)&gt;0, 1, 0)</f>
        <v>0</v>
      </c>
      <c r="R70" cm="1">
        <f t="array" ref="R70">IF(SUMPRODUCT(
  --(Game_Plan_2026[Campaign]=$C70),
  --(Game_Plan_2026[Initial Date]&lt;=R$2+6),
  --(Game_Plan_2026[End Date]&gt;=R$2)
)&gt;0, 1, 0)</f>
        <v>0</v>
      </c>
      <c r="S70" cm="1">
        <f t="array" ref="S70">IF(SUMPRODUCT(
  --(Game_Plan_2026[Campaign]=$C70),
  --(Game_Plan_2026[Initial Date]&lt;=S$2+6),
  --(Game_Plan_2026[End Date]&gt;=S$2)
)&gt;0, 1, 0)</f>
        <v>0</v>
      </c>
      <c r="T70" cm="1">
        <f t="array" ref="T70">IF(SUMPRODUCT(
  --(Game_Plan_2026[Campaign]=$C70),
  --(Game_Plan_2026[Initial Date]&lt;=T$2+6),
  --(Game_Plan_2026[End Date]&gt;=T$2)
)&gt;0, 1, 0)</f>
        <v>0</v>
      </c>
      <c r="U70" cm="1">
        <f t="array" ref="U70">IF(SUMPRODUCT(
  --(Game_Plan_2026[Campaign]=$C70),
  --(Game_Plan_2026[Initial Date]&lt;=U$2+6),
  --(Game_Plan_2026[End Date]&gt;=U$2)
)&gt;0, 1, 0)</f>
        <v>0</v>
      </c>
      <c r="V70" cm="1">
        <f t="array" ref="V70">IF(SUMPRODUCT(
  --(Game_Plan_2026[Campaign]=$C70),
  --(Game_Plan_2026[Initial Date]&lt;=V$2+6),
  --(Game_Plan_2026[End Date]&gt;=V$2)
)&gt;0, 1, 0)</f>
        <v>0</v>
      </c>
      <c r="W70" cm="1">
        <f t="array" ref="W70">IF(SUMPRODUCT(
  --(Game_Plan_2026[Campaign]=$C70),
  --(Game_Plan_2026[Initial Date]&lt;=W$2+6),
  --(Game_Plan_2026[End Date]&gt;=W$2)
)&gt;0, 1, 0)</f>
        <v>0</v>
      </c>
      <c r="X70" cm="1">
        <f t="array" ref="X70">IF(SUMPRODUCT(
  --(Game_Plan_2026[Campaign]=$C70),
  --(Game_Plan_2026[Initial Date]&lt;=X$2+6),
  --(Game_Plan_2026[End Date]&gt;=X$2)
)&gt;0, 1, 0)</f>
        <v>0</v>
      </c>
      <c r="Y70" cm="1">
        <f t="array" ref="Y70">IF(SUMPRODUCT(
  --(Game_Plan_2026[Campaign]=$C70),
  --(Game_Plan_2026[Initial Date]&lt;=Y$2+6),
  --(Game_Plan_2026[End Date]&gt;=Y$2)
)&gt;0, 1, 0)</f>
        <v>0</v>
      </c>
      <c r="Z70" cm="1">
        <f t="array" ref="Z70">IF(SUMPRODUCT(
  --(Game_Plan_2026[Campaign]=$C70),
  --(Game_Plan_2026[Initial Date]&lt;=Z$2+6),
  --(Game_Plan_2026[End Date]&gt;=Z$2)
)&gt;0, 1, 0)</f>
        <v>0</v>
      </c>
      <c r="AA70" cm="1">
        <f t="array" ref="AA70">IF(SUMPRODUCT(
  --(Game_Plan_2026[Campaign]=$C70),
  --(Game_Plan_2026[Initial Date]&lt;=AA$2+6),
  --(Game_Plan_2026[End Date]&gt;=AA$2)
)&gt;0, 1, 0)</f>
        <v>0</v>
      </c>
      <c r="AB70" cm="1">
        <f t="array" ref="AB70">IF(SUMPRODUCT(
  --(Game_Plan_2026[Campaign]=$C70),
  --(Game_Plan_2026[Initial Date]&lt;=AB$2+6),
  --(Game_Plan_2026[End Date]&gt;=AB$2)
)&gt;0, 1, 0)</f>
        <v>0</v>
      </c>
      <c r="AC70" cm="1">
        <f t="array" ref="AC70">IF(SUMPRODUCT(
  --(Game_Plan_2026[Campaign]=$C70),
  --(Game_Plan_2026[Initial Date]&lt;=AC$2+6),
  --(Game_Plan_2026[End Date]&gt;=AC$2)
)&gt;0, 1, 0)</f>
        <v>0</v>
      </c>
      <c r="AD70" cm="1">
        <f t="array" ref="AD70">IF(SUMPRODUCT(
  --(Game_Plan_2026[Campaign]=$C70),
  --(Game_Plan_2026[Initial Date]&lt;=AD$2+6),
  --(Game_Plan_2026[End Date]&gt;=AD$2)
)&gt;0, 1, 0)</f>
        <v>0</v>
      </c>
      <c r="AE70" cm="1">
        <f t="array" ref="AE70">IF(SUMPRODUCT(
  --(Game_Plan_2026[Campaign]=$C70),
  --(Game_Plan_2026[Initial Date]&lt;=AE$2+6),
  --(Game_Plan_2026[End Date]&gt;=AE$2)
)&gt;0, 1, 0)</f>
        <v>0</v>
      </c>
      <c r="AF70" cm="1">
        <f t="array" ref="AF70">IF(SUMPRODUCT(
  --(Game_Plan_2026[Campaign]=$C70),
  --(Game_Plan_2026[Initial Date]&lt;=AF$2+6),
  --(Game_Plan_2026[End Date]&gt;=AF$2)
)&gt;0, 1, 0)</f>
        <v>0</v>
      </c>
      <c r="AG70" cm="1">
        <f t="array" ref="AG70">IF(SUMPRODUCT(
  --(Game_Plan_2026[Campaign]=$C70),
  --(Game_Plan_2026[Initial Date]&lt;=AG$2+6),
  --(Game_Plan_2026[End Date]&gt;=AG$2)
)&gt;0, 1, 0)</f>
        <v>0</v>
      </c>
      <c r="AH70" cm="1">
        <f t="array" ref="AH70">IF(SUMPRODUCT(
  --(Game_Plan_2026[Campaign]=$C70),
  --(Game_Plan_2026[Initial Date]&lt;=AH$2+6),
  --(Game_Plan_2026[End Date]&gt;=AH$2)
)&gt;0, 1, 0)</f>
        <v>0</v>
      </c>
      <c r="AI70" cm="1">
        <f t="array" ref="AI70">IF(SUMPRODUCT(
  --(Game_Plan_2026[Campaign]=$C70),
  --(Game_Plan_2026[Initial Date]&lt;=AI$2+6),
  --(Game_Plan_2026[End Date]&gt;=AI$2)
)&gt;0, 1, 0)</f>
        <v>0</v>
      </c>
      <c r="AJ70" cm="1">
        <f t="array" ref="AJ70">IF(SUMPRODUCT(
  --(Game_Plan_2026[Campaign]=$C70),
  --(Game_Plan_2026[Initial Date]&lt;=AJ$2+6),
  --(Game_Plan_2026[End Date]&gt;=AJ$2)
)&gt;0, 1, 0)</f>
        <v>0</v>
      </c>
      <c r="AK70" cm="1">
        <f t="array" ref="AK70">IF(SUMPRODUCT(
  --(Game_Plan_2026[Campaign]=$C70),
  --(Game_Plan_2026[Initial Date]&lt;=AK$2+6),
  --(Game_Plan_2026[End Date]&gt;=AK$2)
)&gt;0, 1, 0)</f>
        <v>0</v>
      </c>
      <c r="AL70" cm="1">
        <f t="array" ref="AL70">IF(SUMPRODUCT(
  --(Game_Plan_2026[Campaign]=$C70),
  --(Game_Plan_2026[Initial Date]&lt;=AL$2+6),
  --(Game_Plan_2026[End Date]&gt;=AL$2)
)&gt;0, 1, 0)</f>
        <v>0</v>
      </c>
      <c r="AM70" cm="1">
        <f t="array" ref="AM70">IF(SUMPRODUCT(
  --(Game_Plan_2026[Campaign]=$C70),
  --(Game_Plan_2026[Initial Date]&lt;=AM$2+6),
  --(Game_Plan_2026[End Date]&gt;=AM$2)
)&gt;0, 1, 0)</f>
        <v>0</v>
      </c>
      <c r="AN70" cm="1">
        <f t="array" ref="AN70">IF(SUMPRODUCT(
  --(Game_Plan_2026[Campaign]=$C70),
  --(Game_Plan_2026[Initial Date]&lt;=AN$2+6),
  --(Game_Plan_2026[End Date]&gt;=AN$2)
)&gt;0, 1, 0)</f>
        <v>0</v>
      </c>
      <c r="AO70" cm="1">
        <f t="array" ref="AO70">IF(SUMPRODUCT(
  --(Game_Plan_2026[Campaign]=$C70),
  --(Game_Plan_2026[Initial Date]&lt;=AO$2+6),
  --(Game_Plan_2026[End Date]&gt;=AO$2)
)&gt;0, 1, 0)</f>
        <v>0</v>
      </c>
      <c r="AP70" cm="1">
        <f t="array" ref="AP70">IF(SUMPRODUCT(
  --(Game_Plan_2026[Campaign]=$C70),
  --(Game_Plan_2026[Initial Date]&lt;=AP$2+6),
  --(Game_Plan_2026[End Date]&gt;=AP$2)
)&gt;0, 1, 0)</f>
        <v>0</v>
      </c>
      <c r="AQ70" cm="1">
        <f t="array" ref="AQ70">IF(SUMPRODUCT(
  --(Game_Plan_2026[Campaign]=$C70),
  --(Game_Plan_2026[Initial Date]&lt;=AQ$2+6),
  --(Game_Plan_2026[End Date]&gt;=AQ$2)
)&gt;0, 1, 0)</f>
        <v>0</v>
      </c>
      <c r="AR70" cm="1">
        <f t="array" ref="AR70">IF(SUMPRODUCT(
  --(Game_Plan_2026[Campaign]=$C70),
  --(Game_Plan_2026[Initial Date]&lt;=AR$2+6),
  --(Game_Plan_2026[End Date]&gt;=AR$2)
)&gt;0, 1, 0)</f>
        <v>0</v>
      </c>
      <c r="AS70" cm="1">
        <f t="array" ref="AS70">IF(SUMPRODUCT(
  --(Game_Plan_2026[Campaign]=$C70),
  --(Game_Plan_2026[Initial Date]&lt;=AS$2+6),
  --(Game_Plan_2026[End Date]&gt;=AS$2)
)&gt;0, 1, 0)</f>
        <v>0</v>
      </c>
      <c r="AT70" cm="1">
        <f t="array" ref="AT70">IF(SUMPRODUCT(
  --(Game_Plan_2026[Campaign]=$C70),
  --(Game_Plan_2026[Initial Date]&lt;=AT$2+6),
  --(Game_Plan_2026[End Date]&gt;=AT$2)
)&gt;0, 1, 0)</f>
        <v>0</v>
      </c>
      <c r="AU70" cm="1">
        <f t="array" ref="AU70">IF(SUMPRODUCT(
  --(Game_Plan_2026[Campaign]=$C70),
  --(Game_Plan_2026[Initial Date]&lt;=AU$2+6),
  --(Game_Plan_2026[End Date]&gt;=AU$2)
)&gt;0, 1, 0)</f>
        <v>0</v>
      </c>
      <c r="AV70" cm="1">
        <f t="array" ref="AV70">IF(SUMPRODUCT(
  --(Game_Plan_2026[Campaign]=$C70),
  --(Game_Plan_2026[Initial Date]&lt;=AV$2+6),
  --(Game_Plan_2026[End Date]&gt;=AV$2)
)&gt;0, 1, 0)</f>
        <v>0</v>
      </c>
      <c r="AW70" cm="1">
        <f t="array" ref="AW70">IF(SUMPRODUCT(
  --(Game_Plan_2026[Campaign]=$C70),
  --(Game_Plan_2026[Initial Date]&lt;=AW$2+6),
  --(Game_Plan_2026[End Date]&gt;=AW$2)
)&gt;0, 1, 0)</f>
        <v>0</v>
      </c>
      <c r="AX70" cm="1">
        <f t="array" ref="AX70">IF(SUMPRODUCT(
  --(Game_Plan_2026[Campaign]=$C70),
  --(Game_Plan_2026[Initial Date]&lt;=AX$2+6),
  --(Game_Plan_2026[End Date]&gt;=AX$2)
)&gt;0, 1, 0)</f>
        <v>0</v>
      </c>
      <c r="AY70" cm="1">
        <f t="array" ref="AY70">IF(SUMPRODUCT(
  --(Game_Plan_2026[Campaign]=$C70),
  --(Game_Plan_2026[Initial Date]&lt;=AY$2+6),
  --(Game_Plan_2026[End Date]&gt;=AY$2)
)&gt;0, 1, 0)</f>
        <v>0</v>
      </c>
      <c r="AZ70" cm="1">
        <f t="array" ref="AZ70">IF(SUMPRODUCT(
  --(Game_Plan_2026[Campaign]=$C70),
  --(Game_Plan_2026[Initial Date]&lt;=AZ$2+6),
  --(Game_Plan_2026[End Date]&gt;=AZ$2)
)&gt;0, 1, 0)</f>
        <v>0</v>
      </c>
      <c r="BA70" cm="1">
        <f t="array" ref="BA70">IF(SUMPRODUCT(
  --(Game_Plan_2026[Campaign]=$C70),
  --(Game_Plan_2026[Initial Date]&lt;=BA$2+6),
  --(Game_Plan_2026[End Date]&gt;=BA$2)
)&gt;0, 1, 0)</f>
        <v>0</v>
      </c>
      <c r="BB70" cm="1">
        <f t="array" ref="BB70">IF(SUMPRODUCT(
  --(Game_Plan_2026[Campaign]=$C70),
  --(Game_Plan_2026[Initial Date]&lt;=BB$2+6),
  --(Game_Plan_2026[End Date]&gt;=BB$2)
)&gt;0, 1, 0)</f>
        <v>0</v>
      </c>
      <c r="BC70" cm="1">
        <f t="array" ref="BC70">IF(SUMPRODUCT(
  --(Game_Plan_2026[Campaign]=$C70),
  --(Game_Plan_2026[Initial Date]&lt;=BC$2+6),
  --(Game_Plan_2026[End Date]&gt;=BC$2)
)&gt;0, 1, 0)</f>
        <v>0</v>
      </c>
      <c r="BD70">
        <f t="shared" si="1"/>
        <v>0</v>
      </c>
    </row>
    <row r="71" spans="1:56" ht="28" customHeight="1">
      <c r="A71" t="str">
        <v/>
      </c>
      <c r="B71" t="str">
        <v/>
      </c>
      <c r="C71" t="str">
        <v/>
      </c>
      <c r="D71" cm="1">
        <f t="array" ref="D71">IF(SUMPRODUCT(
  --(Game_Plan_2026[Campaign]=$C71),
  --(Game_Plan_2026[Initial Date]&lt;=D$2+6),
  --(Game_Plan_2026[End Date]&gt;=D$2)
)&gt;0, 1, 0)</f>
        <v>0</v>
      </c>
      <c r="E71" cm="1">
        <f t="array" ref="E71">IF(SUMPRODUCT(
  --(Game_Plan_2026[Campaign]=$C71),
  --(Game_Plan_2026[Initial Date]&lt;=E$2+6),
  --(Game_Plan_2026[End Date]&gt;=E$2)
)&gt;0, 1, 0)</f>
        <v>0</v>
      </c>
      <c r="F71" cm="1">
        <f t="array" ref="F71">IF(SUMPRODUCT(
  --(Game_Plan_2026[Campaign]=$C71),
  --(Game_Plan_2026[Initial Date]&lt;=F$2+6),
  --(Game_Plan_2026[End Date]&gt;=F$2)
)&gt;0, 1, 0)</f>
        <v>0</v>
      </c>
      <c r="G71" cm="1">
        <f t="array" ref="G71">IF(SUMPRODUCT(
  --(Game_Plan_2026[Campaign]=$C71),
  --(Game_Plan_2026[Initial Date]&lt;=G$2+6),
  --(Game_Plan_2026[End Date]&gt;=G$2)
)&gt;0, 1, 0)</f>
        <v>0</v>
      </c>
      <c r="H71" cm="1">
        <f t="array" ref="H71">IF(SUMPRODUCT(
  --(Game_Plan_2026[Campaign]=$C71),
  --(Game_Plan_2026[Initial Date]&lt;=H$2+6),
  --(Game_Plan_2026[End Date]&gt;=H$2)
)&gt;0, 1, 0)</f>
        <v>0</v>
      </c>
      <c r="I71" cm="1">
        <f t="array" ref="I71">IF(SUMPRODUCT(
  --(Game_Plan_2026[Campaign]=$C71),
  --(Game_Plan_2026[Initial Date]&lt;=I$2+6),
  --(Game_Plan_2026[End Date]&gt;=I$2)
)&gt;0, 1, 0)</f>
        <v>0</v>
      </c>
      <c r="J71" cm="1">
        <f t="array" ref="J71">IF(SUMPRODUCT(
  --(Game_Plan_2026[Campaign]=$C71),
  --(Game_Plan_2026[Initial Date]&lt;=J$2+6),
  --(Game_Plan_2026[End Date]&gt;=J$2)
)&gt;0, 1, 0)</f>
        <v>0</v>
      </c>
      <c r="K71" cm="1">
        <f t="array" ref="K71">IF(SUMPRODUCT(
  --(Game_Plan_2026[Campaign]=$C71),
  --(Game_Plan_2026[Initial Date]&lt;=K$2+6),
  --(Game_Plan_2026[End Date]&gt;=K$2)
)&gt;0, 1, 0)</f>
        <v>0</v>
      </c>
      <c r="L71" cm="1">
        <f t="array" ref="L71">IF(SUMPRODUCT(
  --(Game_Plan_2026[Campaign]=$C71),
  --(Game_Plan_2026[Initial Date]&lt;=L$2+6),
  --(Game_Plan_2026[End Date]&gt;=L$2)
)&gt;0, 1, 0)</f>
        <v>0</v>
      </c>
      <c r="M71" cm="1">
        <f t="array" ref="M71">IF(SUMPRODUCT(
  --(Game_Plan_2026[Campaign]=$C71),
  --(Game_Plan_2026[Initial Date]&lt;=M$2+6),
  --(Game_Plan_2026[End Date]&gt;=M$2)
)&gt;0, 1, 0)</f>
        <v>0</v>
      </c>
      <c r="N71" cm="1">
        <f t="array" ref="N71">IF(SUMPRODUCT(
  --(Game_Plan_2026[Campaign]=$C71),
  --(Game_Plan_2026[Initial Date]&lt;=N$2+6),
  --(Game_Plan_2026[End Date]&gt;=N$2)
)&gt;0, 1, 0)</f>
        <v>0</v>
      </c>
      <c r="O71" cm="1">
        <f t="array" ref="O71">IF(SUMPRODUCT(
  --(Game_Plan_2026[Campaign]=$C71),
  --(Game_Plan_2026[Initial Date]&lt;=O$2+6),
  --(Game_Plan_2026[End Date]&gt;=O$2)
)&gt;0, 1, 0)</f>
        <v>0</v>
      </c>
      <c r="P71" cm="1">
        <f t="array" ref="P71">IF(SUMPRODUCT(
  --(Game_Plan_2026[Campaign]=$C71),
  --(Game_Plan_2026[Initial Date]&lt;=P$2+6),
  --(Game_Plan_2026[End Date]&gt;=P$2)
)&gt;0, 1, 0)</f>
        <v>0</v>
      </c>
      <c r="Q71" cm="1">
        <f t="array" ref="Q71">IF(SUMPRODUCT(
  --(Game_Plan_2026[Campaign]=$C71),
  --(Game_Plan_2026[Initial Date]&lt;=Q$2+6),
  --(Game_Plan_2026[End Date]&gt;=Q$2)
)&gt;0, 1, 0)</f>
        <v>0</v>
      </c>
      <c r="R71" cm="1">
        <f t="array" ref="R71">IF(SUMPRODUCT(
  --(Game_Plan_2026[Campaign]=$C71),
  --(Game_Plan_2026[Initial Date]&lt;=R$2+6),
  --(Game_Plan_2026[End Date]&gt;=R$2)
)&gt;0, 1, 0)</f>
        <v>0</v>
      </c>
      <c r="S71" cm="1">
        <f t="array" ref="S71">IF(SUMPRODUCT(
  --(Game_Plan_2026[Campaign]=$C71),
  --(Game_Plan_2026[Initial Date]&lt;=S$2+6),
  --(Game_Plan_2026[End Date]&gt;=S$2)
)&gt;0, 1, 0)</f>
        <v>0</v>
      </c>
      <c r="T71" cm="1">
        <f t="array" ref="T71">IF(SUMPRODUCT(
  --(Game_Plan_2026[Campaign]=$C71),
  --(Game_Plan_2026[Initial Date]&lt;=T$2+6),
  --(Game_Plan_2026[End Date]&gt;=T$2)
)&gt;0, 1, 0)</f>
        <v>0</v>
      </c>
      <c r="U71" cm="1">
        <f t="array" ref="U71">IF(SUMPRODUCT(
  --(Game_Plan_2026[Campaign]=$C71),
  --(Game_Plan_2026[Initial Date]&lt;=U$2+6),
  --(Game_Plan_2026[End Date]&gt;=U$2)
)&gt;0, 1, 0)</f>
        <v>0</v>
      </c>
      <c r="V71" cm="1">
        <f t="array" ref="V71">IF(SUMPRODUCT(
  --(Game_Plan_2026[Campaign]=$C71),
  --(Game_Plan_2026[Initial Date]&lt;=V$2+6),
  --(Game_Plan_2026[End Date]&gt;=V$2)
)&gt;0, 1, 0)</f>
        <v>0</v>
      </c>
      <c r="W71" cm="1">
        <f t="array" ref="W71">IF(SUMPRODUCT(
  --(Game_Plan_2026[Campaign]=$C71),
  --(Game_Plan_2026[Initial Date]&lt;=W$2+6),
  --(Game_Plan_2026[End Date]&gt;=W$2)
)&gt;0, 1, 0)</f>
        <v>0</v>
      </c>
      <c r="X71" cm="1">
        <f t="array" ref="X71">IF(SUMPRODUCT(
  --(Game_Plan_2026[Campaign]=$C71),
  --(Game_Plan_2026[Initial Date]&lt;=X$2+6),
  --(Game_Plan_2026[End Date]&gt;=X$2)
)&gt;0, 1, 0)</f>
        <v>0</v>
      </c>
      <c r="Y71" cm="1">
        <f t="array" ref="Y71">IF(SUMPRODUCT(
  --(Game_Plan_2026[Campaign]=$C71),
  --(Game_Plan_2026[Initial Date]&lt;=Y$2+6),
  --(Game_Plan_2026[End Date]&gt;=Y$2)
)&gt;0, 1, 0)</f>
        <v>0</v>
      </c>
      <c r="Z71" cm="1">
        <f t="array" ref="Z71">IF(SUMPRODUCT(
  --(Game_Plan_2026[Campaign]=$C71),
  --(Game_Plan_2026[Initial Date]&lt;=Z$2+6),
  --(Game_Plan_2026[End Date]&gt;=Z$2)
)&gt;0, 1, 0)</f>
        <v>0</v>
      </c>
      <c r="AA71" cm="1">
        <f t="array" ref="AA71">IF(SUMPRODUCT(
  --(Game_Plan_2026[Campaign]=$C71),
  --(Game_Plan_2026[Initial Date]&lt;=AA$2+6),
  --(Game_Plan_2026[End Date]&gt;=AA$2)
)&gt;0, 1, 0)</f>
        <v>0</v>
      </c>
      <c r="AB71" cm="1">
        <f t="array" ref="AB71">IF(SUMPRODUCT(
  --(Game_Plan_2026[Campaign]=$C71),
  --(Game_Plan_2026[Initial Date]&lt;=AB$2+6),
  --(Game_Plan_2026[End Date]&gt;=AB$2)
)&gt;0, 1, 0)</f>
        <v>0</v>
      </c>
      <c r="AC71" cm="1">
        <f t="array" ref="AC71">IF(SUMPRODUCT(
  --(Game_Plan_2026[Campaign]=$C71),
  --(Game_Plan_2026[Initial Date]&lt;=AC$2+6),
  --(Game_Plan_2026[End Date]&gt;=AC$2)
)&gt;0, 1, 0)</f>
        <v>0</v>
      </c>
      <c r="AD71" cm="1">
        <f t="array" ref="AD71">IF(SUMPRODUCT(
  --(Game_Plan_2026[Campaign]=$C71),
  --(Game_Plan_2026[Initial Date]&lt;=AD$2+6),
  --(Game_Plan_2026[End Date]&gt;=AD$2)
)&gt;0, 1, 0)</f>
        <v>0</v>
      </c>
      <c r="AE71" cm="1">
        <f t="array" ref="AE71">IF(SUMPRODUCT(
  --(Game_Plan_2026[Campaign]=$C71),
  --(Game_Plan_2026[Initial Date]&lt;=AE$2+6),
  --(Game_Plan_2026[End Date]&gt;=AE$2)
)&gt;0, 1, 0)</f>
        <v>0</v>
      </c>
      <c r="AF71" cm="1">
        <f t="array" ref="AF71">IF(SUMPRODUCT(
  --(Game_Plan_2026[Campaign]=$C71),
  --(Game_Plan_2026[Initial Date]&lt;=AF$2+6),
  --(Game_Plan_2026[End Date]&gt;=AF$2)
)&gt;0, 1, 0)</f>
        <v>0</v>
      </c>
      <c r="AG71" cm="1">
        <f t="array" ref="AG71">IF(SUMPRODUCT(
  --(Game_Plan_2026[Campaign]=$C71),
  --(Game_Plan_2026[Initial Date]&lt;=AG$2+6),
  --(Game_Plan_2026[End Date]&gt;=AG$2)
)&gt;0, 1, 0)</f>
        <v>0</v>
      </c>
      <c r="AH71" cm="1">
        <f t="array" ref="AH71">IF(SUMPRODUCT(
  --(Game_Plan_2026[Campaign]=$C71),
  --(Game_Plan_2026[Initial Date]&lt;=AH$2+6),
  --(Game_Plan_2026[End Date]&gt;=AH$2)
)&gt;0, 1, 0)</f>
        <v>0</v>
      </c>
      <c r="AI71" cm="1">
        <f t="array" ref="AI71">IF(SUMPRODUCT(
  --(Game_Plan_2026[Campaign]=$C71),
  --(Game_Plan_2026[Initial Date]&lt;=AI$2+6),
  --(Game_Plan_2026[End Date]&gt;=AI$2)
)&gt;0, 1, 0)</f>
        <v>0</v>
      </c>
      <c r="AJ71" cm="1">
        <f t="array" ref="AJ71">IF(SUMPRODUCT(
  --(Game_Plan_2026[Campaign]=$C71),
  --(Game_Plan_2026[Initial Date]&lt;=AJ$2+6),
  --(Game_Plan_2026[End Date]&gt;=AJ$2)
)&gt;0, 1, 0)</f>
        <v>0</v>
      </c>
      <c r="AK71" cm="1">
        <f t="array" ref="AK71">IF(SUMPRODUCT(
  --(Game_Plan_2026[Campaign]=$C71),
  --(Game_Plan_2026[Initial Date]&lt;=AK$2+6),
  --(Game_Plan_2026[End Date]&gt;=AK$2)
)&gt;0, 1, 0)</f>
        <v>0</v>
      </c>
      <c r="AL71" cm="1">
        <f t="array" ref="AL71">IF(SUMPRODUCT(
  --(Game_Plan_2026[Campaign]=$C71),
  --(Game_Plan_2026[Initial Date]&lt;=AL$2+6),
  --(Game_Plan_2026[End Date]&gt;=AL$2)
)&gt;0, 1, 0)</f>
        <v>0</v>
      </c>
      <c r="AM71" cm="1">
        <f t="array" ref="AM71">IF(SUMPRODUCT(
  --(Game_Plan_2026[Campaign]=$C71),
  --(Game_Plan_2026[Initial Date]&lt;=AM$2+6),
  --(Game_Plan_2026[End Date]&gt;=AM$2)
)&gt;0, 1, 0)</f>
        <v>0</v>
      </c>
      <c r="AN71" cm="1">
        <f t="array" ref="AN71">IF(SUMPRODUCT(
  --(Game_Plan_2026[Campaign]=$C71),
  --(Game_Plan_2026[Initial Date]&lt;=AN$2+6),
  --(Game_Plan_2026[End Date]&gt;=AN$2)
)&gt;0, 1, 0)</f>
        <v>0</v>
      </c>
      <c r="AO71" cm="1">
        <f t="array" ref="AO71">IF(SUMPRODUCT(
  --(Game_Plan_2026[Campaign]=$C71),
  --(Game_Plan_2026[Initial Date]&lt;=AO$2+6),
  --(Game_Plan_2026[End Date]&gt;=AO$2)
)&gt;0, 1, 0)</f>
        <v>0</v>
      </c>
      <c r="AP71" cm="1">
        <f t="array" ref="AP71">IF(SUMPRODUCT(
  --(Game_Plan_2026[Campaign]=$C71),
  --(Game_Plan_2026[Initial Date]&lt;=AP$2+6),
  --(Game_Plan_2026[End Date]&gt;=AP$2)
)&gt;0, 1, 0)</f>
        <v>0</v>
      </c>
      <c r="AQ71" cm="1">
        <f t="array" ref="AQ71">IF(SUMPRODUCT(
  --(Game_Plan_2026[Campaign]=$C71),
  --(Game_Plan_2026[Initial Date]&lt;=AQ$2+6),
  --(Game_Plan_2026[End Date]&gt;=AQ$2)
)&gt;0, 1, 0)</f>
        <v>0</v>
      </c>
      <c r="AR71" cm="1">
        <f t="array" ref="AR71">IF(SUMPRODUCT(
  --(Game_Plan_2026[Campaign]=$C71),
  --(Game_Plan_2026[Initial Date]&lt;=AR$2+6),
  --(Game_Plan_2026[End Date]&gt;=AR$2)
)&gt;0, 1, 0)</f>
        <v>0</v>
      </c>
      <c r="AS71" cm="1">
        <f t="array" ref="AS71">IF(SUMPRODUCT(
  --(Game_Plan_2026[Campaign]=$C71),
  --(Game_Plan_2026[Initial Date]&lt;=AS$2+6),
  --(Game_Plan_2026[End Date]&gt;=AS$2)
)&gt;0, 1, 0)</f>
        <v>0</v>
      </c>
      <c r="AT71" cm="1">
        <f t="array" ref="AT71">IF(SUMPRODUCT(
  --(Game_Plan_2026[Campaign]=$C71),
  --(Game_Plan_2026[Initial Date]&lt;=AT$2+6),
  --(Game_Plan_2026[End Date]&gt;=AT$2)
)&gt;0, 1, 0)</f>
        <v>0</v>
      </c>
      <c r="AU71" cm="1">
        <f t="array" ref="AU71">IF(SUMPRODUCT(
  --(Game_Plan_2026[Campaign]=$C71),
  --(Game_Plan_2026[Initial Date]&lt;=AU$2+6),
  --(Game_Plan_2026[End Date]&gt;=AU$2)
)&gt;0, 1, 0)</f>
        <v>0</v>
      </c>
      <c r="AV71" cm="1">
        <f t="array" ref="AV71">IF(SUMPRODUCT(
  --(Game_Plan_2026[Campaign]=$C71),
  --(Game_Plan_2026[Initial Date]&lt;=AV$2+6),
  --(Game_Plan_2026[End Date]&gt;=AV$2)
)&gt;0, 1, 0)</f>
        <v>0</v>
      </c>
      <c r="AW71" cm="1">
        <f t="array" ref="AW71">IF(SUMPRODUCT(
  --(Game_Plan_2026[Campaign]=$C71),
  --(Game_Plan_2026[Initial Date]&lt;=AW$2+6),
  --(Game_Plan_2026[End Date]&gt;=AW$2)
)&gt;0, 1, 0)</f>
        <v>0</v>
      </c>
      <c r="AX71" cm="1">
        <f t="array" ref="AX71">IF(SUMPRODUCT(
  --(Game_Plan_2026[Campaign]=$C71),
  --(Game_Plan_2026[Initial Date]&lt;=AX$2+6),
  --(Game_Plan_2026[End Date]&gt;=AX$2)
)&gt;0, 1, 0)</f>
        <v>0</v>
      </c>
      <c r="AY71" cm="1">
        <f t="array" ref="AY71">IF(SUMPRODUCT(
  --(Game_Plan_2026[Campaign]=$C71),
  --(Game_Plan_2026[Initial Date]&lt;=AY$2+6),
  --(Game_Plan_2026[End Date]&gt;=AY$2)
)&gt;0, 1, 0)</f>
        <v>0</v>
      </c>
      <c r="AZ71" cm="1">
        <f t="array" ref="AZ71">IF(SUMPRODUCT(
  --(Game_Plan_2026[Campaign]=$C71),
  --(Game_Plan_2026[Initial Date]&lt;=AZ$2+6),
  --(Game_Plan_2026[End Date]&gt;=AZ$2)
)&gt;0, 1, 0)</f>
        <v>0</v>
      </c>
      <c r="BA71" cm="1">
        <f t="array" ref="BA71">IF(SUMPRODUCT(
  --(Game_Plan_2026[Campaign]=$C71),
  --(Game_Plan_2026[Initial Date]&lt;=BA$2+6),
  --(Game_Plan_2026[End Date]&gt;=BA$2)
)&gt;0, 1, 0)</f>
        <v>0</v>
      </c>
      <c r="BB71" cm="1">
        <f t="array" ref="BB71">IF(SUMPRODUCT(
  --(Game_Plan_2026[Campaign]=$C71),
  --(Game_Plan_2026[Initial Date]&lt;=BB$2+6),
  --(Game_Plan_2026[End Date]&gt;=BB$2)
)&gt;0, 1, 0)</f>
        <v>0</v>
      </c>
      <c r="BC71" cm="1">
        <f t="array" ref="BC71">IF(SUMPRODUCT(
  --(Game_Plan_2026[Campaign]=$C71),
  --(Game_Plan_2026[Initial Date]&lt;=BC$2+6),
  --(Game_Plan_2026[End Date]&gt;=BC$2)
)&gt;0, 1, 0)</f>
        <v>0</v>
      </c>
      <c r="BD71">
        <f t="shared" si="1"/>
        <v>0</v>
      </c>
    </row>
    <row r="72" spans="1:56" ht="28" customHeight="1">
      <c r="A72" t="str">
        <v/>
      </c>
      <c r="B72" t="str">
        <v/>
      </c>
      <c r="C72" t="str">
        <v/>
      </c>
      <c r="D72" cm="1">
        <f t="array" ref="D72">IF(SUMPRODUCT(
  --(Game_Plan_2026[Campaign]=$C72),
  --(Game_Plan_2026[Initial Date]&lt;=D$2+6),
  --(Game_Plan_2026[End Date]&gt;=D$2)
)&gt;0, 1, 0)</f>
        <v>0</v>
      </c>
      <c r="E72" cm="1">
        <f t="array" ref="E72">IF(SUMPRODUCT(
  --(Game_Plan_2026[Campaign]=$C72),
  --(Game_Plan_2026[Initial Date]&lt;=E$2+6),
  --(Game_Plan_2026[End Date]&gt;=E$2)
)&gt;0, 1, 0)</f>
        <v>0</v>
      </c>
      <c r="F72" cm="1">
        <f t="array" ref="F72">IF(SUMPRODUCT(
  --(Game_Plan_2026[Campaign]=$C72),
  --(Game_Plan_2026[Initial Date]&lt;=F$2+6),
  --(Game_Plan_2026[End Date]&gt;=F$2)
)&gt;0, 1, 0)</f>
        <v>0</v>
      </c>
      <c r="G72" cm="1">
        <f t="array" ref="G72">IF(SUMPRODUCT(
  --(Game_Plan_2026[Campaign]=$C72),
  --(Game_Plan_2026[Initial Date]&lt;=G$2+6),
  --(Game_Plan_2026[End Date]&gt;=G$2)
)&gt;0, 1, 0)</f>
        <v>0</v>
      </c>
      <c r="H72" cm="1">
        <f t="array" ref="H72">IF(SUMPRODUCT(
  --(Game_Plan_2026[Campaign]=$C72),
  --(Game_Plan_2026[Initial Date]&lt;=H$2+6),
  --(Game_Plan_2026[End Date]&gt;=H$2)
)&gt;0, 1, 0)</f>
        <v>0</v>
      </c>
      <c r="I72" cm="1">
        <f t="array" ref="I72">IF(SUMPRODUCT(
  --(Game_Plan_2026[Campaign]=$C72),
  --(Game_Plan_2026[Initial Date]&lt;=I$2+6),
  --(Game_Plan_2026[End Date]&gt;=I$2)
)&gt;0, 1, 0)</f>
        <v>0</v>
      </c>
      <c r="J72" cm="1">
        <f t="array" ref="J72">IF(SUMPRODUCT(
  --(Game_Plan_2026[Campaign]=$C72),
  --(Game_Plan_2026[Initial Date]&lt;=J$2+6),
  --(Game_Plan_2026[End Date]&gt;=J$2)
)&gt;0, 1, 0)</f>
        <v>0</v>
      </c>
      <c r="K72" cm="1">
        <f t="array" ref="K72">IF(SUMPRODUCT(
  --(Game_Plan_2026[Campaign]=$C72),
  --(Game_Plan_2026[Initial Date]&lt;=K$2+6),
  --(Game_Plan_2026[End Date]&gt;=K$2)
)&gt;0, 1, 0)</f>
        <v>0</v>
      </c>
      <c r="L72" cm="1">
        <f t="array" ref="L72">IF(SUMPRODUCT(
  --(Game_Plan_2026[Campaign]=$C72),
  --(Game_Plan_2026[Initial Date]&lt;=L$2+6),
  --(Game_Plan_2026[End Date]&gt;=L$2)
)&gt;0, 1, 0)</f>
        <v>0</v>
      </c>
      <c r="M72" cm="1">
        <f t="array" ref="M72">IF(SUMPRODUCT(
  --(Game_Plan_2026[Campaign]=$C72),
  --(Game_Plan_2026[Initial Date]&lt;=M$2+6),
  --(Game_Plan_2026[End Date]&gt;=M$2)
)&gt;0, 1, 0)</f>
        <v>0</v>
      </c>
      <c r="N72" cm="1">
        <f t="array" ref="N72">IF(SUMPRODUCT(
  --(Game_Plan_2026[Campaign]=$C72),
  --(Game_Plan_2026[Initial Date]&lt;=N$2+6),
  --(Game_Plan_2026[End Date]&gt;=N$2)
)&gt;0, 1, 0)</f>
        <v>0</v>
      </c>
      <c r="O72" cm="1">
        <f t="array" ref="O72">IF(SUMPRODUCT(
  --(Game_Plan_2026[Campaign]=$C72),
  --(Game_Plan_2026[Initial Date]&lt;=O$2+6),
  --(Game_Plan_2026[End Date]&gt;=O$2)
)&gt;0, 1, 0)</f>
        <v>0</v>
      </c>
      <c r="P72" cm="1">
        <f t="array" ref="P72">IF(SUMPRODUCT(
  --(Game_Plan_2026[Campaign]=$C72),
  --(Game_Plan_2026[Initial Date]&lt;=P$2+6),
  --(Game_Plan_2026[End Date]&gt;=P$2)
)&gt;0, 1, 0)</f>
        <v>0</v>
      </c>
      <c r="Q72" cm="1">
        <f t="array" ref="Q72">IF(SUMPRODUCT(
  --(Game_Plan_2026[Campaign]=$C72),
  --(Game_Plan_2026[Initial Date]&lt;=Q$2+6),
  --(Game_Plan_2026[End Date]&gt;=Q$2)
)&gt;0, 1, 0)</f>
        <v>0</v>
      </c>
      <c r="R72" cm="1">
        <f t="array" ref="R72">IF(SUMPRODUCT(
  --(Game_Plan_2026[Campaign]=$C72),
  --(Game_Plan_2026[Initial Date]&lt;=R$2+6),
  --(Game_Plan_2026[End Date]&gt;=R$2)
)&gt;0, 1, 0)</f>
        <v>0</v>
      </c>
      <c r="S72" cm="1">
        <f t="array" ref="S72">IF(SUMPRODUCT(
  --(Game_Plan_2026[Campaign]=$C72),
  --(Game_Plan_2026[Initial Date]&lt;=S$2+6),
  --(Game_Plan_2026[End Date]&gt;=S$2)
)&gt;0, 1, 0)</f>
        <v>0</v>
      </c>
      <c r="T72" cm="1">
        <f t="array" ref="T72">IF(SUMPRODUCT(
  --(Game_Plan_2026[Campaign]=$C72),
  --(Game_Plan_2026[Initial Date]&lt;=T$2+6),
  --(Game_Plan_2026[End Date]&gt;=T$2)
)&gt;0, 1, 0)</f>
        <v>0</v>
      </c>
      <c r="U72" cm="1">
        <f t="array" ref="U72">IF(SUMPRODUCT(
  --(Game_Plan_2026[Campaign]=$C72),
  --(Game_Plan_2026[Initial Date]&lt;=U$2+6),
  --(Game_Plan_2026[End Date]&gt;=U$2)
)&gt;0, 1, 0)</f>
        <v>0</v>
      </c>
      <c r="V72" cm="1">
        <f t="array" ref="V72">IF(SUMPRODUCT(
  --(Game_Plan_2026[Campaign]=$C72),
  --(Game_Plan_2026[Initial Date]&lt;=V$2+6),
  --(Game_Plan_2026[End Date]&gt;=V$2)
)&gt;0, 1, 0)</f>
        <v>0</v>
      </c>
      <c r="W72" cm="1">
        <f t="array" ref="W72">IF(SUMPRODUCT(
  --(Game_Plan_2026[Campaign]=$C72),
  --(Game_Plan_2026[Initial Date]&lt;=W$2+6),
  --(Game_Plan_2026[End Date]&gt;=W$2)
)&gt;0, 1, 0)</f>
        <v>0</v>
      </c>
      <c r="X72" cm="1">
        <f t="array" ref="X72">IF(SUMPRODUCT(
  --(Game_Plan_2026[Campaign]=$C72),
  --(Game_Plan_2026[Initial Date]&lt;=X$2+6),
  --(Game_Plan_2026[End Date]&gt;=X$2)
)&gt;0, 1, 0)</f>
        <v>0</v>
      </c>
      <c r="Y72" cm="1">
        <f t="array" ref="Y72">IF(SUMPRODUCT(
  --(Game_Plan_2026[Campaign]=$C72),
  --(Game_Plan_2026[Initial Date]&lt;=Y$2+6),
  --(Game_Plan_2026[End Date]&gt;=Y$2)
)&gt;0, 1, 0)</f>
        <v>0</v>
      </c>
      <c r="Z72" cm="1">
        <f t="array" ref="Z72">IF(SUMPRODUCT(
  --(Game_Plan_2026[Campaign]=$C72),
  --(Game_Plan_2026[Initial Date]&lt;=Z$2+6),
  --(Game_Plan_2026[End Date]&gt;=Z$2)
)&gt;0, 1, 0)</f>
        <v>0</v>
      </c>
      <c r="AA72" cm="1">
        <f t="array" ref="AA72">IF(SUMPRODUCT(
  --(Game_Plan_2026[Campaign]=$C72),
  --(Game_Plan_2026[Initial Date]&lt;=AA$2+6),
  --(Game_Plan_2026[End Date]&gt;=AA$2)
)&gt;0, 1, 0)</f>
        <v>0</v>
      </c>
      <c r="AB72" cm="1">
        <f t="array" ref="AB72">IF(SUMPRODUCT(
  --(Game_Plan_2026[Campaign]=$C72),
  --(Game_Plan_2026[Initial Date]&lt;=AB$2+6),
  --(Game_Plan_2026[End Date]&gt;=AB$2)
)&gt;0, 1, 0)</f>
        <v>0</v>
      </c>
      <c r="AC72" cm="1">
        <f t="array" ref="AC72">IF(SUMPRODUCT(
  --(Game_Plan_2026[Campaign]=$C72),
  --(Game_Plan_2026[Initial Date]&lt;=AC$2+6),
  --(Game_Plan_2026[End Date]&gt;=AC$2)
)&gt;0, 1, 0)</f>
        <v>0</v>
      </c>
      <c r="AD72" cm="1">
        <f t="array" ref="AD72">IF(SUMPRODUCT(
  --(Game_Plan_2026[Campaign]=$C72),
  --(Game_Plan_2026[Initial Date]&lt;=AD$2+6),
  --(Game_Plan_2026[End Date]&gt;=AD$2)
)&gt;0, 1, 0)</f>
        <v>0</v>
      </c>
      <c r="AE72" cm="1">
        <f t="array" ref="AE72">IF(SUMPRODUCT(
  --(Game_Plan_2026[Campaign]=$C72),
  --(Game_Plan_2026[Initial Date]&lt;=AE$2+6),
  --(Game_Plan_2026[End Date]&gt;=AE$2)
)&gt;0, 1, 0)</f>
        <v>0</v>
      </c>
      <c r="AF72" cm="1">
        <f t="array" ref="AF72">IF(SUMPRODUCT(
  --(Game_Plan_2026[Campaign]=$C72),
  --(Game_Plan_2026[Initial Date]&lt;=AF$2+6),
  --(Game_Plan_2026[End Date]&gt;=AF$2)
)&gt;0, 1, 0)</f>
        <v>0</v>
      </c>
      <c r="AG72" cm="1">
        <f t="array" ref="AG72">IF(SUMPRODUCT(
  --(Game_Plan_2026[Campaign]=$C72),
  --(Game_Plan_2026[Initial Date]&lt;=AG$2+6),
  --(Game_Plan_2026[End Date]&gt;=AG$2)
)&gt;0, 1, 0)</f>
        <v>0</v>
      </c>
      <c r="AH72" cm="1">
        <f t="array" ref="AH72">IF(SUMPRODUCT(
  --(Game_Plan_2026[Campaign]=$C72),
  --(Game_Plan_2026[Initial Date]&lt;=AH$2+6),
  --(Game_Plan_2026[End Date]&gt;=AH$2)
)&gt;0, 1, 0)</f>
        <v>0</v>
      </c>
      <c r="AI72" cm="1">
        <f t="array" ref="AI72">IF(SUMPRODUCT(
  --(Game_Plan_2026[Campaign]=$C72),
  --(Game_Plan_2026[Initial Date]&lt;=AI$2+6),
  --(Game_Plan_2026[End Date]&gt;=AI$2)
)&gt;0, 1, 0)</f>
        <v>0</v>
      </c>
      <c r="AJ72" cm="1">
        <f t="array" ref="AJ72">IF(SUMPRODUCT(
  --(Game_Plan_2026[Campaign]=$C72),
  --(Game_Plan_2026[Initial Date]&lt;=AJ$2+6),
  --(Game_Plan_2026[End Date]&gt;=AJ$2)
)&gt;0, 1, 0)</f>
        <v>0</v>
      </c>
      <c r="AK72" cm="1">
        <f t="array" ref="AK72">IF(SUMPRODUCT(
  --(Game_Plan_2026[Campaign]=$C72),
  --(Game_Plan_2026[Initial Date]&lt;=AK$2+6),
  --(Game_Plan_2026[End Date]&gt;=AK$2)
)&gt;0, 1, 0)</f>
        <v>0</v>
      </c>
      <c r="AL72" cm="1">
        <f t="array" ref="AL72">IF(SUMPRODUCT(
  --(Game_Plan_2026[Campaign]=$C72),
  --(Game_Plan_2026[Initial Date]&lt;=AL$2+6),
  --(Game_Plan_2026[End Date]&gt;=AL$2)
)&gt;0, 1, 0)</f>
        <v>0</v>
      </c>
      <c r="AM72" cm="1">
        <f t="array" ref="AM72">IF(SUMPRODUCT(
  --(Game_Plan_2026[Campaign]=$C72),
  --(Game_Plan_2026[Initial Date]&lt;=AM$2+6),
  --(Game_Plan_2026[End Date]&gt;=AM$2)
)&gt;0, 1, 0)</f>
        <v>0</v>
      </c>
      <c r="AN72" cm="1">
        <f t="array" ref="AN72">IF(SUMPRODUCT(
  --(Game_Plan_2026[Campaign]=$C72),
  --(Game_Plan_2026[Initial Date]&lt;=AN$2+6),
  --(Game_Plan_2026[End Date]&gt;=AN$2)
)&gt;0, 1, 0)</f>
        <v>0</v>
      </c>
      <c r="AO72" cm="1">
        <f t="array" ref="AO72">IF(SUMPRODUCT(
  --(Game_Plan_2026[Campaign]=$C72),
  --(Game_Plan_2026[Initial Date]&lt;=AO$2+6),
  --(Game_Plan_2026[End Date]&gt;=AO$2)
)&gt;0, 1, 0)</f>
        <v>0</v>
      </c>
      <c r="AP72" cm="1">
        <f t="array" ref="AP72">IF(SUMPRODUCT(
  --(Game_Plan_2026[Campaign]=$C72),
  --(Game_Plan_2026[Initial Date]&lt;=AP$2+6),
  --(Game_Plan_2026[End Date]&gt;=AP$2)
)&gt;0, 1, 0)</f>
        <v>0</v>
      </c>
      <c r="AQ72" cm="1">
        <f t="array" ref="AQ72">IF(SUMPRODUCT(
  --(Game_Plan_2026[Campaign]=$C72),
  --(Game_Plan_2026[Initial Date]&lt;=AQ$2+6),
  --(Game_Plan_2026[End Date]&gt;=AQ$2)
)&gt;0, 1, 0)</f>
        <v>0</v>
      </c>
      <c r="AR72" cm="1">
        <f t="array" ref="AR72">IF(SUMPRODUCT(
  --(Game_Plan_2026[Campaign]=$C72),
  --(Game_Plan_2026[Initial Date]&lt;=AR$2+6),
  --(Game_Plan_2026[End Date]&gt;=AR$2)
)&gt;0, 1, 0)</f>
        <v>0</v>
      </c>
      <c r="AS72" cm="1">
        <f t="array" ref="AS72">IF(SUMPRODUCT(
  --(Game_Plan_2026[Campaign]=$C72),
  --(Game_Plan_2026[Initial Date]&lt;=AS$2+6),
  --(Game_Plan_2026[End Date]&gt;=AS$2)
)&gt;0, 1, 0)</f>
        <v>0</v>
      </c>
      <c r="AT72" cm="1">
        <f t="array" ref="AT72">IF(SUMPRODUCT(
  --(Game_Plan_2026[Campaign]=$C72),
  --(Game_Plan_2026[Initial Date]&lt;=AT$2+6),
  --(Game_Plan_2026[End Date]&gt;=AT$2)
)&gt;0, 1, 0)</f>
        <v>0</v>
      </c>
      <c r="AU72" cm="1">
        <f t="array" ref="AU72">IF(SUMPRODUCT(
  --(Game_Plan_2026[Campaign]=$C72),
  --(Game_Plan_2026[Initial Date]&lt;=AU$2+6),
  --(Game_Plan_2026[End Date]&gt;=AU$2)
)&gt;0, 1, 0)</f>
        <v>0</v>
      </c>
      <c r="AV72" cm="1">
        <f t="array" ref="AV72">IF(SUMPRODUCT(
  --(Game_Plan_2026[Campaign]=$C72),
  --(Game_Plan_2026[Initial Date]&lt;=AV$2+6),
  --(Game_Plan_2026[End Date]&gt;=AV$2)
)&gt;0, 1, 0)</f>
        <v>0</v>
      </c>
      <c r="AW72" cm="1">
        <f t="array" ref="AW72">IF(SUMPRODUCT(
  --(Game_Plan_2026[Campaign]=$C72),
  --(Game_Plan_2026[Initial Date]&lt;=AW$2+6),
  --(Game_Plan_2026[End Date]&gt;=AW$2)
)&gt;0, 1, 0)</f>
        <v>0</v>
      </c>
      <c r="AX72" cm="1">
        <f t="array" ref="AX72">IF(SUMPRODUCT(
  --(Game_Plan_2026[Campaign]=$C72),
  --(Game_Plan_2026[Initial Date]&lt;=AX$2+6),
  --(Game_Plan_2026[End Date]&gt;=AX$2)
)&gt;0, 1, 0)</f>
        <v>0</v>
      </c>
      <c r="AY72" cm="1">
        <f t="array" ref="AY72">IF(SUMPRODUCT(
  --(Game_Plan_2026[Campaign]=$C72),
  --(Game_Plan_2026[Initial Date]&lt;=AY$2+6),
  --(Game_Plan_2026[End Date]&gt;=AY$2)
)&gt;0, 1, 0)</f>
        <v>0</v>
      </c>
      <c r="AZ72" cm="1">
        <f t="array" ref="AZ72">IF(SUMPRODUCT(
  --(Game_Plan_2026[Campaign]=$C72),
  --(Game_Plan_2026[Initial Date]&lt;=AZ$2+6),
  --(Game_Plan_2026[End Date]&gt;=AZ$2)
)&gt;0, 1, 0)</f>
        <v>0</v>
      </c>
      <c r="BA72" cm="1">
        <f t="array" ref="BA72">IF(SUMPRODUCT(
  --(Game_Plan_2026[Campaign]=$C72),
  --(Game_Plan_2026[Initial Date]&lt;=BA$2+6),
  --(Game_Plan_2026[End Date]&gt;=BA$2)
)&gt;0, 1, 0)</f>
        <v>0</v>
      </c>
      <c r="BB72" cm="1">
        <f t="array" ref="BB72">IF(SUMPRODUCT(
  --(Game_Plan_2026[Campaign]=$C72),
  --(Game_Plan_2026[Initial Date]&lt;=BB$2+6),
  --(Game_Plan_2026[End Date]&gt;=BB$2)
)&gt;0, 1, 0)</f>
        <v>0</v>
      </c>
      <c r="BC72" cm="1">
        <f t="array" ref="BC72">IF(SUMPRODUCT(
  --(Game_Plan_2026[Campaign]=$C72),
  --(Game_Plan_2026[Initial Date]&lt;=BC$2+6),
  --(Game_Plan_2026[End Date]&gt;=BC$2)
)&gt;0, 1, 0)</f>
        <v>0</v>
      </c>
      <c r="BD72">
        <f t="shared" si="1"/>
        <v>0</v>
      </c>
    </row>
    <row r="73" spans="1:56" ht="28" customHeight="1">
      <c r="A73" t="str">
        <v/>
      </c>
      <c r="B73" t="str">
        <v/>
      </c>
      <c r="C73" t="str">
        <v/>
      </c>
      <c r="D73" cm="1">
        <f t="array" ref="D73">IF(SUMPRODUCT(
  --(Game_Plan_2026[Campaign]=$C73),
  --(Game_Plan_2026[Initial Date]&lt;=D$2+6),
  --(Game_Plan_2026[End Date]&gt;=D$2)
)&gt;0, 1, 0)</f>
        <v>0</v>
      </c>
      <c r="E73" cm="1">
        <f t="array" ref="E73">IF(SUMPRODUCT(
  --(Game_Plan_2026[Campaign]=$C73),
  --(Game_Plan_2026[Initial Date]&lt;=E$2+6),
  --(Game_Plan_2026[End Date]&gt;=E$2)
)&gt;0, 1, 0)</f>
        <v>0</v>
      </c>
      <c r="F73" cm="1">
        <f t="array" ref="F73">IF(SUMPRODUCT(
  --(Game_Plan_2026[Campaign]=$C73),
  --(Game_Plan_2026[Initial Date]&lt;=F$2+6),
  --(Game_Plan_2026[End Date]&gt;=F$2)
)&gt;0, 1, 0)</f>
        <v>0</v>
      </c>
      <c r="G73" cm="1">
        <f t="array" ref="G73">IF(SUMPRODUCT(
  --(Game_Plan_2026[Campaign]=$C73),
  --(Game_Plan_2026[Initial Date]&lt;=G$2+6),
  --(Game_Plan_2026[End Date]&gt;=G$2)
)&gt;0, 1, 0)</f>
        <v>0</v>
      </c>
      <c r="H73" cm="1">
        <f t="array" ref="H73">IF(SUMPRODUCT(
  --(Game_Plan_2026[Campaign]=$C73),
  --(Game_Plan_2026[Initial Date]&lt;=H$2+6),
  --(Game_Plan_2026[End Date]&gt;=H$2)
)&gt;0, 1, 0)</f>
        <v>0</v>
      </c>
      <c r="I73" cm="1">
        <f t="array" ref="I73">IF(SUMPRODUCT(
  --(Game_Plan_2026[Campaign]=$C73),
  --(Game_Plan_2026[Initial Date]&lt;=I$2+6),
  --(Game_Plan_2026[End Date]&gt;=I$2)
)&gt;0, 1, 0)</f>
        <v>0</v>
      </c>
      <c r="J73" cm="1">
        <f t="array" ref="J73">IF(SUMPRODUCT(
  --(Game_Plan_2026[Campaign]=$C73),
  --(Game_Plan_2026[Initial Date]&lt;=J$2+6),
  --(Game_Plan_2026[End Date]&gt;=J$2)
)&gt;0, 1, 0)</f>
        <v>0</v>
      </c>
      <c r="K73" cm="1">
        <f t="array" ref="K73">IF(SUMPRODUCT(
  --(Game_Plan_2026[Campaign]=$C73),
  --(Game_Plan_2026[Initial Date]&lt;=K$2+6),
  --(Game_Plan_2026[End Date]&gt;=K$2)
)&gt;0, 1, 0)</f>
        <v>0</v>
      </c>
      <c r="L73" cm="1">
        <f t="array" ref="L73">IF(SUMPRODUCT(
  --(Game_Plan_2026[Campaign]=$C73),
  --(Game_Plan_2026[Initial Date]&lt;=L$2+6),
  --(Game_Plan_2026[End Date]&gt;=L$2)
)&gt;0, 1, 0)</f>
        <v>0</v>
      </c>
      <c r="M73" cm="1">
        <f t="array" ref="M73">IF(SUMPRODUCT(
  --(Game_Plan_2026[Campaign]=$C73),
  --(Game_Plan_2026[Initial Date]&lt;=M$2+6),
  --(Game_Plan_2026[End Date]&gt;=M$2)
)&gt;0, 1, 0)</f>
        <v>0</v>
      </c>
      <c r="N73" cm="1">
        <f t="array" ref="N73">IF(SUMPRODUCT(
  --(Game_Plan_2026[Campaign]=$C73),
  --(Game_Plan_2026[Initial Date]&lt;=N$2+6),
  --(Game_Plan_2026[End Date]&gt;=N$2)
)&gt;0, 1, 0)</f>
        <v>0</v>
      </c>
      <c r="O73" cm="1">
        <f t="array" ref="O73">IF(SUMPRODUCT(
  --(Game_Plan_2026[Campaign]=$C73),
  --(Game_Plan_2026[Initial Date]&lt;=O$2+6),
  --(Game_Plan_2026[End Date]&gt;=O$2)
)&gt;0, 1, 0)</f>
        <v>0</v>
      </c>
      <c r="P73" cm="1">
        <f t="array" ref="P73">IF(SUMPRODUCT(
  --(Game_Plan_2026[Campaign]=$C73),
  --(Game_Plan_2026[Initial Date]&lt;=P$2+6),
  --(Game_Plan_2026[End Date]&gt;=P$2)
)&gt;0, 1, 0)</f>
        <v>0</v>
      </c>
      <c r="Q73" cm="1">
        <f t="array" ref="Q73">IF(SUMPRODUCT(
  --(Game_Plan_2026[Campaign]=$C73),
  --(Game_Plan_2026[Initial Date]&lt;=Q$2+6),
  --(Game_Plan_2026[End Date]&gt;=Q$2)
)&gt;0, 1, 0)</f>
        <v>0</v>
      </c>
      <c r="R73" cm="1">
        <f t="array" ref="R73">IF(SUMPRODUCT(
  --(Game_Plan_2026[Campaign]=$C73),
  --(Game_Plan_2026[Initial Date]&lt;=R$2+6),
  --(Game_Plan_2026[End Date]&gt;=R$2)
)&gt;0, 1, 0)</f>
        <v>0</v>
      </c>
      <c r="S73" cm="1">
        <f t="array" ref="S73">IF(SUMPRODUCT(
  --(Game_Plan_2026[Campaign]=$C73),
  --(Game_Plan_2026[Initial Date]&lt;=S$2+6),
  --(Game_Plan_2026[End Date]&gt;=S$2)
)&gt;0, 1, 0)</f>
        <v>0</v>
      </c>
      <c r="T73" cm="1">
        <f t="array" ref="T73">IF(SUMPRODUCT(
  --(Game_Plan_2026[Campaign]=$C73),
  --(Game_Plan_2026[Initial Date]&lt;=T$2+6),
  --(Game_Plan_2026[End Date]&gt;=T$2)
)&gt;0, 1, 0)</f>
        <v>0</v>
      </c>
      <c r="U73" cm="1">
        <f t="array" ref="U73">IF(SUMPRODUCT(
  --(Game_Plan_2026[Campaign]=$C73),
  --(Game_Plan_2026[Initial Date]&lt;=U$2+6),
  --(Game_Plan_2026[End Date]&gt;=U$2)
)&gt;0, 1, 0)</f>
        <v>0</v>
      </c>
      <c r="V73" cm="1">
        <f t="array" ref="V73">IF(SUMPRODUCT(
  --(Game_Plan_2026[Campaign]=$C73),
  --(Game_Plan_2026[Initial Date]&lt;=V$2+6),
  --(Game_Plan_2026[End Date]&gt;=V$2)
)&gt;0, 1, 0)</f>
        <v>0</v>
      </c>
      <c r="W73" cm="1">
        <f t="array" ref="W73">IF(SUMPRODUCT(
  --(Game_Plan_2026[Campaign]=$C73),
  --(Game_Plan_2026[Initial Date]&lt;=W$2+6),
  --(Game_Plan_2026[End Date]&gt;=W$2)
)&gt;0, 1, 0)</f>
        <v>0</v>
      </c>
      <c r="X73" cm="1">
        <f t="array" ref="X73">IF(SUMPRODUCT(
  --(Game_Plan_2026[Campaign]=$C73),
  --(Game_Plan_2026[Initial Date]&lt;=X$2+6),
  --(Game_Plan_2026[End Date]&gt;=X$2)
)&gt;0, 1, 0)</f>
        <v>0</v>
      </c>
      <c r="Y73" cm="1">
        <f t="array" ref="Y73">IF(SUMPRODUCT(
  --(Game_Plan_2026[Campaign]=$C73),
  --(Game_Plan_2026[Initial Date]&lt;=Y$2+6),
  --(Game_Plan_2026[End Date]&gt;=Y$2)
)&gt;0, 1, 0)</f>
        <v>0</v>
      </c>
      <c r="Z73" cm="1">
        <f t="array" ref="Z73">IF(SUMPRODUCT(
  --(Game_Plan_2026[Campaign]=$C73),
  --(Game_Plan_2026[Initial Date]&lt;=Z$2+6),
  --(Game_Plan_2026[End Date]&gt;=Z$2)
)&gt;0, 1, 0)</f>
        <v>0</v>
      </c>
      <c r="AA73" cm="1">
        <f t="array" ref="AA73">IF(SUMPRODUCT(
  --(Game_Plan_2026[Campaign]=$C73),
  --(Game_Plan_2026[Initial Date]&lt;=AA$2+6),
  --(Game_Plan_2026[End Date]&gt;=AA$2)
)&gt;0, 1, 0)</f>
        <v>0</v>
      </c>
      <c r="AB73" cm="1">
        <f t="array" ref="AB73">IF(SUMPRODUCT(
  --(Game_Plan_2026[Campaign]=$C73),
  --(Game_Plan_2026[Initial Date]&lt;=AB$2+6),
  --(Game_Plan_2026[End Date]&gt;=AB$2)
)&gt;0, 1, 0)</f>
        <v>0</v>
      </c>
      <c r="AC73" cm="1">
        <f t="array" ref="AC73">IF(SUMPRODUCT(
  --(Game_Plan_2026[Campaign]=$C73),
  --(Game_Plan_2026[Initial Date]&lt;=AC$2+6),
  --(Game_Plan_2026[End Date]&gt;=AC$2)
)&gt;0, 1, 0)</f>
        <v>0</v>
      </c>
      <c r="AD73" cm="1">
        <f t="array" ref="AD73">IF(SUMPRODUCT(
  --(Game_Plan_2026[Campaign]=$C73),
  --(Game_Plan_2026[Initial Date]&lt;=AD$2+6),
  --(Game_Plan_2026[End Date]&gt;=AD$2)
)&gt;0, 1, 0)</f>
        <v>0</v>
      </c>
      <c r="AE73" cm="1">
        <f t="array" ref="AE73">IF(SUMPRODUCT(
  --(Game_Plan_2026[Campaign]=$C73),
  --(Game_Plan_2026[Initial Date]&lt;=AE$2+6),
  --(Game_Plan_2026[End Date]&gt;=AE$2)
)&gt;0, 1, 0)</f>
        <v>0</v>
      </c>
      <c r="AF73" cm="1">
        <f t="array" ref="AF73">IF(SUMPRODUCT(
  --(Game_Plan_2026[Campaign]=$C73),
  --(Game_Plan_2026[Initial Date]&lt;=AF$2+6),
  --(Game_Plan_2026[End Date]&gt;=AF$2)
)&gt;0, 1, 0)</f>
        <v>0</v>
      </c>
      <c r="AG73" cm="1">
        <f t="array" ref="AG73">IF(SUMPRODUCT(
  --(Game_Plan_2026[Campaign]=$C73),
  --(Game_Plan_2026[Initial Date]&lt;=AG$2+6),
  --(Game_Plan_2026[End Date]&gt;=AG$2)
)&gt;0, 1, 0)</f>
        <v>0</v>
      </c>
      <c r="AH73" cm="1">
        <f t="array" ref="AH73">IF(SUMPRODUCT(
  --(Game_Plan_2026[Campaign]=$C73),
  --(Game_Plan_2026[Initial Date]&lt;=AH$2+6),
  --(Game_Plan_2026[End Date]&gt;=AH$2)
)&gt;0, 1, 0)</f>
        <v>0</v>
      </c>
      <c r="AI73" cm="1">
        <f t="array" ref="AI73">IF(SUMPRODUCT(
  --(Game_Plan_2026[Campaign]=$C73),
  --(Game_Plan_2026[Initial Date]&lt;=AI$2+6),
  --(Game_Plan_2026[End Date]&gt;=AI$2)
)&gt;0, 1, 0)</f>
        <v>0</v>
      </c>
      <c r="AJ73" cm="1">
        <f t="array" ref="AJ73">IF(SUMPRODUCT(
  --(Game_Plan_2026[Campaign]=$C73),
  --(Game_Plan_2026[Initial Date]&lt;=AJ$2+6),
  --(Game_Plan_2026[End Date]&gt;=AJ$2)
)&gt;0, 1, 0)</f>
        <v>0</v>
      </c>
      <c r="AK73" cm="1">
        <f t="array" ref="AK73">IF(SUMPRODUCT(
  --(Game_Plan_2026[Campaign]=$C73),
  --(Game_Plan_2026[Initial Date]&lt;=AK$2+6),
  --(Game_Plan_2026[End Date]&gt;=AK$2)
)&gt;0, 1, 0)</f>
        <v>0</v>
      </c>
      <c r="AL73" cm="1">
        <f t="array" ref="AL73">IF(SUMPRODUCT(
  --(Game_Plan_2026[Campaign]=$C73),
  --(Game_Plan_2026[Initial Date]&lt;=AL$2+6),
  --(Game_Plan_2026[End Date]&gt;=AL$2)
)&gt;0, 1, 0)</f>
        <v>0</v>
      </c>
      <c r="AM73" cm="1">
        <f t="array" ref="AM73">IF(SUMPRODUCT(
  --(Game_Plan_2026[Campaign]=$C73),
  --(Game_Plan_2026[Initial Date]&lt;=AM$2+6),
  --(Game_Plan_2026[End Date]&gt;=AM$2)
)&gt;0, 1, 0)</f>
        <v>0</v>
      </c>
      <c r="AN73" cm="1">
        <f t="array" ref="AN73">IF(SUMPRODUCT(
  --(Game_Plan_2026[Campaign]=$C73),
  --(Game_Plan_2026[Initial Date]&lt;=AN$2+6),
  --(Game_Plan_2026[End Date]&gt;=AN$2)
)&gt;0, 1, 0)</f>
        <v>0</v>
      </c>
      <c r="AO73" cm="1">
        <f t="array" ref="AO73">IF(SUMPRODUCT(
  --(Game_Plan_2026[Campaign]=$C73),
  --(Game_Plan_2026[Initial Date]&lt;=AO$2+6),
  --(Game_Plan_2026[End Date]&gt;=AO$2)
)&gt;0, 1, 0)</f>
        <v>0</v>
      </c>
      <c r="AP73" cm="1">
        <f t="array" ref="AP73">IF(SUMPRODUCT(
  --(Game_Plan_2026[Campaign]=$C73),
  --(Game_Plan_2026[Initial Date]&lt;=AP$2+6),
  --(Game_Plan_2026[End Date]&gt;=AP$2)
)&gt;0, 1, 0)</f>
        <v>0</v>
      </c>
      <c r="AQ73" cm="1">
        <f t="array" ref="AQ73">IF(SUMPRODUCT(
  --(Game_Plan_2026[Campaign]=$C73),
  --(Game_Plan_2026[Initial Date]&lt;=AQ$2+6),
  --(Game_Plan_2026[End Date]&gt;=AQ$2)
)&gt;0, 1, 0)</f>
        <v>0</v>
      </c>
      <c r="AR73" cm="1">
        <f t="array" ref="AR73">IF(SUMPRODUCT(
  --(Game_Plan_2026[Campaign]=$C73),
  --(Game_Plan_2026[Initial Date]&lt;=AR$2+6),
  --(Game_Plan_2026[End Date]&gt;=AR$2)
)&gt;0, 1, 0)</f>
        <v>0</v>
      </c>
      <c r="AS73" cm="1">
        <f t="array" ref="AS73">IF(SUMPRODUCT(
  --(Game_Plan_2026[Campaign]=$C73),
  --(Game_Plan_2026[Initial Date]&lt;=AS$2+6),
  --(Game_Plan_2026[End Date]&gt;=AS$2)
)&gt;0, 1, 0)</f>
        <v>0</v>
      </c>
      <c r="AT73" cm="1">
        <f t="array" ref="AT73">IF(SUMPRODUCT(
  --(Game_Plan_2026[Campaign]=$C73),
  --(Game_Plan_2026[Initial Date]&lt;=AT$2+6),
  --(Game_Plan_2026[End Date]&gt;=AT$2)
)&gt;0, 1, 0)</f>
        <v>0</v>
      </c>
      <c r="AU73" cm="1">
        <f t="array" ref="AU73">IF(SUMPRODUCT(
  --(Game_Plan_2026[Campaign]=$C73),
  --(Game_Plan_2026[Initial Date]&lt;=AU$2+6),
  --(Game_Plan_2026[End Date]&gt;=AU$2)
)&gt;0, 1, 0)</f>
        <v>0</v>
      </c>
      <c r="AV73" cm="1">
        <f t="array" ref="AV73">IF(SUMPRODUCT(
  --(Game_Plan_2026[Campaign]=$C73),
  --(Game_Plan_2026[Initial Date]&lt;=AV$2+6),
  --(Game_Plan_2026[End Date]&gt;=AV$2)
)&gt;0, 1, 0)</f>
        <v>0</v>
      </c>
      <c r="AW73" cm="1">
        <f t="array" ref="AW73">IF(SUMPRODUCT(
  --(Game_Plan_2026[Campaign]=$C73),
  --(Game_Plan_2026[Initial Date]&lt;=AW$2+6),
  --(Game_Plan_2026[End Date]&gt;=AW$2)
)&gt;0, 1, 0)</f>
        <v>0</v>
      </c>
      <c r="AX73" cm="1">
        <f t="array" ref="AX73">IF(SUMPRODUCT(
  --(Game_Plan_2026[Campaign]=$C73),
  --(Game_Plan_2026[Initial Date]&lt;=AX$2+6),
  --(Game_Plan_2026[End Date]&gt;=AX$2)
)&gt;0, 1, 0)</f>
        <v>0</v>
      </c>
      <c r="AY73" cm="1">
        <f t="array" ref="AY73">IF(SUMPRODUCT(
  --(Game_Plan_2026[Campaign]=$C73),
  --(Game_Plan_2026[Initial Date]&lt;=AY$2+6),
  --(Game_Plan_2026[End Date]&gt;=AY$2)
)&gt;0, 1, 0)</f>
        <v>0</v>
      </c>
      <c r="AZ73" cm="1">
        <f t="array" ref="AZ73">IF(SUMPRODUCT(
  --(Game_Plan_2026[Campaign]=$C73),
  --(Game_Plan_2026[Initial Date]&lt;=AZ$2+6),
  --(Game_Plan_2026[End Date]&gt;=AZ$2)
)&gt;0, 1, 0)</f>
        <v>0</v>
      </c>
      <c r="BA73" cm="1">
        <f t="array" ref="BA73">IF(SUMPRODUCT(
  --(Game_Plan_2026[Campaign]=$C73),
  --(Game_Plan_2026[Initial Date]&lt;=BA$2+6),
  --(Game_Plan_2026[End Date]&gt;=BA$2)
)&gt;0, 1, 0)</f>
        <v>0</v>
      </c>
      <c r="BB73" cm="1">
        <f t="array" ref="BB73">IF(SUMPRODUCT(
  --(Game_Plan_2026[Campaign]=$C73),
  --(Game_Plan_2026[Initial Date]&lt;=BB$2+6),
  --(Game_Plan_2026[End Date]&gt;=BB$2)
)&gt;0, 1, 0)</f>
        <v>0</v>
      </c>
      <c r="BC73" cm="1">
        <f t="array" ref="BC73">IF(SUMPRODUCT(
  --(Game_Plan_2026[Campaign]=$C73),
  --(Game_Plan_2026[Initial Date]&lt;=BC$2+6),
  --(Game_Plan_2026[End Date]&gt;=BC$2)
)&gt;0, 1, 0)</f>
        <v>0</v>
      </c>
      <c r="BD73">
        <f t="shared" si="1"/>
        <v>0</v>
      </c>
    </row>
    <row r="74" spans="1:56" ht="28" customHeight="1">
      <c r="A74" t="str">
        <v/>
      </c>
      <c r="B74" t="str">
        <v/>
      </c>
      <c r="C74" t="str">
        <v/>
      </c>
      <c r="D74" cm="1">
        <f t="array" ref="D74">IF(SUMPRODUCT(
  --(Game_Plan_2026[Campaign]=$C74),
  --(Game_Plan_2026[Initial Date]&lt;=D$2+6),
  --(Game_Plan_2026[End Date]&gt;=D$2)
)&gt;0, 1, 0)</f>
        <v>0</v>
      </c>
      <c r="E74" cm="1">
        <f t="array" ref="E74">IF(SUMPRODUCT(
  --(Game_Plan_2026[Campaign]=$C74),
  --(Game_Plan_2026[Initial Date]&lt;=E$2+6),
  --(Game_Plan_2026[End Date]&gt;=E$2)
)&gt;0, 1, 0)</f>
        <v>0</v>
      </c>
      <c r="F74" cm="1">
        <f t="array" ref="F74">IF(SUMPRODUCT(
  --(Game_Plan_2026[Campaign]=$C74),
  --(Game_Plan_2026[Initial Date]&lt;=F$2+6),
  --(Game_Plan_2026[End Date]&gt;=F$2)
)&gt;0, 1, 0)</f>
        <v>0</v>
      </c>
      <c r="G74" cm="1">
        <f t="array" ref="G74">IF(SUMPRODUCT(
  --(Game_Plan_2026[Campaign]=$C74),
  --(Game_Plan_2026[Initial Date]&lt;=G$2+6),
  --(Game_Plan_2026[End Date]&gt;=G$2)
)&gt;0, 1, 0)</f>
        <v>0</v>
      </c>
      <c r="H74" cm="1">
        <f t="array" ref="H74">IF(SUMPRODUCT(
  --(Game_Plan_2026[Campaign]=$C74),
  --(Game_Plan_2026[Initial Date]&lt;=H$2+6),
  --(Game_Plan_2026[End Date]&gt;=H$2)
)&gt;0, 1, 0)</f>
        <v>0</v>
      </c>
      <c r="I74" cm="1">
        <f t="array" ref="I74">IF(SUMPRODUCT(
  --(Game_Plan_2026[Campaign]=$C74),
  --(Game_Plan_2026[Initial Date]&lt;=I$2+6),
  --(Game_Plan_2026[End Date]&gt;=I$2)
)&gt;0, 1, 0)</f>
        <v>0</v>
      </c>
      <c r="J74" cm="1">
        <f t="array" ref="J74">IF(SUMPRODUCT(
  --(Game_Plan_2026[Campaign]=$C74),
  --(Game_Plan_2026[Initial Date]&lt;=J$2+6),
  --(Game_Plan_2026[End Date]&gt;=J$2)
)&gt;0, 1, 0)</f>
        <v>0</v>
      </c>
      <c r="K74" cm="1">
        <f t="array" ref="K74">IF(SUMPRODUCT(
  --(Game_Plan_2026[Campaign]=$C74),
  --(Game_Plan_2026[Initial Date]&lt;=K$2+6),
  --(Game_Plan_2026[End Date]&gt;=K$2)
)&gt;0, 1, 0)</f>
        <v>0</v>
      </c>
      <c r="L74" cm="1">
        <f t="array" ref="L74">IF(SUMPRODUCT(
  --(Game_Plan_2026[Campaign]=$C74),
  --(Game_Plan_2026[Initial Date]&lt;=L$2+6),
  --(Game_Plan_2026[End Date]&gt;=L$2)
)&gt;0, 1, 0)</f>
        <v>0</v>
      </c>
      <c r="M74" cm="1">
        <f t="array" ref="M74">IF(SUMPRODUCT(
  --(Game_Plan_2026[Campaign]=$C74),
  --(Game_Plan_2026[Initial Date]&lt;=M$2+6),
  --(Game_Plan_2026[End Date]&gt;=M$2)
)&gt;0, 1, 0)</f>
        <v>0</v>
      </c>
      <c r="N74" cm="1">
        <f t="array" ref="N74">IF(SUMPRODUCT(
  --(Game_Plan_2026[Campaign]=$C74),
  --(Game_Plan_2026[Initial Date]&lt;=N$2+6),
  --(Game_Plan_2026[End Date]&gt;=N$2)
)&gt;0, 1, 0)</f>
        <v>0</v>
      </c>
      <c r="O74" cm="1">
        <f t="array" ref="O74">IF(SUMPRODUCT(
  --(Game_Plan_2026[Campaign]=$C74),
  --(Game_Plan_2026[Initial Date]&lt;=O$2+6),
  --(Game_Plan_2026[End Date]&gt;=O$2)
)&gt;0, 1, 0)</f>
        <v>0</v>
      </c>
      <c r="P74" cm="1">
        <f t="array" ref="P74">IF(SUMPRODUCT(
  --(Game_Plan_2026[Campaign]=$C74),
  --(Game_Plan_2026[Initial Date]&lt;=P$2+6),
  --(Game_Plan_2026[End Date]&gt;=P$2)
)&gt;0, 1, 0)</f>
        <v>0</v>
      </c>
      <c r="Q74" cm="1">
        <f t="array" ref="Q74">IF(SUMPRODUCT(
  --(Game_Plan_2026[Campaign]=$C74),
  --(Game_Plan_2026[Initial Date]&lt;=Q$2+6),
  --(Game_Plan_2026[End Date]&gt;=Q$2)
)&gt;0, 1, 0)</f>
        <v>0</v>
      </c>
      <c r="R74" cm="1">
        <f t="array" ref="R74">IF(SUMPRODUCT(
  --(Game_Plan_2026[Campaign]=$C74),
  --(Game_Plan_2026[Initial Date]&lt;=R$2+6),
  --(Game_Plan_2026[End Date]&gt;=R$2)
)&gt;0, 1, 0)</f>
        <v>0</v>
      </c>
      <c r="S74" cm="1">
        <f t="array" ref="S74">IF(SUMPRODUCT(
  --(Game_Plan_2026[Campaign]=$C74),
  --(Game_Plan_2026[Initial Date]&lt;=S$2+6),
  --(Game_Plan_2026[End Date]&gt;=S$2)
)&gt;0, 1, 0)</f>
        <v>0</v>
      </c>
      <c r="T74" cm="1">
        <f t="array" ref="T74">IF(SUMPRODUCT(
  --(Game_Plan_2026[Campaign]=$C74),
  --(Game_Plan_2026[Initial Date]&lt;=T$2+6),
  --(Game_Plan_2026[End Date]&gt;=T$2)
)&gt;0, 1, 0)</f>
        <v>0</v>
      </c>
      <c r="U74" cm="1">
        <f t="array" ref="U74">IF(SUMPRODUCT(
  --(Game_Plan_2026[Campaign]=$C74),
  --(Game_Plan_2026[Initial Date]&lt;=U$2+6),
  --(Game_Plan_2026[End Date]&gt;=U$2)
)&gt;0, 1, 0)</f>
        <v>0</v>
      </c>
      <c r="V74" cm="1">
        <f t="array" ref="V74">IF(SUMPRODUCT(
  --(Game_Plan_2026[Campaign]=$C74),
  --(Game_Plan_2026[Initial Date]&lt;=V$2+6),
  --(Game_Plan_2026[End Date]&gt;=V$2)
)&gt;0, 1, 0)</f>
        <v>0</v>
      </c>
      <c r="W74" cm="1">
        <f t="array" ref="W74">IF(SUMPRODUCT(
  --(Game_Plan_2026[Campaign]=$C74),
  --(Game_Plan_2026[Initial Date]&lt;=W$2+6),
  --(Game_Plan_2026[End Date]&gt;=W$2)
)&gt;0, 1, 0)</f>
        <v>0</v>
      </c>
      <c r="X74" cm="1">
        <f t="array" ref="X74">IF(SUMPRODUCT(
  --(Game_Plan_2026[Campaign]=$C74),
  --(Game_Plan_2026[Initial Date]&lt;=X$2+6),
  --(Game_Plan_2026[End Date]&gt;=X$2)
)&gt;0, 1, 0)</f>
        <v>0</v>
      </c>
      <c r="Y74" cm="1">
        <f t="array" ref="Y74">IF(SUMPRODUCT(
  --(Game_Plan_2026[Campaign]=$C74),
  --(Game_Plan_2026[Initial Date]&lt;=Y$2+6),
  --(Game_Plan_2026[End Date]&gt;=Y$2)
)&gt;0, 1, 0)</f>
        <v>0</v>
      </c>
      <c r="Z74" cm="1">
        <f t="array" ref="Z74">IF(SUMPRODUCT(
  --(Game_Plan_2026[Campaign]=$C74),
  --(Game_Plan_2026[Initial Date]&lt;=Z$2+6),
  --(Game_Plan_2026[End Date]&gt;=Z$2)
)&gt;0, 1, 0)</f>
        <v>0</v>
      </c>
      <c r="AA74" cm="1">
        <f t="array" ref="AA74">IF(SUMPRODUCT(
  --(Game_Plan_2026[Campaign]=$C74),
  --(Game_Plan_2026[Initial Date]&lt;=AA$2+6),
  --(Game_Plan_2026[End Date]&gt;=AA$2)
)&gt;0, 1, 0)</f>
        <v>0</v>
      </c>
      <c r="AB74" cm="1">
        <f t="array" ref="AB74">IF(SUMPRODUCT(
  --(Game_Plan_2026[Campaign]=$C74),
  --(Game_Plan_2026[Initial Date]&lt;=AB$2+6),
  --(Game_Plan_2026[End Date]&gt;=AB$2)
)&gt;0, 1, 0)</f>
        <v>0</v>
      </c>
      <c r="AC74" cm="1">
        <f t="array" ref="AC74">IF(SUMPRODUCT(
  --(Game_Plan_2026[Campaign]=$C74),
  --(Game_Plan_2026[Initial Date]&lt;=AC$2+6),
  --(Game_Plan_2026[End Date]&gt;=AC$2)
)&gt;0, 1, 0)</f>
        <v>0</v>
      </c>
      <c r="AD74" cm="1">
        <f t="array" ref="AD74">IF(SUMPRODUCT(
  --(Game_Plan_2026[Campaign]=$C74),
  --(Game_Plan_2026[Initial Date]&lt;=AD$2+6),
  --(Game_Plan_2026[End Date]&gt;=AD$2)
)&gt;0, 1, 0)</f>
        <v>0</v>
      </c>
      <c r="AE74" cm="1">
        <f t="array" ref="AE74">IF(SUMPRODUCT(
  --(Game_Plan_2026[Campaign]=$C74),
  --(Game_Plan_2026[Initial Date]&lt;=AE$2+6),
  --(Game_Plan_2026[End Date]&gt;=AE$2)
)&gt;0, 1, 0)</f>
        <v>0</v>
      </c>
      <c r="AF74" cm="1">
        <f t="array" ref="AF74">IF(SUMPRODUCT(
  --(Game_Plan_2026[Campaign]=$C74),
  --(Game_Plan_2026[Initial Date]&lt;=AF$2+6),
  --(Game_Plan_2026[End Date]&gt;=AF$2)
)&gt;0, 1, 0)</f>
        <v>0</v>
      </c>
      <c r="AG74" cm="1">
        <f t="array" ref="AG74">IF(SUMPRODUCT(
  --(Game_Plan_2026[Campaign]=$C74),
  --(Game_Plan_2026[Initial Date]&lt;=AG$2+6),
  --(Game_Plan_2026[End Date]&gt;=AG$2)
)&gt;0, 1, 0)</f>
        <v>0</v>
      </c>
      <c r="AH74" cm="1">
        <f t="array" ref="AH74">IF(SUMPRODUCT(
  --(Game_Plan_2026[Campaign]=$C74),
  --(Game_Plan_2026[Initial Date]&lt;=AH$2+6),
  --(Game_Plan_2026[End Date]&gt;=AH$2)
)&gt;0, 1, 0)</f>
        <v>0</v>
      </c>
      <c r="AI74" cm="1">
        <f t="array" ref="AI74">IF(SUMPRODUCT(
  --(Game_Plan_2026[Campaign]=$C74),
  --(Game_Plan_2026[Initial Date]&lt;=AI$2+6),
  --(Game_Plan_2026[End Date]&gt;=AI$2)
)&gt;0, 1, 0)</f>
        <v>0</v>
      </c>
      <c r="AJ74" cm="1">
        <f t="array" ref="AJ74">IF(SUMPRODUCT(
  --(Game_Plan_2026[Campaign]=$C74),
  --(Game_Plan_2026[Initial Date]&lt;=AJ$2+6),
  --(Game_Plan_2026[End Date]&gt;=AJ$2)
)&gt;0, 1, 0)</f>
        <v>0</v>
      </c>
      <c r="AK74" cm="1">
        <f t="array" ref="AK74">IF(SUMPRODUCT(
  --(Game_Plan_2026[Campaign]=$C74),
  --(Game_Plan_2026[Initial Date]&lt;=AK$2+6),
  --(Game_Plan_2026[End Date]&gt;=AK$2)
)&gt;0, 1, 0)</f>
        <v>0</v>
      </c>
      <c r="AL74" cm="1">
        <f t="array" ref="AL74">IF(SUMPRODUCT(
  --(Game_Plan_2026[Campaign]=$C74),
  --(Game_Plan_2026[Initial Date]&lt;=AL$2+6),
  --(Game_Plan_2026[End Date]&gt;=AL$2)
)&gt;0, 1, 0)</f>
        <v>0</v>
      </c>
      <c r="AM74" cm="1">
        <f t="array" ref="AM74">IF(SUMPRODUCT(
  --(Game_Plan_2026[Campaign]=$C74),
  --(Game_Plan_2026[Initial Date]&lt;=AM$2+6),
  --(Game_Plan_2026[End Date]&gt;=AM$2)
)&gt;0, 1, 0)</f>
        <v>0</v>
      </c>
      <c r="AN74" cm="1">
        <f t="array" ref="AN74">IF(SUMPRODUCT(
  --(Game_Plan_2026[Campaign]=$C74),
  --(Game_Plan_2026[Initial Date]&lt;=AN$2+6),
  --(Game_Plan_2026[End Date]&gt;=AN$2)
)&gt;0, 1, 0)</f>
        <v>0</v>
      </c>
      <c r="AO74" cm="1">
        <f t="array" ref="AO74">IF(SUMPRODUCT(
  --(Game_Plan_2026[Campaign]=$C74),
  --(Game_Plan_2026[Initial Date]&lt;=AO$2+6),
  --(Game_Plan_2026[End Date]&gt;=AO$2)
)&gt;0, 1, 0)</f>
        <v>0</v>
      </c>
      <c r="AP74" cm="1">
        <f t="array" ref="AP74">IF(SUMPRODUCT(
  --(Game_Plan_2026[Campaign]=$C74),
  --(Game_Plan_2026[Initial Date]&lt;=AP$2+6),
  --(Game_Plan_2026[End Date]&gt;=AP$2)
)&gt;0, 1, 0)</f>
        <v>0</v>
      </c>
      <c r="AQ74" cm="1">
        <f t="array" ref="AQ74">IF(SUMPRODUCT(
  --(Game_Plan_2026[Campaign]=$C74),
  --(Game_Plan_2026[Initial Date]&lt;=AQ$2+6),
  --(Game_Plan_2026[End Date]&gt;=AQ$2)
)&gt;0, 1, 0)</f>
        <v>0</v>
      </c>
      <c r="AR74" cm="1">
        <f t="array" ref="AR74">IF(SUMPRODUCT(
  --(Game_Plan_2026[Campaign]=$C74),
  --(Game_Plan_2026[Initial Date]&lt;=AR$2+6),
  --(Game_Plan_2026[End Date]&gt;=AR$2)
)&gt;0, 1, 0)</f>
        <v>0</v>
      </c>
      <c r="AS74" cm="1">
        <f t="array" ref="AS74">IF(SUMPRODUCT(
  --(Game_Plan_2026[Campaign]=$C74),
  --(Game_Plan_2026[Initial Date]&lt;=AS$2+6),
  --(Game_Plan_2026[End Date]&gt;=AS$2)
)&gt;0, 1, 0)</f>
        <v>0</v>
      </c>
      <c r="AT74" cm="1">
        <f t="array" ref="AT74">IF(SUMPRODUCT(
  --(Game_Plan_2026[Campaign]=$C74),
  --(Game_Plan_2026[Initial Date]&lt;=AT$2+6),
  --(Game_Plan_2026[End Date]&gt;=AT$2)
)&gt;0, 1, 0)</f>
        <v>0</v>
      </c>
      <c r="AU74" cm="1">
        <f t="array" ref="AU74">IF(SUMPRODUCT(
  --(Game_Plan_2026[Campaign]=$C74),
  --(Game_Plan_2026[Initial Date]&lt;=AU$2+6),
  --(Game_Plan_2026[End Date]&gt;=AU$2)
)&gt;0, 1, 0)</f>
        <v>0</v>
      </c>
      <c r="AV74" cm="1">
        <f t="array" ref="AV74">IF(SUMPRODUCT(
  --(Game_Plan_2026[Campaign]=$C74),
  --(Game_Plan_2026[Initial Date]&lt;=AV$2+6),
  --(Game_Plan_2026[End Date]&gt;=AV$2)
)&gt;0, 1, 0)</f>
        <v>0</v>
      </c>
      <c r="AW74" cm="1">
        <f t="array" ref="AW74">IF(SUMPRODUCT(
  --(Game_Plan_2026[Campaign]=$C74),
  --(Game_Plan_2026[Initial Date]&lt;=AW$2+6),
  --(Game_Plan_2026[End Date]&gt;=AW$2)
)&gt;0, 1, 0)</f>
        <v>0</v>
      </c>
      <c r="AX74" cm="1">
        <f t="array" ref="AX74">IF(SUMPRODUCT(
  --(Game_Plan_2026[Campaign]=$C74),
  --(Game_Plan_2026[Initial Date]&lt;=AX$2+6),
  --(Game_Plan_2026[End Date]&gt;=AX$2)
)&gt;0, 1, 0)</f>
        <v>0</v>
      </c>
      <c r="AY74" cm="1">
        <f t="array" ref="AY74">IF(SUMPRODUCT(
  --(Game_Plan_2026[Campaign]=$C74),
  --(Game_Plan_2026[Initial Date]&lt;=AY$2+6),
  --(Game_Plan_2026[End Date]&gt;=AY$2)
)&gt;0, 1, 0)</f>
        <v>0</v>
      </c>
      <c r="AZ74" cm="1">
        <f t="array" ref="AZ74">IF(SUMPRODUCT(
  --(Game_Plan_2026[Campaign]=$C74),
  --(Game_Plan_2026[Initial Date]&lt;=AZ$2+6),
  --(Game_Plan_2026[End Date]&gt;=AZ$2)
)&gt;0, 1, 0)</f>
        <v>0</v>
      </c>
      <c r="BA74" cm="1">
        <f t="array" ref="BA74">IF(SUMPRODUCT(
  --(Game_Plan_2026[Campaign]=$C74),
  --(Game_Plan_2026[Initial Date]&lt;=BA$2+6),
  --(Game_Plan_2026[End Date]&gt;=BA$2)
)&gt;0, 1, 0)</f>
        <v>0</v>
      </c>
      <c r="BB74" cm="1">
        <f t="array" ref="BB74">IF(SUMPRODUCT(
  --(Game_Plan_2026[Campaign]=$C74),
  --(Game_Plan_2026[Initial Date]&lt;=BB$2+6),
  --(Game_Plan_2026[End Date]&gt;=BB$2)
)&gt;0, 1, 0)</f>
        <v>0</v>
      </c>
      <c r="BC74" cm="1">
        <f t="array" ref="BC74">IF(SUMPRODUCT(
  --(Game_Plan_2026[Campaign]=$C74),
  --(Game_Plan_2026[Initial Date]&lt;=BC$2+6),
  --(Game_Plan_2026[End Date]&gt;=BC$2)
)&gt;0, 1, 0)</f>
        <v>0</v>
      </c>
      <c r="BD74">
        <f t="shared" si="1"/>
        <v>0</v>
      </c>
    </row>
    <row r="75" spans="1:56" ht="28" customHeight="1">
      <c r="A75" t="str">
        <v/>
      </c>
      <c r="B75" t="str">
        <v/>
      </c>
      <c r="C75" t="str">
        <v/>
      </c>
      <c r="D75" cm="1">
        <f t="array" ref="D75">IF(SUMPRODUCT(
  --(Game_Plan_2026[Campaign]=$C75),
  --(Game_Plan_2026[Initial Date]&lt;=D$2+6),
  --(Game_Plan_2026[End Date]&gt;=D$2)
)&gt;0, 1, 0)</f>
        <v>0</v>
      </c>
      <c r="E75" cm="1">
        <f t="array" ref="E75">IF(SUMPRODUCT(
  --(Game_Plan_2026[Campaign]=$C75),
  --(Game_Plan_2026[Initial Date]&lt;=E$2+6),
  --(Game_Plan_2026[End Date]&gt;=E$2)
)&gt;0, 1, 0)</f>
        <v>0</v>
      </c>
      <c r="F75" cm="1">
        <f t="array" ref="F75">IF(SUMPRODUCT(
  --(Game_Plan_2026[Campaign]=$C75),
  --(Game_Plan_2026[Initial Date]&lt;=F$2+6),
  --(Game_Plan_2026[End Date]&gt;=F$2)
)&gt;0, 1, 0)</f>
        <v>0</v>
      </c>
      <c r="G75" cm="1">
        <f t="array" ref="G75">IF(SUMPRODUCT(
  --(Game_Plan_2026[Campaign]=$C75),
  --(Game_Plan_2026[Initial Date]&lt;=G$2+6),
  --(Game_Plan_2026[End Date]&gt;=G$2)
)&gt;0, 1, 0)</f>
        <v>0</v>
      </c>
      <c r="H75" cm="1">
        <f t="array" ref="H75">IF(SUMPRODUCT(
  --(Game_Plan_2026[Campaign]=$C75),
  --(Game_Plan_2026[Initial Date]&lt;=H$2+6),
  --(Game_Plan_2026[End Date]&gt;=H$2)
)&gt;0, 1, 0)</f>
        <v>0</v>
      </c>
      <c r="I75" cm="1">
        <f t="array" ref="I75">IF(SUMPRODUCT(
  --(Game_Plan_2026[Campaign]=$C75),
  --(Game_Plan_2026[Initial Date]&lt;=I$2+6),
  --(Game_Plan_2026[End Date]&gt;=I$2)
)&gt;0, 1, 0)</f>
        <v>0</v>
      </c>
      <c r="J75" cm="1">
        <f t="array" ref="J75">IF(SUMPRODUCT(
  --(Game_Plan_2026[Campaign]=$C75),
  --(Game_Plan_2026[Initial Date]&lt;=J$2+6),
  --(Game_Plan_2026[End Date]&gt;=J$2)
)&gt;0, 1, 0)</f>
        <v>0</v>
      </c>
      <c r="K75" cm="1">
        <f t="array" ref="K75">IF(SUMPRODUCT(
  --(Game_Plan_2026[Campaign]=$C75),
  --(Game_Plan_2026[Initial Date]&lt;=K$2+6),
  --(Game_Plan_2026[End Date]&gt;=K$2)
)&gt;0, 1, 0)</f>
        <v>0</v>
      </c>
      <c r="L75" cm="1">
        <f t="array" ref="L75">IF(SUMPRODUCT(
  --(Game_Plan_2026[Campaign]=$C75),
  --(Game_Plan_2026[Initial Date]&lt;=L$2+6),
  --(Game_Plan_2026[End Date]&gt;=L$2)
)&gt;0, 1, 0)</f>
        <v>0</v>
      </c>
      <c r="M75" cm="1">
        <f t="array" ref="M75">IF(SUMPRODUCT(
  --(Game_Plan_2026[Campaign]=$C75),
  --(Game_Plan_2026[Initial Date]&lt;=M$2+6),
  --(Game_Plan_2026[End Date]&gt;=M$2)
)&gt;0, 1, 0)</f>
        <v>0</v>
      </c>
      <c r="N75" cm="1">
        <f t="array" ref="N75">IF(SUMPRODUCT(
  --(Game_Plan_2026[Campaign]=$C75),
  --(Game_Plan_2026[Initial Date]&lt;=N$2+6),
  --(Game_Plan_2026[End Date]&gt;=N$2)
)&gt;0, 1, 0)</f>
        <v>0</v>
      </c>
      <c r="O75" cm="1">
        <f t="array" ref="O75">IF(SUMPRODUCT(
  --(Game_Plan_2026[Campaign]=$C75),
  --(Game_Plan_2026[Initial Date]&lt;=O$2+6),
  --(Game_Plan_2026[End Date]&gt;=O$2)
)&gt;0, 1, 0)</f>
        <v>0</v>
      </c>
      <c r="P75" cm="1">
        <f t="array" ref="P75">IF(SUMPRODUCT(
  --(Game_Plan_2026[Campaign]=$C75),
  --(Game_Plan_2026[Initial Date]&lt;=P$2+6),
  --(Game_Plan_2026[End Date]&gt;=P$2)
)&gt;0, 1, 0)</f>
        <v>0</v>
      </c>
      <c r="Q75" cm="1">
        <f t="array" ref="Q75">IF(SUMPRODUCT(
  --(Game_Plan_2026[Campaign]=$C75),
  --(Game_Plan_2026[Initial Date]&lt;=Q$2+6),
  --(Game_Plan_2026[End Date]&gt;=Q$2)
)&gt;0, 1, 0)</f>
        <v>0</v>
      </c>
      <c r="R75" cm="1">
        <f t="array" ref="R75">IF(SUMPRODUCT(
  --(Game_Plan_2026[Campaign]=$C75),
  --(Game_Plan_2026[Initial Date]&lt;=R$2+6),
  --(Game_Plan_2026[End Date]&gt;=R$2)
)&gt;0, 1, 0)</f>
        <v>0</v>
      </c>
      <c r="S75" cm="1">
        <f t="array" ref="S75">IF(SUMPRODUCT(
  --(Game_Plan_2026[Campaign]=$C75),
  --(Game_Plan_2026[Initial Date]&lt;=S$2+6),
  --(Game_Plan_2026[End Date]&gt;=S$2)
)&gt;0, 1, 0)</f>
        <v>0</v>
      </c>
      <c r="T75" cm="1">
        <f t="array" ref="T75">IF(SUMPRODUCT(
  --(Game_Plan_2026[Campaign]=$C75),
  --(Game_Plan_2026[Initial Date]&lt;=T$2+6),
  --(Game_Plan_2026[End Date]&gt;=T$2)
)&gt;0, 1, 0)</f>
        <v>0</v>
      </c>
      <c r="U75" cm="1">
        <f t="array" ref="U75">IF(SUMPRODUCT(
  --(Game_Plan_2026[Campaign]=$C75),
  --(Game_Plan_2026[Initial Date]&lt;=U$2+6),
  --(Game_Plan_2026[End Date]&gt;=U$2)
)&gt;0, 1, 0)</f>
        <v>0</v>
      </c>
      <c r="V75" cm="1">
        <f t="array" ref="V75">IF(SUMPRODUCT(
  --(Game_Plan_2026[Campaign]=$C75),
  --(Game_Plan_2026[Initial Date]&lt;=V$2+6),
  --(Game_Plan_2026[End Date]&gt;=V$2)
)&gt;0, 1, 0)</f>
        <v>0</v>
      </c>
      <c r="W75" cm="1">
        <f t="array" ref="W75">IF(SUMPRODUCT(
  --(Game_Plan_2026[Campaign]=$C75),
  --(Game_Plan_2026[Initial Date]&lt;=W$2+6),
  --(Game_Plan_2026[End Date]&gt;=W$2)
)&gt;0, 1, 0)</f>
        <v>0</v>
      </c>
      <c r="X75" cm="1">
        <f t="array" ref="X75">IF(SUMPRODUCT(
  --(Game_Plan_2026[Campaign]=$C75),
  --(Game_Plan_2026[Initial Date]&lt;=X$2+6),
  --(Game_Plan_2026[End Date]&gt;=X$2)
)&gt;0, 1, 0)</f>
        <v>0</v>
      </c>
      <c r="Y75" cm="1">
        <f t="array" ref="Y75">IF(SUMPRODUCT(
  --(Game_Plan_2026[Campaign]=$C75),
  --(Game_Plan_2026[Initial Date]&lt;=Y$2+6),
  --(Game_Plan_2026[End Date]&gt;=Y$2)
)&gt;0, 1, 0)</f>
        <v>0</v>
      </c>
      <c r="Z75" cm="1">
        <f t="array" ref="Z75">IF(SUMPRODUCT(
  --(Game_Plan_2026[Campaign]=$C75),
  --(Game_Plan_2026[Initial Date]&lt;=Z$2+6),
  --(Game_Plan_2026[End Date]&gt;=Z$2)
)&gt;0, 1, 0)</f>
        <v>0</v>
      </c>
      <c r="AA75" cm="1">
        <f t="array" ref="AA75">IF(SUMPRODUCT(
  --(Game_Plan_2026[Campaign]=$C75),
  --(Game_Plan_2026[Initial Date]&lt;=AA$2+6),
  --(Game_Plan_2026[End Date]&gt;=AA$2)
)&gt;0, 1, 0)</f>
        <v>0</v>
      </c>
      <c r="AB75" cm="1">
        <f t="array" ref="AB75">IF(SUMPRODUCT(
  --(Game_Plan_2026[Campaign]=$C75),
  --(Game_Plan_2026[Initial Date]&lt;=AB$2+6),
  --(Game_Plan_2026[End Date]&gt;=AB$2)
)&gt;0, 1, 0)</f>
        <v>0</v>
      </c>
      <c r="AC75" cm="1">
        <f t="array" ref="AC75">IF(SUMPRODUCT(
  --(Game_Plan_2026[Campaign]=$C75),
  --(Game_Plan_2026[Initial Date]&lt;=AC$2+6),
  --(Game_Plan_2026[End Date]&gt;=AC$2)
)&gt;0, 1, 0)</f>
        <v>0</v>
      </c>
      <c r="AD75" cm="1">
        <f t="array" ref="AD75">IF(SUMPRODUCT(
  --(Game_Plan_2026[Campaign]=$C75),
  --(Game_Plan_2026[Initial Date]&lt;=AD$2+6),
  --(Game_Plan_2026[End Date]&gt;=AD$2)
)&gt;0, 1, 0)</f>
        <v>0</v>
      </c>
      <c r="AE75" cm="1">
        <f t="array" ref="AE75">IF(SUMPRODUCT(
  --(Game_Plan_2026[Campaign]=$C75),
  --(Game_Plan_2026[Initial Date]&lt;=AE$2+6),
  --(Game_Plan_2026[End Date]&gt;=AE$2)
)&gt;0, 1, 0)</f>
        <v>0</v>
      </c>
      <c r="AF75" cm="1">
        <f t="array" ref="AF75">IF(SUMPRODUCT(
  --(Game_Plan_2026[Campaign]=$C75),
  --(Game_Plan_2026[Initial Date]&lt;=AF$2+6),
  --(Game_Plan_2026[End Date]&gt;=AF$2)
)&gt;0, 1, 0)</f>
        <v>0</v>
      </c>
      <c r="AG75" cm="1">
        <f t="array" ref="AG75">IF(SUMPRODUCT(
  --(Game_Plan_2026[Campaign]=$C75),
  --(Game_Plan_2026[Initial Date]&lt;=AG$2+6),
  --(Game_Plan_2026[End Date]&gt;=AG$2)
)&gt;0, 1, 0)</f>
        <v>0</v>
      </c>
      <c r="AH75" cm="1">
        <f t="array" ref="AH75">IF(SUMPRODUCT(
  --(Game_Plan_2026[Campaign]=$C75),
  --(Game_Plan_2026[Initial Date]&lt;=AH$2+6),
  --(Game_Plan_2026[End Date]&gt;=AH$2)
)&gt;0, 1, 0)</f>
        <v>0</v>
      </c>
      <c r="AI75" cm="1">
        <f t="array" ref="AI75">IF(SUMPRODUCT(
  --(Game_Plan_2026[Campaign]=$C75),
  --(Game_Plan_2026[Initial Date]&lt;=AI$2+6),
  --(Game_Plan_2026[End Date]&gt;=AI$2)
)&gt;0, 1, 0)</f>
        <v>0</v>
      </c>
      <c r="AJ75" cm="1">
        <f t="array" ref="AJ75">IF(SUMPRODUCT(
  --(Game_Plan_2026[Campaign]=$C75),
  --(Game_Plan_2026[Initial Date]&lt;=AJ$2+6),
  --(Game_Plan_2026[End Date]&gt;=AJ$2)
)&gt;0, 1, 0)</f>
        <v>0</v>
      </c>
      <c r="AK75" cm="1">
        <f t="array" ref="AK75">IF(SUMPRODUCT(
  --(Game_Plan_2026[Campaign]=$C75),
  --(Game_Plan_2026[Initial Date]&lt;=AK$2+6),
  --(Game_Plan_2026[End Date]&gt;=AK$2)
)&gt;0, 1, 0)</f>
        <v>0</v>
      </c>
      <c r="AL75" cm="1">
        <f t="array" ref="AL75">IF(SUMPRODUCT(
  --(Game_Plan_2026[Campaign]=$C75),
  --(Game_Plan_2026[Initial Date]&lt;=AL$2+6),
  --(Game_Plan_2026[End Date]&gt;=AL$2)
)&gt;0, 1, 0)</f>
        <v>0</v>
      </c>
      <c r="AM75" cm="1">
        <f t="array" ref="AM75">IF(SUMPRODUCT(
  --(Game_Plan_2026[Campaign]=$C75),
  --(Game_Plan_2026[Initial Date]&lt;=AM$2+6),
  --(Game_Plan_2026[End Date]&gt;=AM$2)
)&gt;0, 1, 0)</f>
        <v>0</v>
      </c>
      <c r="AN75" cm="1">
        <f t="array" ref="AN75">IF(SUMPRODUCT(
  --(Game_Plan_2026[Campaign]=$C75),
  --(Game_Plan_2026[Initial Date]&lt;=AN$2+6),
  --(Game_Plan_2026[End Date]&gt;=AN$2)
)&gt;0, 1, 0)</f>
        <v>0</v>
      </c>
      <c r="AO75" cm="1">
        <f t="array" ref="AO75">IF(SUMPRODUCT(
  --(Game_Plan_2026[Campaign]=$C75),
  --(Game_Plan_2026[Initial Date]&lt;=AO$2+6),
  --(Game_Plan_2026[End Date]&gt;=AO$2)
)&gt;0, 1, 0)</f>
        <v>0</v>
      </c>
      <c r="AP75" cm="1">
        <f t="array" ref="AP75">IF(SUMPRODUCT(
  --(Game_Plan_2026[Campaign]=$C75),
  --(Game_Plan_2026[Initial Date]&lt;=AP$2+6),
  --(Game_Plan_2026[End Date]&gt;=AP$2)
)&gt;0, 1, 0)</f>
        <v>0</v>
      </c>
      <c r="AQ75" cm="1">
        <f t="array" ref="AQ75">IF(SUMPRODUCT(
  --(Game_Plan_2026[Campaign]=$C75),
  --(Game_Plan_2026[Initial Date]&lt;=AQ$2+6),
  --(Game_Plan_2026[End Date]&gt;=AQ$2)
)&gt;0, 1, 0)</f>
        <v>0</v>
      </c>
      <c r="AR75" cm="1">
        <f t="array" ref="AR75">IF(SUMPRODUCT(
  --(Game_Plan_2026[Campaign]=$C75),
  --(Game_Plan_2026[Initial Date]&lt;=AR$2+6),
  --(Game_Plan_2026[End Date]&gt;=AR$2)
)&gt;0, 1, 0)</f>
        <v>0</v>
      </c>
      <c r="AS75" cm="1">
        <f t="array" ref="AS75">IF(SUMPRODUCT(
  --(Game_Plan_2026[Campaign]=$C75),
  --(Game_Plan_2026[Initial Date]&lt;=AS$2+6),
  --(Game_Plan_2026[End Date]&gt;=AS$2)
)&gt;0, 1, 0)</f>
        <v>0</v>
      </c>
      <c r="AT75" cm="1">
        <f t="array" ref="AT75">IF(SUMPRODUCT(
  --(Game_Plan_2026[Campaign]=$C75),
  --(Game_Plan_2026[Initial Date]&lt;=AT$2+6),
  --(Game_Plan_2026[End Date]&gt;=AT$2)
)&gt;0, 1, 0)</f>
        <v>0</v>
      </c>
      <c r="AU75" cm="1">
        <f t="array" ref="AU75">IF(SUMPRODUCT(
  --(Game_Plan_2026[Campaign]=$C75),
  --(Game_Plan_2026[Initial Date]&lt;=AU$2+6),
  --(Game_Plan_2026[End Date]&gt;=AU$2)
)&gt;0, 1, 0)</f>
        <v>0</v>
      </c>
      <c r="AV75" cm="1">
        <f t="array" ref="AV75">IF(SUMPRODUCT(
  --(Game_Plan_2026[Campaign]=$C75),
  --(Game_Plan_2026[Initial Date]&lt;=AV$2+6),
  --(Game_Plan_2026[End Date]&gt;=AV$2)
)&gt;0, 1, 0)</f>
        <v>0</v>
      </c>
      <c r="AW75" cm="1">
        <f t="array" ref="AW75">IF(SUMPRODUCT(
  --(Game_Plan_2026[Campaign]=$C75),
  --(Game_Plan_2026[Initial Date]&lt;=AW$2+6),
  --(Game_Plan_2026[End Date]&gt;=AW$2)
)&gt;0, 1, 0)</f>
        <v>0</v>
      </c>
      <c r="AX75" cm="1">
        <f t="array" ref="AX75">IF(SUMPRODUCT(
  --(Game_Plan_2026[Campaign]=$C75),
  --(Game_Plan_2026[Initial Date]&lt;=AX$2+6),
  --(Game_Plan_2026[End Date]&gt;=AX$2)
)&gt;0, 1, 0)</f>
        <v>0</v>
      </c>
      <c r="AY75" cm="1">
        <f t="array" ref="AY75">IF(SUMPRODUCT(
  --(Game_Plan_2026[Campaign]=$C75),
  --(Game_Plan_2026[Initial Date]&lt;=AY$2+6),
  --(Game_Plan_2026[End Date]&gt;=AY$2)
)&gt;0, 1, 0)</f>
        <v>0</v>
      </c>
      <c r="AZ75" cm="1">
        <f t="array" ref="AZ75">IF(SUMPRODUCT(
  --(Game_Plan_2026[Campaign]=$C75),
  --(Game_Plan_2026[Initial Date]&lt;=AZ$2+6),
  --(Game_Plan_2026[End Date]&gt;=AZ$2)
)&gt;0, 1, 0)</f>
        <v>0</v>
      </c>
      <c r="BA75" cm="1">
        <f t="array" ref="BA75">IF(SUMPRODUCT(
  --(Game_Plan_2026[Campaign]=$C75),
  --(Game_Plan_2026[Initial Date]&lt;=BA$2+6),
  --(Game_Plan_2026[End Date]&gt;=BA$2)
)&gt;0, 1, 0)</f>
        <v>0</v>
      </c>
      <c r="BB75" cm="1">
        <f t="array" ref="BB75">IF(SUMPRODUCT(
  --(Game_Plan_2026[Campaign]=$C75),
  --(Game_Plan_2026[Initial Date]&lt;=BB$2+6),
  --(Game_Plan_2026[End Date]&gt;=BB$2)
)&gt;0, 1, 0)</f>
        <v>0</v>
      </c>
      <c r="BC75" cm="1">
        <f t="array" ref="BC75">IF(SUMPRODUCT(
  --(Game_Plan_2026[Campaign]=$C75),
  --(Game_Plan_2026[Initial Date]&lt;=BC$2+6),
  --(Game_Plan_2026[End Date]&gt;=BC$2)
)&gt;0, 1, 0)</f>
        <v>0</v>
      </c>
      <c r="BD75">
        <f t="shared" si="1"/>
        <v>0</v>
      </c>
    </row>
    <row r="76" spans="1:56" ht="28" customHeight="1">
      <c r="A76" t="str">
        <v/>
      </c>
      <c r="B76" t="str">
        <v/>
      </c>
      <c r="C76" t="str">
        <v/>
      </c>
      <c r="D76" cm="1">
        <f t="array" ref="D76">IF(SUMPRODUCT(
  --(Game_Plan_2026[Campaign]=$C76),
  --(Game_Plan_2026[Initial Date]&lt;=D$2+6),
  --(Game_Plan_2026[End Date]&gt;=D$2)
)&gt;0, 1, 0)</f>
        <v>0</v>
      </c>
      <c r="E76" cm="1">
        <f t="array" ref="E76">IF(SUMPRODUCT(
  --(Game_Plan_2026[Campaign]=$C76),
  --(Game_Plan_2026[Initial Date]&lt;=E$2+6),
  --(Game_Plan_2026[End Date]&gt;=E$2)
)&gt;0, 1, 0)</f>
        <v>0</v>
      </c>
      <c r="F76" cm="1">
        <f t="array" ref="F76">IF(SUMPRODUCT(
  --(Game_Plan_2026[Campaign]=$C76),
  --(Game_Plan_2026[Initial Date]&lt;=F$2+6),
  --(Game_Plan_2026[End Date]&gt;=F$2)
)&gt;0, 1, 0)</f>
        <v>0</v>
      </c>
      <c r="G76" cm="1">
        <f t="array" ref="G76">IF(SUMPRODUCT(
  --(Game_Plan_2026[Campaign]=$C76),
  --(Game_Plan_2026[Initial Date]&lt;=G$2+6),
  --(Game_Plan_2026[End Date]&gt;=G$2)
)&gt;0, 1, 0)</f>
        <v>0</v>
      </c>
      <c r="H76" cm="1">
        <f t="array" ref="H76">IF(SUMPRODUCT(
  --(Game_Plan_2026[Campaign]=$C76),
  --(Game_Plan_2026[Initial Date]&lt;=H$2+6),
  --(Game_Plan_2026[End Date]&gt;=H$2)
)&gt;0, 1, 0)</f>
        <v>0</v>
      </c>
      <c r="I76" cm="1">
        <f t="array" ref="I76">IF(SUMPRODUCT(
  --(Game_Plan_2026[Campaign]=$C76),
  --(Game_Plan_2026[Initial Date]&lt;=I$2+6),
  --(Game_Plan_2026[End Date]&gt;=I$2)
)&gt;0, 1, 0)</f>
        <v>0</v>
      </c>
      <c r="J76" cm="1">
        <f t="array" ref="J76">IF(SUMPRODUCT(
  --(Game_Plan_2026[Campaign]=$C76),
  --(Game_Plan_2026[Initial Date]&lt;=J$2+6),
  --(Game_Plan_2026[End Date]&gt;=J$2)
)&gt;0, 1, 0)</f>
        <v>0</v>
      </c>
      <c r="K76" cm="1">
        <f t="array" ref="K76">IF(SUMPRODUCT(
  --(Game_Plan_2026[Campaign]=$C76),
  --(Game_Plan_2026[Initial Date]&lt;=K$2+6),
  --(Game_Plan_2026[End Date]&gt;=K$2)
)&gt;0, 1, 0)</f>
        <v>0</v>
      </c>
      <c r="L76" cm="1">
        <f t="array" ref="L76">IF(SUMPRODUCT(
  --(Game_Plan_2026[Campaign]=$C76),
  --(Game_Plan_2026[Initial Date]&lt;=L$2+6),
  --(Game_Plan_2026[End Date]&gt;=L$2)
)&gt;0, 1, 0)</f>
        <v>0</v>
      </c>
      <c r="M76" cm="1">
        <f t="array" ref="M76">IF(SUMPRODUCT(
  --(Game_Plan_2026[Campaign]=$C76),
  --(Game_Plan_2026[Initial Date]&lt;=M$2+6),
  --(Game_Plan_2026[End Date]&gt;=M$2)
)&gt;0, 1, 0)</f>
        <v>0</v>
      </c>
      <c r="N76" cm="1">
        <f t="array" ref="N76">IF(SUMPRODUCT(
  --(Game_Plan_2026[Campaign]=$C76),
  --(Game_Plan_2026[Initial Date]&lt;=N$2+6),
  --(Game_Plan_2026[End Date]&gt;=N$2)
)&gt;0, 1, 0)</f>
        <v>0</v>
      </c>
      <c r="O76" cm="1">
        <f t="array" ref="O76">IF(SUMPRODUCT(
  --(Game_Plan_2026[Campaign]=$C76),
  --(Game_Plan_2026[Initial Date]&lt;=O$2+6),
  --(Game_Plan_2026[End Date]&gt;=O$2)
)&gt;0, 1, 0)</f>
        <v>0</v>
      </c>
      <c r="P76" cm="1">
        <f t="array" ref="P76">IF(SUMPRODUCT(
  --(Game_Plan_2026[Campaign]=$C76),
  --(Game_Plan_2026[Initial Date]&lt;=P$2+6),
  --(Game_Plan_2026[End Date]&gt;=P$2)
)&gt;0, 1, 0)</f>
        <v>0</v>
      </c>
      <c r="Q76" cm="1">
        <f t="array" ref="Q76">IF(SUMPRODUCT(
  --(Game_Plan_2026[Campaign]=$C76),
  --(Game_Plan_2026[Initial Date]&lt;=Q$2+6),
  --(Game_Plan_2026[End Date]&gt;=Q$2)
)&gt;0, 1, 0)</f>
        <v>0</v>
      </c>
      <c r="R76" cm="1">
        <f t="array" ref="R76">IF(SUMPRODUCT(
  --(Game_Plan_2026[Campaign]=$C76),
  --(Game_Plan_2026[Initial Date]&lt;=R$2+6),
  --(Game_Plan_2026[End Date]&gt;=R$2)
)&gt;0, 1, 0)</f>
        <v>0</v>
      </c>
      <c r="S76" cm="1">
        <f t="array" ref="S76">IF(SUMPRODUCT(
  --(Game_Plan_2026[Campaign]=$C76),
  --(Game_Plan_2026[Initial Date]&lt;=S$2+6),
  --(Game_Plan_2026[End Date]&gt;=S$2)
)&gt;0, 1, 0)</f>
        <v>0</v>
      </c>
      <c r="T76" cm="1">
        <f t="array" ref="T76">IF(SUMPRODUCT(
  --(Game_Plan_2026[Campaign]=$C76),
  --(Game_Plan_2026[Initial Date]&lt;=T$2+6),
  --(Game_Plan_2026[End Date]&gt;=T$2)
)&gt;0, 1, 0)</f>
        <v>0</v>
      </c>
      <c r="U76" cm="1">
        <f t="array" ref="U76">IF(SUMPRODUCT(
  --(Game_Plan_2026[Campaign]=$C76),
  --(Game_Plan_2026[Initial Date]&lt;=U$2+6),
  --(Game_Plan_2026[End Date]&gt;=U$2)
)&gt;0, 1, 0)</f>
        <v>0</v>
      </c>
      <c r="V76" cm="1">
        <f t="array" ref="V76">IF(SUMPRODUCT(
  --(Game_Plan_2026[Campaign]=$C76),
  --(Game_Plan_2026[Initial Date]&lt;=V$2+6),
  --(Game_Plan_2026[End Date]&gt;=V$2)
)&gt;0, 1, 0)</f>
        <v>0</v>
      </c>
      <c r="W76" cm="1">
        <f t="array" ref="W76">IF(SUMPRODUCT(
  --(Game_Plan_2026[Campaign]=$C76),
  --(Game_Plan_2026[Initial Date]&lt;=W$2+6),
  --(Game_Plan_2026[End Date]&gt;=W$2)
)&gt;0, 1, 0)</f>
        <v>0</v>
      </c>
      <c r="X76" cm="1">
        <f t="array" ref="X76">IF(SUMPRODUCT(
  --(Game_Plan_2026[Campaign]=$C76),
  --(Game_Plan_2026[Initial Date]&lt;=X$2+6),
  --(Game_Plan_2026[End Date]&gt;=X$2)
)&gt;0, 1, 0)</f>
        <v>0</v>
      </c>
      <c r="Y76" cm="1">
        <f t="array" ref="Y76">IF(SUMPRODUCT(
  --(Game_Plan_2026[Campaign]=$C76),
  --(Game_Plan_2026[Initial Date]&lt;=Y$2+6),
  --(Game_Plan_2026[End Date]&gt;=Y$2)
)&gt;0, 1, 0)</f>
        <v>0</v>
      </c>
      <c r="Z76" cm="1">
        <f t="array" ref="Z76">IF(SUMPRODUCT(
  --(Game_Plan_2026[Campaign]=$C76),
  --(Game_Plan_2026[Initial Date]&lt;=Z$2+6),
  --(Game_Plan_2026[End Date]&gt;=Z$2)
)&gt;0, 1, 0)</f>
        <v>0</v>
      </c>
      <c r="AA76" cm="1">
        <f t="array" ref="AA76">IF(SUMPRODUCT(
  --(Game_Plan_2026[Campaign]=$C76),
  --(Game_Plan_2026[Initial Date]&lt;=AA$2+6),
  --(Game_Plan_2026[End Date]&gt;=AA$2)
)&gt;0, 1, 0)</f>
        <v>0</v>
      </c>
      <c r="AB76" cm="1">
        <f t="array" ref="AB76">IF(SUMPRODUCT(
  --(Game_Plan_2026[Campaign]=$C76),
  --(Game_Plan_2026[Initial Date]&lt;=AB$2+6),
  --(Game_Plan_2026[End Date]&gt;=AB$2)
)&gt;0, 1, 0)</f>
        <v>0</v>
      </c>
      <c r="AC76" cm="1">
        <f t="array" ref="AC76">IF(SUMPRODUCT(
  --(Game_Plan_2026[Campaign]=$C76),
  --(Game_Plan_2026[Initial Date]&lt;=AC$2+6),
  --(Game_Plan_2026[End Date]&gt;=AC$2)
)&gt;0, 1, 0)</f>
        <v>0</v>
      </c>
      <c r="AD76" cm="1">
        <f t="array" ref="AD76">IF(SUMPRODUCT(
  --(Game_Plan_2026[Campaign]=$C76),
  --(Game_Plan_2026[Initial Date]&lt;=AD$2+6),
  --(Game_Plan_2026[End Date]&gt;=AD$2)
)&gt;0, 1, 0)</f>
        <v>0</v>
      </c>
      <c r="AE76" cm="1">
        <f t="array" ref="AE76">IF(SUMPRODUCT(
  --(Game_Plan_2026[Campaign]=$C76),
  --(Game_Plan_2026[Initial Date]&lt;=AE$2+6),
  --(Game_Plan_2026[End Date]&gt;=AE$2)
)&gt;0, 1, 0)</f>
        <v>0</v>
      </c>
      <c r="AF76" cm="1">
        <f t="array" ref="AF76">IF(SUMPRODUCT(
  --(Game_Plan_2026[Campaign]=$C76),
  --(Game_Plan_2026[Initial Date]&lt;=AF$2+6),
  --(Game_Plan_2026[End Date]&gt;=AF$2)
)&gt;0, 1, 0)</f>
        <v>0</v>
      </c>
      <c r="AG76" cm="1">
        <f t="array" ref="AG76">IF(SUMPRODUCT(
  --(Game_Plan_2026[Campaign]=$C76),
  --(Game_Plan_2026[Initial Date]&lt;=AG$2+6),
  --(Game_Plan_2026[End Date]&gt;=AG$2)
)&gt;0, 1, 0)</f>
        <v>0</v>
      </c>
      <c r="AH76" cm="1">
        <f t="array" ref="AH76">IF(SUMPRODUCT(
  --(Game_Plan_2026[Campaign]=$C76),
  --(Game_Plan_2026[Initial Date]&lt;=AH$2+6),
  --(Game_Plan_2026[End Date]&gt;=AH$2)
)&gt;0, 1, 0)</f>
        <v>0</v>
      </c>
      <c r="AI76" cm="1">
        <f t="array" ref="AI76">IF(SUMPRODUCT(
  --(Game_Plan_2026[Campaign]=$C76),
  --(Game_Plan_2026[Initial Date]&lt;=AI$2+6),
  --(Game_Plan_2026[End Date]&gt;=AI$2)
)&gt;0, 1, 0)</f>
        <v>0</v>
      </c>
      <c r="AJ76" cm="1">
        <f t="array" ref="AJ76">IF(SUMPRODUCT(
  --(Game_Plan_2026[Campaign]=$C76),
  --(Game_Plan_2026[Initial Date]&lt;=AJ$2+6),
  --(Game_Plan_2026[End Date]&gt;=AJ$2)
)&gt;0, 1, 0)</f>
        <v>0</v>
      </c>
      <c r="AK76" cm="1">
        <f t="array" ref="AK76">IF(SUMPRODUCT(
  --(Game_Plan_2026[Campaign]=$C76),
  --(Game_Plan_2026[Initial Date]&lt;=AK$2+6),
  --(Game_Plan_2026[End Date]&gt;=AK$2)
)&gt;0, 1, 0)</f>
        <v>0</v>
      </c>
      <c r="AL76" cm="1">
        <f t="array" ref="AL76">IF(SUMPRODUCT(
  --(Game_Plan_2026[Campaign]=$C76),
  --(Game_Plan_2026[Initial Date]&lt;=AL$2+6),
  --(Game_Plan_2026[End Date]&gt;=AL$2)
)&gt;0, 1, 0)</f>
        <v>0</v>
      </c>
      <c r="AM76" cm="1">
        <f t="array" ref="AM76">IF(SUMPRODUCT(
  --(Game_Plan_2026[Campaign]=$C76),
  --(Game_Plan_2026[Initial Date]&lt;=AM$2+6),
  --(Game_Plan_2026[End Date]&gt;=AM$2)
)&gt;0, 1, 0)</f>
        <v>0</v>
      </c>
      <c r="AN76" cm="1">
        <f t="array" ref="AN76">IF(SUMPRODUCT(
  --(Game_Plan_2026[Campaign]=$C76),
  --(Game_Plan_2026[Initial Date]&lt;=AN$2+6),
  --(Game_Plan_2026[End Date]&gt;=AN$2)
)&gt;0, 1, 0)</f>
        <v>0</v>
      </c>
      <c r="AO76" cm="1">
        <f t="array" ref="AO76">IF(SUMPRODUCT(
  --(Game_Plan_2026[Campaign]=$C76),
  --(Game_Plan_2026[Initial Date]&lt;=AO$2+6),
  --(Game_Plan_2026[End Date]&gt;=AO$2)
)&gt;0, 1, 0)</f>
        <v>0</v>
      </c>
      <c r="AP76" cm="1">
        <f t="array" ref="AP76">IF(SUMPRODUCT(
  --(Game_Plan_2026[Campaign]=$C76),
  --(Game_Plan_2026[Initial Date]&lt;=AP$2+6),
  --(Game_Plan_2026[End Date]&gt;=AP$2)
)&gt;0, 1, 0)</f>
        <v>0</v>
      </c>
      <c r="AQ76" cm="1">
        <f t="array" ref="AQ76">IF(SUMPRODUCT(
  --(Game_Plan_2026[Campaign]=$C76),
  --(Game_Plan_2026[Initial Date]&lt;=AQ$2+6),
  --(Game_Plan_2026[End Date]&gt;=AQ$2)
)&gt;0, 1, 0)</f>
        <v>0</v>
      </c>
      <c r="AR76" cm="1">
        <f t="array" ref="AR76">IF(SUMPRODUCT(
  --(Game_Plan_2026[Campaign]=$C76),
  --(Game_Plan_2026[Initial Date]&lt;=AR$2+6),
  --(Game_Plan_2026[End Date]&gt;=AR$2)
)&gt;0, 1, 0)</f>
        <v>0</v>
      </c>
      <c r="AS76" cm="1">
        <f t="array" ref="AS76">IF(SUMPRODUCT(
  --(Game_Plan_2026[Campaign]=$C76),
  --(Game_Plan_2026[Initial Date]&lt;=AS$2+6),
  --(Game_Plan_2026[End Date]&gt;=AS$2)
)&gt;0, 1, 0)</f>
        <v>0</v>
      </c>
      <c r="AT76" cm="1">
        <f t="array" ref="AT76">IF(SUMPRODUCT(
  --(Game_Plan_2026[Campaign]=$C76),
  --(Game_Plan_2026[Initial Date]&lt;=AT$2+6),
  --(Game_Plan_2026[End Date]&gt;=AT$2)
)&gt;0, 1, 0)</f>
        <v>0</v>
      </c>
      <c r="AU76" cm="1">
        <f t="array" ref="AU76">IF(SUMPRODUCT(
  --(Game_Plan_2026[Campaign]=$C76),
  --(Game_Plan_2026[Initial Date]&lt;=AU$2+6),
  --(Game_Plan_2026[End Date]&gt;=AU$2)
)&gt;0, 1, 0)</f>
        <v>0</v>
      </c>
      <c r="AV76" cm="1">
        <f t="array" ref="AV76">IF(SUMPRODUCT(
  --(Game_Plan_2026[Campaign]=$C76),
  --(Game_Plan_2026[Initial Date]&lt;=AV$2+6),
  --(Game_Plan_2026[End Date]&gt;=AV$2)
)&gt;0, 1, 0)</f>
        <v>0</v>
      </c>
      <c r="AW76" cm="1">
        <f t="array" ref="AW76">IF(SUMPRODUCT(
  --(Game_Plan_2026[Campaign]=$C76),
  --(Game_Plan_2026[Initial Date]&lt;=AW$2+6),
  --(Game_Plan_2026[End Date]&gt;=AW$2)
)&gt;0, 1, 0)</f>
        <v>0</v>
      </c>
      <c r="AX76" cm="1">
        <f t="array" ref="AX76">IF(SUMPRODUCT(
  --(Game_Plan_2026[Campaign]=$C76),
  --(Game_Plan_2026[Initial Date]&lt;=AX$2+6),
  --(Game_Plan_2026[End Date]&gt;=AX$2)
)&gt;0, 1, 0)</f>
        <v>0</v>
      </c>
      <c r="AY76" cm="1">
        <f t="array" ref="AY76">IF(SUMPRODUCT(
  --(Game_Plan_2026[Campaign]=$C76),
  --(Game_Plan_2026[Initial Date]&lt;=AY$2+6),
  --(Game_Plan_2026[End Date]&gt;=AY$2)
)&gt;0, 1, 0)</f>
        <v>0</v>
      </c>
      <c r="AZ76" cm="1">
        <f t="array" ref="AZ76">IF(SUMPRODUCT(
  --(Game_Plan_2026[Campaign]=$C76),
  --(Game_Plan_2026[Initial Date]&lt;=AZ$2+6),
  --(Game_Plan_2026[End Date]&gt;=AZ$2)
)&gt;0, 1, 0)</f>
        <v>0</v>
      </c>
      <c r="BA76" cm="1">
        <f t="array" ref="BA76">IF(SUMPRODUCT(
  --(Game_Plan_2026[Campaign]=$C76),
  --(Game_Plan_2026[Initial Date]&lt;=BA$2+6),
  --(Game_Plan_2026[End Date]&gt;=BA$2)
)&gt;0, 1, 0)</f>
        <v>0</v>
      </c>
      <c r="BB76" cm="1">
        <f t="array" ref="BB76">IF(SUMPRODUCT(
  --(Game_Plan_2026[Campaign]=$C76),
  --(Game_Plan_2026[Initial Date]&lt;=BB$2+6),
  --(Game_Plan_2026[End Date]&gt;=BB$2)
)&gt;0, 1, 0)</f>
        <v>0</v>
      </c>
      <c r="BC76" cm="1">
        <f t="array" ref="BC76">IF(SUMPRODUCT(
  --(Game_Plan_2026[Campaign]=$C76),
  --(Game_Plan_2026[Initial Date]&lt;=BC$2+6),
  --(Game_Plan_2026[End Date]&gt;=BC$2)
)&gt;0, 1, 0)</f>
        <v>0</v>
      </c>
      <c r="BD76">
        <f t="shared" si="1"/>
        <v>0</v>
      </c>
    </row>
    <row r="77" spans="1:56" ht="28" customHeight="1">
      <c r="A77" t="str">
        <v/>
      </c>
      <c r="B77" t="str">
        <v/>
      </c>
      <c r="C77" t="str">
        <v/>
      </c>
      <c r="D77" cm="1">
        <f t="array" ref="D77">IF(SUMPRODUCT(
  --(Game_Plan_2026[Campaign]=$C77),
  --(Game_Plan_2026[Initial Date]&lt;=D$2+6),
  --(Game_Plan_2026[End Date]&gt;=D$2)
)&gt;0, 1, 0)</f>
        <v>0</v>
      </c>
      <c r="E77" cm="1">
        <f t="array" ref="E77">IF(SUMPRODUCT(
  --(Game_Plan_2026[Campaign]=$C77),
  --(Game_Plan_2026[Initial Date]&lt;=E$2+6),
  --(Game_Plan_2026[End Date]&gt;=E$2)
)&gt;0, 1, 0)</f>
        <v>0</v>
      </c>
      <c r="F77" cm="1">
        <f t="array" ref="F77">IF(SUMPRODUCT(
  --(Game_Plan_2026[Campaign]=$C77),
  --(Game_Plan_2026[Initial Date]&lt;=F$2+6),
  --(Game_Plan_2026[End Date]&gt;=F$2)
)&gt;0, 1, 0)</f>
        <v>0</v>
      </c>
      <c r="G77" cm="1">
        <f t="array" ref="G77">IF(SUMPRODUCT(
  --(Game_Plan_2026[Campaign]=$C77),
  --(Game_Plan_2026[Initial Date]&lt;=G$2+6),
  --(Game_Plan_2026[End Date]&gt;=G$2)
)&gt;0, 1, 0)</f>
        <v>0</v>
      </c>
      <c r="H77" cm="1">
        <f t="array" ref="H77">IF(SUMPRODUCT(
  --(Game_Plan_2026[Campaign]=$C77),
  --(Game_Plan_2026[Initial Date]&lt;=H$2+6),
  --(Game_Plan_2026[End Date]&gt;=H$2)
)&gt;0, 1, 0)</f>
        <v>0</v>
      </c>
      <c r="I77" cm="1">
        <f t="array" ref="I77">IF(SUMPRODUCT(
  --(Game_Plan_2026[Campaign]=$C77),
  --(Game_Plan_2026[Initial Date]&lt;=I$2+6),
  --(Game_Plan_2026[End Date]&gt;=I$2)
)&gt;0, 1, 0)</f>
        <v>0</v>
      </c>
      <c r="J77" cm="1">
        <f t="array" ref="J77">IF(SUMPRODUCT(
  --(Game_Plan_2026[Campaign]=$C77),
  --(Game_Plan_2026[Initial Date]&lt;=J$2+6),
  --(Game_Plan_2026[End Date]&gt;=J$2)
)&gt;0, 1, 0)</f>
        <v>0</v>
      </c>
      <c r="K77" cm="1">
        <f t="array" ref="K77">IF(SUMPRODUCT(
  --(Game_Plan_2026[Campaign]=$C77),
  --(Game_Plan_2026[Initial Date]&lt;=K$2+6),
  --(Game_Plan_2026[End Date]&gt;=K$2)
)&gt;0, 1, 0)</f>
        <v>0</v>
      </c>
      <c r="L77" cm="1">
        <f t="array" ref="L77">IF(SUMPRODUCT(
  --(Game_Plan_2026[Campaign]=$C77),
  --(Game_Plan_2026[Initial Date]&lt;=L$2+6),
  --(Game_Plan_2026[End Date]&gt;=L$2)
)&gt;0, 1, 0)</f>
        <v>0</v>
      </c>
      <c r="M77" cm="1">
        <f t="array" ref="M77">IF(SUMPRODUCT(
  --(Game_Plan_2026[Campaign]=$C77),
  --(Game_Plan_2026[Initial Date]&lt;=M$2+6),
  --(Game_Plan_2026[End Date]&gt;=M$2)
)&gt;0, 1, 0)</f>
        <v>0</v>
      </c>
      <c r="N77" cm="1">
        <f t="array" ref="N77">IF(SUMPRODUCT(
  --(Game_Plan_2026[Campaign]=$C77),
  --(Game_Plan_2026[Initial Date]&lt;=N$2+6),
  --(Game_Plan_2026[End Date]&gt;=N$2)
)&gt;0, 1, 0)</f>
        <v>0</v>
      </c>
      <c r="O77" cm="1">
        <f t="array" ref="O77">IF(SUMPRODUCT(
  --(Game_Plan_2026[Campaign]=$C77),
  --(Game_Plan_2026[Initial Date]&lt;=O$2+6),
  --(Game_Plan_2026[End Date]&gt;=O$2)
)&gt;0, 1, 0)</f>
        <v>0</v>
      </c>
      <c r="P77" cm="1">
        <f t="array" ref="P77">IF(SUMPRODUCT(
  --(Game_Plan_2026[Campaign]=$C77),
  --(Game_Plan_2026[Initial Date]&lt;=P$2+6),
  --(Game_Plan_2026[End Date]&gt;=P$2)
)&gt;0, 1, 0)</f>
        <v>0</v>
      </c>
      <c r="Q77" cm="1">
        <f t="array" ref="Q77">IF(SUMPRODUCT(
  --(Game_Plan_2026[Campaign]=$C77),
  --(Game_Plan_2026[Initial Date]&lt;=Q$2+6),
  --(Game_Plan_2026[End Date]&gt;=Q$2)
)&gt;0, 1, 0)</f>
        <v>0</v>
      </c>
      <c r="R77" cm="1">
        <f t="array" ref="R77">IF(SUMPRODUCT(
  --(Game_Plan_2026[Campaign]=$C77),
  --(Game_Plan_2026[Initial Date]&lt;=R$2+6),
  --(Game_Plan_2026[End Date]&gt;=R$2)
)&gt;0, 1, 0)</f>
        <v>0</v>
      </c>
      <c r="S77" cm="1">
        <f t="array" ref="S77">IF(SUMPRODUCT(
  --(Game_Plan_2026[Campaign]=$C77),
  --(Game_Plan_2026[Initial Date]&lt;=S$2+6),
  --(Game_Plan_2026[End Date]&gt;=S$2)
)&gt;0, 1, 0)</f>
        <v>0</v>
      </c>
      <c r="T77" cm="1">
        <f t="array" ref="T77">IF(SUMPRODUCT(
  --(Game_Plan_2026[Campaign]=$C77),
  --(Game_Plan_2026[Initial Date]&lt;=T$2+6),
  --(Game_Plan_2026[End Date]&gt;=T$2)
)&gt;0, 1, 0)</f>
        <v>0</v>
      </c>
      <c r="U77" cm="1">
        <f t="array" ref="U77">IF(SUMPRODUCT(
  --(Game_Plan_2026[Campaign]=$C77),
  --(Game_Plan_2026[Initial Date]&lt;=U$2+6),
  --(Game_Plan_2026[End Date]&gt;=U$2)
)&gt;0, 1, 0)</f>
        <v>0</v>
      </c>
      <c r="V77" cm="1">
        <f t="array" ref="V77">IF(SUMPRODUCT(
  --(Game_Plan_2026[Campaign]=$C77),
  --(Game_Plan_2026[Initial Date]&lt;=V$2+6),
  --(Game_Plan_2026[End Date]&gt;=V$2)
)&gt;0, 1, 0)</f>
        <v>0</v>
      </c>
      <c r="W77" cm="1">
        <f t="array" ref="W77">IF(SUMPRODUCT(
  --(Game_Plan_2026[Campaign]=$C77),
  --(Game_Plan_2026[Initial Date]&lt;=W$2+6),
  --(Game_Plan_2026[End Date]&gt;=W$2)
)&gt;0, 1, 0)</f>
        <v>0</v>
      </c>
      <c r="X77" cm="1">
        <f t="array" ref="X77">IF(SUMPRODUCT(
  --(Game_Plan_2026[Campaign]=$C77),
  --(Game_Plan_2026[Initial Date]&lt;=X$2+6),
  --(Game_Plan_2026[End Date]&gt;=X$2)
)&gt;0, 1, 0)</f>
        <v>0</v>
      </c>
      <c r="Y77" cm="1">
        <f t="array" ref="Y77">IF(SUMPRODUCT(
  --(Game_Plan_2026[Campaign]=$C77),
  --(Game_Plan_2026[Initial Date]&lt;=Y$2+6),
  --(Game_Plan_2026[End Date]&gt;=Y$2)
)&gt;0, 1, 0)</f>
        <v>0</v>
      </c>
      <c r="Z77" cm="1">
        <f t="array" ref="Z77">IF(SUMPRODUCT(
  --(Game_Plan_2026[Campaign]=$C77),
  --(Game_Plan_2026[Initial Date]&lt;=Z$2+6),
  --(Game_Plan_2026[End Date]&gt;=Z$2)
)&gt;0, 1, 0)</f>
        <v>0</v>
      </c>
      <c r="AA77" cm="1">
        <f t="array" ref="AA77">IF(SUMPRODUCT(
  --(Game_Plan_2026[Campaign]=$C77),
  --(Game_Plan_2026[Initial Date]&lt;=AA$2+6),
  --(Game_Plan_2026[End Date]&gt;=AA$2)
)&gt;0, 1, 0)</f>
        <v>0</v>
      </c>
      <c r="AB77" cm="1">
        <f t="array" ref="AB77">IF(SUMPRODUCT(
  --(Game_Plan_2026[Campaign]=$C77),
  --(Game_Plan_2026[Initial Date]&lt;=AB$2+6),
  --(Game_Plan_2026[End Date]&gt;=AB$2)
)&gt;0, 1, 0)</f>
        <v>0</v>
      </c>
      <c r="AC77" cm="1">
        <f t="array" ref="AC77">IF(SUMPRODUCT(
  --(Game_Plan_2026[Campaign]=$C77),
  --(Game_Plan_2026[Initial Date]&lt;=AC$2+6),
  --(Game_Plan_2026[End Date]&gt;=AC$2)
)&gt;0, 1, 0)</f>
        <v>0</v>
      </c>
      <c r="AD77" cm="1">
        <f t="array" ref="AD77">IF(SUMPRODUCT(
  --(Game_Plan_2026[Campaign]=$C77),
  --(Game_Plan_2026[Initial Date]&lt;=AD$2+6),
  --(Game_Plan_2026[End Date]&gt;=AD$2)
)&gt;0, 1, 0)</f>
        <v>0</v>
      </c>
      <c r="AE77" cm="1">
        <f t="array" ref="AE77">IF(SUMPRODUCT(
  --(Game_Plan_2026[Campaign]=$C77),
  --(Game_Plan_2026[Initial Date]&lt;=AE$2+6),
  --(Game_Plan_2026[End Date]&gt;=AE$2)
)&gt;0, 1, 0)</f>
        <v>0</v>
      </c>
      <c r="AF77" cm="1">
        <f t="array" ref="AF77">IF(SUMPRODUCT(
  --(Game_Plan_2026[Campaign]=$C77),
  --(Game_Plan_2026[Initial Date]&lt;=AF$2+6),
  --(Game_Plan_2026[End Date]&gt;=AF$2)
)&gt;0, 1, 0)</f>
        <v>0</v>
      </c>
      <c r="AG77" cm="1">
        <f t="array" ref="AG77">IF(SUMPRODUCT(
  --(Game_Plan_2026[Campaign]=$C77),
  --(Game_Plan_2026[Initial Date]&lt;=AG$2+6),
  --(Game_Plan_2026[End Date]&gt;=AG$2)
)&gt;0, 1, 0)</f>
        <v>0</v>
      </c>
      <c r="AH77" cm="1">
        <f t="array" ref="AH77">IF(SUMPRODUCT(
  --(Game_Plan_2026[Campaign]=$C77),
  --(Game_Plan_2026[Initial Date]&lt;=AH$2+6),
  --(Game_Plan_2026[End Date]&gt;=AH$2)
)&gt;0, 1, 0)</f>
        <v>0</v>
      </c>
      <c r="AI77" cm="1">
        <f t="array" ref="AI77">IF(SUMPRODUCT(
  --(Game_Plan_2026[Campaign]=$C77),
  --(Game_Plan_2026[Initial Date]&lt;=AI$2+6),
  --(Game_Plan_2026[End Date]&gt;=AI$2)
)&gt;0, 1, 0)</f>
        <v>0</v>
      </c>
      <c r="AJ77" cm="1">
        <f t="array" ref="AJ77">IF(SUMPRODUCT(
  --(Game_Plan_2026[Campaign]=$C77),
  --(Game_Plan_2026[Initial Date]&lt;=AJ$2+6),
  --(Game_Plan_2026[End Date]&gt;=AJ$2)
)&gt;0, 1, 0)</f>
        <v>0</v>
      </c>
      <c r="AK77" cm="1">
        <f t="array" ref="AK77">IF(SUMPRODUCT(
  --(Game_Plan_2026[Campaign]=$C77),
  --(Game_Plan_2026[Initial Date]&lt;=AK$2+6),
  --(Game_Plan_2026[End Date]&gt;=AK$2)
)&gt;0, 1, 0)</f>
        <v>0</v>
      </c>
      <c r="AL77" cm="1">
        <f t="array" ref="AL77">IF(SUMPRODUCT(
  --(Game_Plan_2026[Campaign]=$C77),
  --(Game_Plan_2026[Initial Date]&lt;=AL$2+6),
  --(Game_Plan_2026[End Date]&gt;=AL$2)
)&gt;0, 1, 0)</f>
        <v>0</v>
      </c>
      <c r="AM77" cm="1">
        <f t="array" ref="AM77">IF(SUMPRODUCT(
  --(Game_Plan_2026[Campaign]=$C77),
  --(Game_Plan_2026[Initial Date]&lt;=AM$2+6),
  --(Game_Plan_2026[End Date]&gt;=AM$2)
)&gt;0, 1, 0)</f>
        <v>0</v>
      </c>
      <c r="AN77" cm="1">
        <f t="array" ref="AN77">IF(SUMPRODUCT(
  --(Game_Plan_2026[Campaign]=$C77),
  --(Game_Plan_2026[Initial Date]&lt;=AN$2+6),
  --(Game_Plan_2026[End Date]&gt;=AN$2)
)&gt;0, 1, 0)</f>
        <v>0</v>
      </c>
      <c r="AO77" cm="1">
        <f t="array" ref="AO77">IF(SUMPRODUCT(
  --(Game_Plan_2026[Campaign]=$C77),
  --(Game_Plan_2026[Initial Date]&lt;=AO$2+6),
  --(Game_Plan_2026[End Date]&gt;=AO$2)
)&gt;0, 1, 0)</f>
        <v>0</v>
      </c>
      <c r="AP77" cm="1">
        <f t="array" ref="AP77">IF(SUMPRODUCT(
  --(Game_Plan_2026[Campaign]=$C77),
  --(Game_Plan_2026[Initial Date]&lt;=AP$2+6),
  --(Game_Plan_2026[End Date]&gt;=AP$2)
)&gt;0, 1, 0)</f>
        <v>0</v>
      </c>
      <c r="AQ77" cm="1">
        <f t="array" ref="AQ77">IF(SUMPRODUCT(
  --(Game_Plan_2026[Campaign]=$C77),
  --(Game_Plan_2026[Initial Date]&lt;=AQ$2+6),
  --(Game_Plan_2026[End Date]&gt;=AQ$2)
)&gt;0, 1, 0)</f>
        <v>0</v>
      </c>
      <c r="AR77" cm="1">
        <f t="array" ref="AR77">IF(SUMPRODUCT(
  --(Game_Plan_2026[Campaign]=$C77),
  --(Game_Plan_2026[Initial Date]&lt;=AR$2+6),
  --(Game_Plan_2026[End Date]&gt;=AR$2)
)&gt;0, 1, 0)</f>
        <v>0</v>
      </c>
      <c r="AS77" cm="1">
        <f t="array" ref="AS77">IF(SUMPRODUCT(
  --(Game_Plan_2026[Campaign]=$C77),
  --(Game_Plan_2026[Initial Date]&lt;=AS$2+6),
  --(Game_Plan_2026[End Date]&gt;=AS$2)
)&gt;0, 1, 0)</f>
        <v>0</v>
      </c>
      <c r="AT77" cm="1">
        <f t="array" ref="AT77">IF(SUMPRODUCT(
  --(Game_Plan_2026[Campaign]=$C77),
  --(Game_Plan_2026[Initial Date]&lt;=AT$2+6),
  --(Game_Plan_2026[End Date]&gt;=AT$2)
)&gt;0, 1, 0)</f>
        <v>0</v>
      </c>
      <c r="AU77" cm="1">
        <f t="array" ref="AU77">IF(SUMPRODUCT(
  --(Game_Plan_2026[Campaign]=$C77),
  --(Game_Plan_2026[Initial Date]&lt;=AU$2+6),
  --(Game_Plan_2026[End Date]&gt;=AU$2)
)&gt;0, 1, 0)</f>
        <v>0</v>
      </c>
      <c r="AV77" cm="1">
        <f t="array" ref="AV77">IF(SUMPRODUCT(
  --(Game_Plan_2026[Campaign]=$C77),
  --(Game_Plan_2026[Initial Date]&lt;=AV$2+6),
  --(Game_Plan_2026[End Date]&gt;=AV$2)
)&gt;0, 1, 0)</f>
        <v>0</v>
      </c>
      <c r="AW77" cm="1">
        <f t="array" ref="AW77">IF(SUMPRODUCT(
  --(Game_Plan_2026[Campaign]=$C77),
  --(Game_Plan_2026[Initial Date]&lt;=AW$2+6),
  --(Game_Plan_2026[End Date]&gt;=AW$2)
)&gt;0, 1, 0)</f>
        <v>0</v>
      </c>
      <c r="AX77" cm="1">
        <f t="array" ref="AX77">IF(SUMPRODUCT(
  --(Game_Plan_2026[Campaign]=$C77),
  --(Game_Plan_2026[Initial Date]&lt;=AX$2+6),
  --(Game_Plan_2026[End Date]&gt;=AX$2)
)&gt;0, 1, 0)</f>
        <v>0</v>
      </c>
      <c r="AY77" cm="1">
        <f t="array" ref="AY77">IF(SUMPRODUCT(
  --(Game_Plan_2026[Campaign]=$C77),
  --(Game_Plan_2026[Initial Date]&lt;=AY$2+6),
  --(Game_Plan_2026[End Date]&gt;=AY$2)
)&gt;0, 1, 0)</f>
        <v>0</v>
      </c>
      <c r="AZ77" cm="1">
        <f t="array" ref="AZ77">IF(SUMPRODUCT(
  --(Game_Plan_2026[Campaign]=$C77),
  --(Game_Plan_2026[Initial Date]&lt;=AZ$2+6),
  --(Game_Plan_2026[End Date]&gt;=AZ$2)
)&gt;0, 1, 0)</f>
        <v>0</v>
      </c>
      <c r="BA77" cm="1">
        <f t="array" ref="BA77">IF(SUMPRODUCT(
  --(Game_Plan_2026[Campaign]=$C77),
  --(Game_Plan_2026[Initial Date]&lt;=BA$2+6),
  --(Game_Plan_2026[End Date]&gt;=BA$2)
)&gt;0, 1, 0)</f>
        <v>0</v>
      </c>
      <c r="BB77" cm="1">
        <f t="array" ref="BB77">IF(SUMPRODUCT(
  --(Game_Plan_2026[Campaign]=$C77),
  --(Game_Plan_2026[Initial Date]&lt;=BB$2+6),
  --(Game_Plan_2026[End Date]&gt;=BB$2)
)&gt;0, 1, 0)</f>
        <v>0</v>
      </c>
      <c r="BC77" cm="1">
        <f t="array" ref="BC77">IF(SUMPRODUCT(
  --(Game_Plan_2026[Campaign]=$C77),
  --(Game_Plan_2026[Initial Date]&lt;=BC$2+6),
  --(Game_Plan_2026[End Date]&gt;=BC$2)
)&gt;0, 1, 0)</f>
        <v>0</v>
      </c>
      <c r="BD77">
        <f t="shared" si="1"/>
        <v>0</v>
      </c>
    </row>
    <row r="78" spans="1:56" ht="28" customHeight="1">
      <c r="A78" t="str">
        <v/>
      </c>
      <c r="B78" t="str">
        <v/>
      </c>
      <c r="C78" t="str">
        <v/>
      </c>
      <c r="D78" cm="1">
        <f t="array" ref="D78">IF(SUMPRODUCT(
  --(Game_Plan_2026[Campaign]=$C78),
  --(Game_Plan_2026[Initial Date]&lt;=D$2+6),
  --(Game_Plan_2026[End Date]&gt;=D$2)
)&gt;0, 1, 0)</f>
        <v>0</v>
      </c>
      <c r="E78" cm="1">
        <f t="array" ref="E78">IF(SUMPRODUCT(
  --(Game_Plan_2026[Campaign]=$C78),
  --(Game_Plan_2026[Initial Date]&lt;=E$2+6),
  --(Game_Plan_2026[End Date]&gt;=E$2)
)&gt;0, 1, 0)</f>
        <v>0</v>
      </c>
      <c r="F78" cm="1">
        <f t="array" ref="F78">IF(SUMPRODUCT(
  --(Game_Plan_2026[Campaign]=$C78),
  --(Game_Plan_2026[Initial Date]&lt;=F$2+6),
  --(Game_Plan_2026[End Date]&gt;=F$2)
)&gt;0, 1, 0)</f>
        <v>0</v>
      </c>
      <c r="G78" cm="1">
        <f t="array" ref="G78">IF(SUMPRODUCT(
  --(Game_Plan_2026[Campaign]=$C78),
  --(Game_Plan_2026[Initial Date]&lt;=G$2+6),
  --(Game_Plan_2026[End Date]&gt;=G$2)
)&gt;0, 1, 0)</f>
        <v>0</v>
      </c>
      <c r="H78" cm="1">
        <f t="array" ref="H78">IF(SUMPRODUCT(
  --(Game_Plan_2026[Campaign]=$C78),
  --(Game_Plan_2026[Initial Date]&lt;=H$2+6),
  --(Game_Plan_2026[End Date]&gt;=H$2)
)&gt;0, 1, 0)</f>
        <v>0</v>
      </c>
      <c r="I78" cm="1">
        <f t="array" ref="I78">IF(SUMPRODUCT(
  --(Game_Plan_2026[Campaign]=$C78),
  --(Game_Plan_2026[Initial Date]&lt;=I$2+6),
  --(Game_Plan_2026[End Date]&gt;=I$2)
)&gt;0, 1, 0)</f>
        <v>0</v>
      </c>
      <c r="J78" cm="1">
        <f t="array" ref="J78">IF(SUMPRODUCT(
  --(Game_Plan_2026[Campaign]=$C78),
  --(Game_Plan_2026[Initial Date]&lt;=J$2+6),
  --(Game_Plan_2026[End Date]&gt;=J$2)
)&gt;0, 1, 0)</f>
        <v>0</v>
      </c>
      <c r="K78" cm="1">
        <f t="array" ref="K78">IF(SUMPRODUCT(
  --(Game_Plan_2026[Campaign]=$C78),
  --(Game_Plan_2026[Initial Date]&lt;=K$2+6),
  --(Game_Plan_2026[End Date]&gt;=K$2)
)&gt;0, 1, 0)</f>
        <v>0</v>
      </c>
      <c r="L78" cm="1">
        <f t="array" ref="L78">IF(SUMPRODUCT(
  --(Game_Plan_2026[Campaign]=$C78),
  --(Game_Plan_2026[Initial Date]&lt;=L$2+6),
  --(Game_Plan_2026[End Date]&gt;=L$2)
)&gt;0, 1, 0)</f>
        <v>0</v>
      </c>
      <c r="M78" cm="1">
        <f t="array" ref="M78">IF(SUMPRODUCT(
  --(Game_Plan_2026[Campaign]=$C78),
  --(Game_Plan_2026[Initial Date]&lt;=M$2+6),
  --(Game_Plan_2026[End Date]&gt;=M$2)
)&gt;0, 1, 0)</f>
        <v>0</v>
      </c>
      <c r="N78" cm="1">
        <f t="array" ref="N78">IF(SUMPRODUCT(
  --(Game_Plan_2026[Campaign]=$C78),
  --(Game_Plan_2026[Initial Date]&lt;=N$2+6),
  --(Game_Plan_2026[End Date]&gt;=N$2)
)&gt;0, 1, 0)</f>
        <v>0</v>
      </c>
      <c r="O78" cm="1">
        <f t="array" ref="O78">IF(SUMPRODUCT(
  --(Game_Plan_2026[Campaign]=$C78),
  --(Game_Plan_2026[Initial Date]&lt;=O$2+6),
  --(Game_Plan_2026[End Date]&gt;=O$2)
)&gt;0, 1, 0)</f>
        <v>0</v>
      </c>
      <c r="P78" cm="1">
        <f t="array" ref="P78">IF(SUMPRODUCT(
  --(Game_Plan_2026[Campaign]=$C78),
  --(Game_Plan_2026[Initial Date]&lt;=P$2+6),
  --(Game_Plan_2026[End Date]&gt;=P$2)
)&gt;0, 1, 0)</f>
        <v>0</v>
      </c>
      <c r="Q78" cm="1">
        <f t="array" ref="Q78">IF(SUMPRODUCT(
  --(Game_Plan_2026[Campaign]=$C78),
  --(Game_Plan_2026[Initial Date]&lt;=Q$2+6),
  --(Game_Plan_2026[End Date]&gt;=Q$2)
)&gt;0, 1, 0)</f>
        <v>0</v>
      </c>
      <c r="R78" cm="1">
        <f t="array" ref="R78">IF(SUMPRODUCT(
  --(Game_Plan_2026[Campaign]=$C78),
  --(Game_Plan_2026[Initial Date]&lt;=R$2+6),
  --(Game_Plan_2026[End Date]&gt;=R$2)
)&gt;0, 1, 0)</f>
        <v>0</v>
      </c>
      <c r="S78" cm="1">
        <f t="array" ref="S78">IF(SUMPRODUCT(
  --(Game_Plan_2026[Campaign]=$C78),
  --(Game_Plan_2026[Initial Date]&lt;=S$2+6),
  --(Game_Plan_2026[End Date]&gt;=S$2)
)&gt;0, 1, 0)</f>
        <v>0</v>
      </c>
      <c r="T78" cm="1">
        <f t="array" ref="T78">IF(SUMPRODUCT(
  --(Game_Plan_2026[Campaign]=$C78),
  --(Game_Plan_2026[Initial Date]&lt;=T$2+6),
  --(Game_Plan_2026[End Date]&gt;=T$2)
)&gt;0, 1, 0)</f>
        <v>0</v>
      </c>
      <c r="U78" cm="1">
        <f t="array" ref="U78">IF(SUMPRODUCT(
  --(Game_Plan_2026[Campaign]=$C78),
  --(Game_Plan_2026[Initial Date]&lt;=U$2+6),
  --(Game_Plan_2026[End Date]&gt;=U$2)
)&gt;0, 1, 0)</f>
        <v>0</v>
      </c>
      <c r="V78" cm="1">
        <f t="array" ref="V78">IF(SUMPRODUCT(
  --(Game_Plan_2026[Campaign]=$C78),
  --(Game_Plan_2026[Initial Date]&lt;=V$2+6),
  --(Game_Plan_2026[End Date]&gt;=V$2)
)&gt;0, 1, 0)</f>
        <v>0</v>
      </c>
      <c r="W78" cm="1">
        <f t="array" ref="W78">IF(SUMPRODUCT(
  --(Game_Plan_2026[Campaign]=$C78),
  --(Game_Plan_2026[Initial Date]&lt;=W$2+6),
  --(Game_Plan_2026[End Date]&gt;=W$2)
)&gt;0, 1, 0)</f>
        <v>0</v>
      </c>
      <c r="X78" cm="1">
        <f t="array" ref="X78">IF(SUMPRODUCT(
  --(Game_Plan_2026[Campaign]=$C78),
  --(Game_Plan_2026[Initial Date]&lt;=X$2+6),
  --(Game_Plan_2026[End Date]&gt;=X$2)
)&gt;0, 1, 0)</f>
        <v>0</v>
      </c>
      <c r="Y78" cm="1">
        <f t="array" ref="Y78">IF(SUMPRODUCT(
  --(Game_Plan_2026[Campaign]=$C78),
  --(Game_Plan_2026[Initial Date]&lt;=Y$2+6),
  --(Game_Plan_2026[End Date]&gt;=Y$2)
)&gt;0, 1, 0)</f>
        <v>0</v>
      </c>
      <c r="Z78" cm="1">
        <f t="array" ref="Z78">IF(SUMPRODUCT(
  --(Game_Plan_2026[Campaign]=$C78),
  --(Game_Plan_2026[Initial Date]&lt;=Z$2+6),
  --(Game_Plan_2026[End Date]&gt;=Z$2)
)&gt;0, 1, 0)</f>
        <v>0</v>
      </c>
      <c r="AA78" cm="1">
        <f t="array" ref="AA78">IF(SUMPRODUCT(
  --(Game_Plan_2026[Campaign]=$C78),
  --(Game_Plan_2026[Initial Date]&lt;=AA$2+6),
  --(Game_Plan_2026[End Date]&gt;=AA$2)
)&gt;0, 1, 0)</f>
        <v>0</v>
      </c>
      <c r="AB78" cm="1">
        <f t="array" ref="AB78">IF(SUMPRODUCT(
  --(Game_Plan_2026[Campaign]=$C78),
  --(Game_Plan_2026[Initial Date]&lt;=AB$2+6),
  --(Game_Plan_2026[End Date]&gt;=AB$2)
)&gt;0, 1, 0)</f>
        <v>0</v>
      </c>
      <c r="AC78" cm="1">
        <f t="array" ref="AC78">IF(SUMPRODUCT(
  --(Game_Plan_2026[Campaign]=$C78),
  --(Game_Plan_2026[Initial Date]&lt;=AC$2+6),
  --(Game_Plan_2026[End Date]&gt;=AC$2)
)&gt;0, 1, 0)</f>
        <v>0</v>
      </c>
      <c r="AD78" cm="1">
        <f t="array" ref="AD78">IF(SUMPRODUCT(
  --(Game_Plan_2026[Campaign]=$C78),
  --(Game_Plan_2026[Initial Date]&lt;=AD$2+6),
  --(Game_Plan_2026[End Date]&gt;=AD$2)
)&gt;0, 1, 0)</f>
        <v>0</v>
      </c>
      <c r="AE78" cm="1">
        <f t="array" ref="AE78">IF(SUMPRODUCT(
  --(Game_Plan_2026[Campaign]=$C78),
  --(Game_Plan_2026[Initial Date]&lt;=AE$2+6),
  --(Game_Plan_2026[End Date]&gt;=AE$2)
)&gt;0, 1, 0)</f>
        <v>0</v>
      </c>
      <c r="AF78" cm="1">
        <f t="array" ref="AF78">IF(SUMPRODUCT(
  --(Game_Plan_2026[Campaign]=$C78),
  --(Game_Plan_2026[Initial Date]&lt;=AF$2+6),
  --(Game_Plan_2026[End Date]&gt;=AF$2)
)&gt;0, 1, 0)</f>
        <v>0</v>
      </c>
      <c r="AG78" cm="1">
        <f t="array" ref="AG78">IF(SUMPRODUCT(
  --(Game_Plan_2026[Campaign]=$C78),
  --(Game_Plan_2026[Initial Date]&lt;=AG$2+6),
  --(Game_Plan_2026[End Date]&gt;=AG$2)
)&gt;0, 1, 0)</f>
        <v>0</v>
      </c>
      <c r="AH78" cm="1">
        <f t="array" ref="AH78">IF(SUMPRODUCT(
  --(Game_Plan_2026[Campaign]=$C78),
  --(Game_Plan_2026[Initial Date]&lt;=AH$2+6),
  --(Game_Plan_2026[End Date]&gt;=AH$2)
)&gt;0, 1, 0)</f>
        <v>0</v>
      </c>
      <c r="AI78" cm="1">
        <f t="array" ref="AI78">IF(SUMPRODUCT(
  --(Game_Plan_2026[Campaign]=$C78),
  --(Game_Plan_2026[Initial Date]&lt;=AI$2+6),
  --(Game_Plan_2026[End Date]&gt;=AI$2)
)&gt;0, 1, 0)</f>
        <v>0</v>
      </c>
      <c r="AJ78" cm="1">
        <f t="array" ref="AJ78">IF(SUMPRODUCT(
  --(Game_Plan_2026[Campaign]=$C78),
  --(Game_Plan_2026[Initial Date]&lt;=AJ$2+6),
  --(Game_Plan_2026[End Date]&gt;=AJ$2)
)&gt;0, 1, 0)</f>
        <v>0</v>
      </c>
      <c r="AK78" cm="1">
        <f t="array" ref="AK78">IF(SUMPRODUCT(
  --(Game_Plan_2026[Campaign]=$C78),
  --(Game_Plan_2026[Initial Date]&lt;=AK$2+6),
  --(Game_Plan_2026[End Date]&gt;=AK$2)
)&gt;0, 1, 0)</f>
        <v>0</v>
      </c>
      <c r="AL78" cm="1">
        <f t="array" ref="AL78">IF(SUMPRODUCT(
  --(Game_Plan_2026[Campaign]=$C78),
  --(Game_Plan_2026[Initial Date]&lt;=AL$2+6),
  --(Game_Plan_2026[End Date]&gt;=AL$2)
)&gt;0, 1, 0)</f>
        <v>0</v>
      </c>
      <c r="AM78" cm="1">
        <f t="array" ref="AM78">IF(SUMPRODUCT(
  --(Game_Plan_2026[Campaign]=$C78),
  --(Game_Plan_2026[Initial Date]&lt;=AM$2+6),
  --(Game_Plan_2026[End Date]&gt;=AM$2)
)&gt;0, 1, 0)</f>
        <v>0</v>
      </c>
      <c r="AN78" cm="1">
        <f t="array" ref="AN78">IF(SUMPRODUCT(
  --(Game_Plan_2026[Campaign]=$C78),
  --(Game_Plan_2026[Initial Date]&lt;=AN$2+6),
  --(Game_Plan_2026[End Date]&gt;=AN$2)
)&gt;0, 1, 0)</f>
        <v>0</v>
      </c>
      <c r="AO78" cm="1">
        <f t="array" ref="AO78">IF(SUMPRODUCT(
  --(Game_Plan_2026[Campaign]=$C78),
  --(Game_Plan_2026[Initial Date]&lt;=AO$2+6),
  --(Game_Plan_2026[End Date]&gt;=AO$2)
)&gt;0, 1, 0)</f>
        <v>0</v>
      </c>
      <c r="AP78" cm="1">
        <f t="array" ref="AP78">IF(SUMPRODUCT(
  --(Game_Plan_2026[Campaign]=$C78),
  --(Game_Plan_2026[Initial Date]&lt;=AP$2+6),
  --(Game_Plan_2026[End Date]&gt;=AP$2)
)&gt;0, 1, 0)</f>
        <v>0</v>
      </c>
      <c r="AQ78" cm="1">
        <f t="array" ref="AQ78">IF(SUMPRODUCT(
  --(Game_Plan_2026[Campaign]=$C78),
  --(Game_Plan_2026[Initial Date]&lt;=AQ$2+6),
  --(Game_Plan_2026[End Date]&gt;=AQ$2)
)&gt;0, 1, 0)</f>
        <v>0</v>
      </c>
      <c r="AR78" cm="1">
        <f t="array" ref="AR78">IF(SUMPRODUCT(
  --(Game_Plan_2026[Campaign]=$C78),
  --(Game_Plan_2026[Initial Date]&lt;=AR$2+6),
  --(Game_Plan_2026[End Date]&gt;=AR$2)
)&gt;0, 1, 0)</f>
        <v>0</v>
      </c>
      <c r="AS78" cm="1">
        <f t="array" ref="AS78">IF(SUMPRODUCT(
  --(Game_Plan_2026[Campaign]=$C78),
  --(Game_Plan_2026[Initial Date]&lt;=AS$2+6),
  --(Game_Plan_2026[End Date]&gt;=AS$2)
)&gt;0, 1, 0)</f>
        <v>0</v>
      </c>
      <c r="AT78" cm="1">
        <f t="array" ref="AT78">IF(SUMPRODUCT(
  --(Game_Plan_2026[Campaign]=$C78),
  --(Game_Plan_2026[Initial Date]&lt;=AT$2+6),
  --(Game_Plan_2026[End Date]&gt;=AT$2)
)&gt;0, 1, 0)</f>
        <v>0</v>
      </c>
      <c r="AU78" cm="1">
        <f t="array" ref="AU78">IF(SUMPRODUCT(
  --(Game_Plan_2026[Campaign]=$C78),
  --(Game_Plan_2026[Initial Date]&lt;=AU$2+6),
  --(Game_Plan_2026[End Date]&gt;=AU$2)
)&gt;0, 1, 0)</f>
        <v>0</v>
      </c>
      <c r="AV78" cm="1">
        <f t="array" ref="AV78">IF(SUMPRODUCT(
  --(Game_Plan_2026[Campaign]=$C78),
  --(Game_Plan_2026[Initial Date]&lt;=AV$2+6),
  --(Game_Plan_2026[End Date]&gt;=AV$2)
)&gt;0, 1, 0)</f>
        <v>0</v>
      </c>
      <c r="AW78" cm="1">
        <f t="array" ref="AW78">IF(SUMPRODUCT(
  --(Game_Plan_2026[Campaign]=$C78),
  --(Game_Plan_2026[Initial Date]&lt;=AW$2+6),
  --(Game_Plan_2026[End Date]&gt;=AW$2)
)&gt;0, 1, 0)</f>
        <v>0</v>
      </c>
      <c r="AX78" cm="1">
        <f t="array" ref="AX78">IF(SUMPRODUCT(
  --(Game_Plan_2026[Campaign]=$C78),
  --(Game_Plan_2026[Initial Date]&lt;=AX$2+6),
  --(Game_Plan_2026[End Date]&gt;=AX$2)
)&gt;0, 1, 0)</f>
        <v>0</v>
      </c>
      <c r="AY78" cm="1">
        <f t="array" ref="AY78">IF(SUMPRODUCT(
  --(Game_Plan_2026[Campaign]=$C78),
  --(Game_Plan_2026[Initial Date]&lt;=AY$2+6),
  --(Game_Plan_2026[End Date]&gt;=AY$2)
)&gt;0, 1, 0)</f>
        <v>0</v>
      </c>
      <c r="AZ78" cm="1">
        <f t="array" ref="AZ78">IF(SUMPRODUCT(
  --(Game_Plan_2026[Campaign]=$C78),
  --(Game_Plan_2026[Initial Date]&lt;=AZ$2+6),
  --(Game_Plan_2026[End Date]&gt;=AZ$2)
)&gt;0, 1, 0)</f>
        <v>0</v>
      </c>
      <c r="BA78" cm="1">
        <f t="array" ref="BA78">IF(SUMPRODUCT(
  --(Game_Plan_2026[Campaign]=$C78),
  --(Game_Plan_2026[Initial Date]&lt;=BA$2+6),
  --(Game_Plan_2026[End Date]&gt;=BA$2)
)&gt;0, 1, 0)</f>
        <v>0</v>
      </c>
      <c r="BB78" cm="1">
        <f t="array" ref="BB78">IF(SUMPRODUCT(
  --(Game_Plan_2026[Campaign]=$C78),
  --(Game_Plan_2026[Initial Date]&lt;=BB$2+6),
  --(Game_Plan_2026[End Date]&gt;=BB$2)
)&gt;0, 1, 0)</f>
        <v>0</v>
      </c>
      <c r="BC78" cm="1">
        <f t="array" ref="BC78">IF(SUMPRODUCT(
  --(Game_Plan_2026[Campaign]=$C78),
  --(Game_Plan_2026[Initial Date]&lt;=BC$2+6),
  --(Game_Plan_2026[End Date]&gt;=BC$2)
)&gt;0, 1, 0)</f>
        <v>0</v>
      </c>
      <c r="BD78">
        <f t="shared" si="1"/>
        <v>0</v>
      </c>
    </row>
    <row r="79" spans="1:56" ht="28" customHeight="1">
      <c r="A79" t="str">
        <v/>
      </c>
      <c r="B79" t="str">
        <v/>
      </c>
      <c r="C79" t="str">
        <v/>
      </c>
      <c r="D79" cm="1">
        <f t="array" ref="D79">IF(SUMPRODUCT(
  --(Game_Plan_2026[Campaign]=$C79),
  --(Game_Plan_2026[Initial Date]&lt;=D$2+6),
  --(Game_Plan_2026[End Date]&gt;=D$2)
)&gt;0, 1, 0)</f>
        <v>0</v>
      </c>
      <c r="E79" cm="1">
        <f t="array" ref="E79">IF(SUMPRODUCT(
  --(Game_Plan_2026[Campaign]=$C79),
  --(Game_Plan_2026[Initial Date]&lt;=E$2+6),
  --(Game_Plan_2026[End Date]&gt;=E$2)
)&gt;0, 1, 0)</f>
        <v>0</v>
      </c>
      <c r="F79" cm="1">
        <f t="array" ref="F79">IF(SUMPRODUCT(
  --(Game_Plan_2026[Campaign]=$C79),
  --(Game_Plan_2026[Initial Date]&lt;=F$2+6),
  --(Game_Plan_2026[End Date]&gt;=F$2)
)&gt;0, 1, 0)</f>
        <v>0</v>
      </c>
      <c r="G79" cm="1">
        <f t="array" ref="G79">IF(SUMPRODUCT(
  --(Game_Plan_2026[Campaign]=$C79),
  --(Game_Plan_2026[Initial Date]&lt;=G$2+6),
  --(Game_Plan_2026[End Date]&gt;=G$2)
)&gt;0, 1, 0)</f>
        <v>0</v>
      </c>
      <c r="H79" cm="1">
        <f t="array" ref="H79">IF(SUMPRODUCT(
  --(Game_Plan_2026[Campaign]=$C79),
  --(Game_Plan_2026[Initial Date]&lt;=H$2+6),
  --(Game_Plan_2026[End Date]&gt;=H$2)
)&gt;0, 1, 0)</f>
        <v>0</v>
      </c>
      <c r="I79" cm="1">
        <f t="array" ref="I79">IF(SUMPRODUCT(
  --(Game_Plan_2026[Campaign]=$C79),
  --(Game_Plan_2026[Initial Date]&lt;=I$2+6),
  --(Game_Plan_2026[End Date]&gt;=I$2)
)&gt;0, 1, 0)</f>
        <v>0</v>
      </c>
      <c r="J79" cm="1">
        <f t="array" ref="J79">IF(SUMPRODUCT(
  --(Game_Plan_2026[Campaign]=$C79),
  --(Game_Plan_2026[Initial Date]&lt;=J$2+6),
  --(Game_Plan_2026[End Date]&gt;=J$2)
)&gt;0, 1, 0)</f>
        <v>0</v>
      </c>
      <c r="K79" cm="1">
        <f t="array" ref="K79">IF(SUMPRODUCT(
  --(Game_Plan_2026[Campaign]=$C79),
  --(Game_Plan_2026[Initial Date]&lt;=K$2+6),
  --(Game_Plan_2026[End Date]&gt;=K$2)
)&gt;0, 1, 0)</f>
        <v>0</v>
      </c>
      <c r="L79" cm="1">
        <f t="array" ref="L79">IF(SUMPRODUCT(
  --(Game_Plan_2026[Campaign]=$C79),
  --(Game_Plan_2026[Initial Date]&lt;=L$2+6),
  --(Game_Plan_2026[End Date]&gt;=L$2)
)&gt;0, 1, 0)</f>
        <v>0</v>
      </c>
      <c r="M79" cm="1">
        <f t="array" ref="M79">IF(SUMPRODUCT(
  --(Game_Plan_2026[Campaign]=$C79),
  --(Game_Plan_2026[Initial Date]&lt;=M$2+6),
  --(Game_Plan_2026[End Date]&gt;=M$2)
)&gt;0, 1, 0)</f>
        <v>0</v>
      </c>
      <c r="N79" cm="1">
        <f t="array" ref="N79">IF(SUMPRODUCT(
  --(Game_Plan_2026[Campaign]=$C79),
  --(Game_Plan_2026[Initial Date]&lt;=N$2+6),
  --(Game_Plan_2026[End Date]&gt;=N$2)
)&gt;0, 1, 0)</f>
        <v>0</v>
      </c>
      <c r="O79" cm="1">
        <f t="array" ref="O79">IF(SUMPRODUCT(
  --(Game_Plan_2026[Campaign]=$C79),
  --(Game_Plan_2026[Initial Date]&lt;=O$2+6),
  --(Game_Plan_2026[End Date]&gt;=O$2)
)&gt;0, 1, 0)</f>
        <v>0</v>
      </c>
      <c r="P79" cm="1">
        <f t="array" ref="P79">IF(SUMPRODUCT(
  --(Game_Plan_2026[Campaign]=$C79),
  --(Game_Plan_2026[Initial Date]&lt;=P$2+6),
  --(Game_Plan_2026[End Date]&gt;=P$2)
)&gt;0, 1, 0)</f>
        <v>0</v>
      </c>
      <c r="Q79" cm="1">
        <f t="array" ref="Q79">IF(SUMPRODUCT(
  --(Game_Plan_2026[Campaign]=$C79),
  --(Game_Plan_2026[Initial Date]&lt;=Q$2+6),
  --(Game_Plan_2026[End Date]&gt;=Q$2)
)&gt;0, 1, 0)</f>
        <v>0</v>
      </c>
      <c r="R79" cm="1">
        <f t="array" ref="R79">IF(SUMPRODUCT(
  --(Game_Plan_2026[Campaign]=$C79),
  --(Game_Plan_2026[Initial Date]&lt;=R$2+6),
  --(Game_Plan_2026[End Date]&gt;=R$2)
)&gt;0, 1, 0)</f>
        <v>0</v>
      </c>
      <c r="S79" cm="1">
        <f t="array" ref="S79">IF(SUMPRODUCT(
  --(Game_Plan_2026[Campaign]=$C79),
  --(Game_Plan_2026[Initial Date]&lt;=S$2+6),
  --(Game_Plan_2026[End Date]&gt;=S$2)
)&gt;0, 1, 0)</f>
        <v>0</v>
      </c>
      <c r="T79" cm="1">
        <f t="array" ref="T79">IF(SUMPRODUCT(
  --(Game_Plan_2026[Campaign]=$C79),
  --(Game_Plan_2026[Initial Date]&lt;=T$2+6),
  --(Game_Plan_2026[End Date]&gt;=T$2)
)&gt;0, 1, 0)</f>
        <v>0</v>
      </c>
      <c r="U79" cm="1">
        <f t="array" ref="U79">IF(SUMPRODUCT(
  --(Game_Plan_2026[Campaign]=$C79),
  --(Game_Plan_2026[Initial Date]&lt;=U$2+6),
  --(Game_Plan_2026[End Date]&gt;=U$2)
)&gt;0, 1, 0)</f>
        <v>0</v>
      </c>
      <c r="V79" cm="1">
        <f t="array" ref="V79">IF(SUMPRODUCT(
  --(Game_Plan_2026[Campaign]=$C79),
  --(Game_Plan_2026[Initial Date]&lt;=V$2+6),
  --(Game_Plan_2026[End Date]&gt;=V$2)
)&gt;0, 1, 0)</f>
        <v>0</v>
      </c>
      <c r="W79" cm="1">
        <f t="array" ref="W79">IF(SUMPRODUCT(
  --(Game_Plan_2026[Campaign]=$C79),
  --(Game_Plan_2026[Initial Date]&lt;=W$2+6),
  --(Game_Plan_2026[End Date]&gt;=W$2)
)&gt;0, 1, 0)</f>
        <v>0</v>
      </c>
      <c r="X79" cm="1">
        <f t="array" ref="X79">IF(SUMPRODUCT(
  --(Game_Plan_2026[Campaign]=$C79),
  --(Game_Plan_2026[Initial Date]&lt;=X$2+6),
  --(Game_Plan_2026[End Date]&gt;=X$2)
)&gt;0, 1, 0)</f>
        <v>0</v>
      </c>
      <c r="Y79" cm="1">
        <f t="array" ref="Y79">IF(SUMPRODUCT(
  --(Game_Plan_2026[Campaign]=$C79),
  --(Game_Plan_2026[Initial Date]&lt;=Y$2+6),
  --(Game_Plan_2026[End Date]&gt;=Y$2)
)&gt;0, 1, 0)</f>
        <v>0</v>
      </c>
      <c r="Z79" cm="1">
        <f t="array" ref="Z79">IF(SUMPRODUCT(
  --(Game_Plan_2026[Campaign]=$C79),
  --(Game_Plan_2026[Initial Date]&lt;=Z$2+6),
  --(Game_Plan_2026[End Date]&gt;=Z$2)
)&gt;0, 1, 0)</f>
        <v>0</v>
      </c>
      <c r="AA79" cm="1">
        <f t="array" ref="AA79">IF(SUMPRODUCT(
  --(Game_Plan_2026[Campaign]=$C79),
  --(Game_Plan_2026[Initial Date]&lt;=AA$2+6),
  --(Game_Plan_2026[End Date]&gt;=AA$2)
)&gt;0, 1, 0)</f>
        <v>0</v>
      </c>
      <c r="AB79" cm="1">
        <f t="array" ref="AB79">IF(SUMPRODUCT(
  --(Game_Plan_2026[Campaign]=$C79),
  --(Game_Plan_2026[Initial Date]&lt;=AB$2+6),
  --(Game_Plan_2026[End Date]&gt;=AB$2)
)&gt;0, 1, 0)</f>
        <v>0</v>
      </c>
      <c r="AC79" cm="1">
        <f t="array" ref="AC79">IF(SUMPRODUCT(
  --(Game_Plan_2026[Campaign]=$C79),
  --(Game_Plan_2026[Initial Date]&lt;=AC$2+6),
  --(Game_Plan_2026[End Date]&gt;=AC$2)
)&gt;0, 1, 0)</f>
        <v>0</v>
      </c>
      <c r="AD79" cm="1">
        <f t="array" ref="AD79">IF(SUMPRODUCT(
  --(Game_Plan_2026[Campaign]=$C79),
  --(Game_Plan_2026[Initial Date]&lt;=AD$2+6),
  --(Game_Plan_2026[End Date]&gt;=AD$2)
)&gt;0, 1, 0)</f>
        <v>0</v>
      </c>
      <c r="AE79" cm="1">
        <f t="array" ref="AE79">IF(SUMPRODUCT(
  --(Game_Plan_2026[Campaign]=$C79),
  --(Game_Plan_2026[Initial Date]&lt;=AE$2+6),
  --(Game_Plan_2026[End Date]&gt;=AE$2)
)&gt;0, 1, 0)</f>
        <v>0</v>
      </c>
      <c r="AF79" cm="1">
        <f t="array" ref="AF79">IF(SUMPRODUCT(
  --(Game_Plan_2026[Campaign]=$C79),
  --(Game_Plan_2026[Initial Date]&lt;=AF$2+6),
  --(Game_Plan_2026[End Date]&gt;=AF$2)
)&gt;0, 1, 0)</f>
        <v>0</v>
      </c>
      <c r="AG79" cm="1">
        <f t="array" ref="AG79">IF(SUMPRODUCT(
  --(Game_Plan_2026[Campaign]=$C79),
  --(Game_Plan_2026[Initial Date]&lt;=AG$2+6),
  --(Game_Plan_2026[End Date]&gt;=AG$2)
)&gt;0, 1, 0)</f>
        <v>0</v>
      </c>
      <c r="AH79" cm="1">
        <f t="array" ref="AH79">IF(SUMPRODUCT(
  --(Game_Plan_2026[Campaign]=$C79),
  --(Game_Plan_2026[Initial Date]&lt;=AH$2+6),
  --(Game_Plan_2026[End Date]&gt;=AH$2)
)&gt;0, 1, 0)</f>
        <v>0</v>
      </c>
      <c r="AI79" cm="1">
        <f t="array" ref="AI79">IF(SUMPRODUCT(
  --(Game_Plan_2026[Campaign]=$C79),
  --(Game_Plan_2026[Initial Date]&lt;=AI$2+6),
  --(Game_Plan_2026[End Date]&gt;=AI$2)
)&gt;0, 1, 0)</f>
        <v>0</v>
      </c>
      <c r="AJ79" cm="1">
        <f t="array" ref="AJ79">IF(SUMPRODUCT(
  --(Game_Plan_2026[Campaign]=$C79),
  --(Game_Plan_2026[Initial Date]&lt;=AJ$2+6),
  --(Game_Plan_2026[End Date]&gt;=AJ$2)
)&gt;0, 1, 0)</f>
        <v>0</v>
      </c>
      <c r="AK79" cm="1">
        <f t="array" ref="AK79">IF(SUMPRODUCT(
  --(Game_Plan_2026[Campaign]=$C79),
  --(Game_Plan_2026[Initial Date]&lt;=AK$2+6),
  --(Game_Plan_2026[End Date]&gt;=AK$2)
)&gt;0, 1, 0)</f>
        <v>0</v>
      </c>
      <c r="AL79" cm="1">
        <f t="array" ref="AL79">IF(SUMPRODUCT(
  --(Game_Plan_2026[Campaign]=$C79),
  --(Game_Plan_2026[Initial Date]&lt;=AL$2+6),
  --(Game_Plan_2026[End Date]&gt;=AL$2)
)&gt;0, 1, 0)</f>
        <v>0</v>
      </c>
      <c r="AM79" cm="1">
        <f t="array" ref="AM79">IF(SUMPRODUCT(
  --(Game_Plan_2026[Campaign]=$C79),
  --(Game_Plan_2026[Initial Date]&lt;=AM$2+6),
  --(Game_Plan_2026[End Date]&gt;=AM$2)
)&gt;0, 1, 0)</f>
        <v>0</v>
      </c>
      <c r="AN79" cm="1">
        <f t="array" ref="AN79">IF(SUMPRODUCT(
  --(Game_Plan_2026[Campaign]=$C79),
  --(Game_Plan_2026[Initial Date]&lt;=AN$2+6),
  --(Game_Plan_2026[End Date]&gt;=AN$2)
)&gt;0, 1, 0)</f>
        <v>0</v>
      </c>
      <c r="AO79" cm="1">
        <f t="array" ref="AO79">IF(SUMPRODUCT(
  --(Game_Plan_2026[Campaign]=$C79),
  --(Game_Plan_2026[Initial Date]&lt;=AO$2+6),
  --(Game_Plan_2026[End Date]&gt;=AO$2)
)&gt;0, 1, 0)</f>
        <v>0</v>
      </c>
      <c r="AP79" cm="1">
        <f t="array" ref="AP79">IF(SUMPRODUCT(
  --(Game_Plan_2026[Campaign]=$C79),
  --(Game_Plan_2026[Initial Date]&lt;=AP$2+6),
  --(Game_Plan_2026[End Date]&gt;=AP$2)
)&gt;0, 1, 0)</f>
        <v>0</v>
      </c>
      <c r="AQ79" cm="1">
        <f t="array" ref="AQ79">IF(SUMPRODUCT(
  --(Game_Plan_2026[Campaign]=$C79),
  --(Game_Plan_2026[Initial Date]&lt;=AQ$2+6),
  --(Game_Plan_2026[End Date]&gt;=AQ$2)
)&gt;0, 1, 0)</f>
        <v>0</v>
      </c>
      <c r="AR79" cm="1">
        <f t="array" ref="AR79">IF(SUMPRODUCT(
  --(Game_Plan_2026[Campaign]=$C79),
  --(Game_Plan_2026[Initial Date]&lt;=AR$2+6),
  --(Game_Plan_2026[End Date]&gt;=AR$2)
)&gt;0, 1, 0)</f>
        <v>0</v>
      </c>
      <c r="AS79" cm="1">
        <f t="array" ref="AS79">IF(SUMPRODUCT(
  --(Game_Plan_2026[Campaign]=$C79),
  --(Game_Plan_2026[Initial Date]&lt;=AS$2+6),
  --(Game_Plan_2026[End Date]&gt;=AS$2)
)&gt;0, 1, 0)</f>
        <v>0</v>
      </c>
      <c r="AT79" cm="1">
        <f t="array" ref="AT79">IF(SUMPRODUCT(
  --(Game_Plan_2026[Campaign]=$C79),
  --(Game_Plan_2026[Initial Date]&lt;=AT$2+6),
  --(Game_Plan_2026[End Date]&gt;=AT$2)
)&gt;0, 1, 0)</f>
        <v>0</v>
      </c>
      <c r="AU79" cm="1">
        <f t="array" ref="AU79">IF(SUMPRODUCT(
  --(Game_Plan_2026[Campaign]=$C79),
  --(Game_Plan_2026[Initial Date]&lt;=AU$2+6),
  --(Game_Plan_2026[End Date]&gt;=AU$2)
)&gt;0, 1, 0)</f>
        <v>0</v>
      </c>
      <c r="AV79" cm="1">
        <f t="array" ref="AV79">IF(SUMPRODUCT(
  --(Game_Plan_2026[Campaign]=$C79),
  --(Game_Plan_2026[Initial Date]&lt;=AV$2+6),
  --(Game_Plan_2026[End Date]&gt;=AV$2)
)&gt;0, 1, 0)</f>
        <v>0</v>
      </c>
      <c r="AW79" cm="1">
        <f t="array" ref="AW79">IF(SUMPRODUCT(
  --(Game_Plan_2026[Campaign]=$C79),
  --(Game_Plan_2026[Initial Date]&lt;=AW$2+6),
  --(Game_Plan_2026[End Date]&gt;=AW$2)
)&gt;0, 1, 0)</f>
        <v>0</v>
      </c>
      <c r="AX79" cm="1">
        <f t="array" ref="AX79">IF(SUMPRODUCT(
  --(Game_Plan_2026[Campaign]=$C79),
  --(Game_Plan_2026[Initial Date]&lt;=AX$2+6),
  --(Game_Plan_2026[End Date]&gt;=AX$2)
)&gt;0, 1, 0)</f>
        <v>0</v>
      </c>
      <c r="AY79" cm="1">
        <f t="array" ref="AY79">IF(SUMPRODUCT(
  --(Game_Plan_2026[Campaign]=$C79),
  --(Game_Plan_2026[Initial Date]&lt;=AY$2+6),
  --(Game_Plan_2026[End Date]&gt;=AY$2)
)&gt;0, 1, 0)</f>
        <v>0</v>
      </c>
      <c r="AZ79" cm="1">
        <f t="array" ref="AZ79">IF(SUMPRODUCT(
  --(Game_Plan_2026[Campaign]=$C79),
  --(Game_Plan_2026[Initial Date]&lt;=AZ$2+6),
  --(Game_Plan_2026[End Date]&gt;=AZ$2)
)&gt;0, 1, 0)</f>
        <v>0</v>
      </c>
      <c r="BA79" cm="1">
        <f t="array" ref="BA79">IF(SUMPRODUCT(
  --(Game_Plan_2026[Campaign]=$C79),
  --(Game_Plan_2026[Initial Date]&lt;=BA$2+6),
  --(Game_Plan_2026[End Date]&gt;=BA$2)
)&gt;0, 1, 0)</f>
        <v>0</v>
      </c>
      <c r="BB79" cm="1">
        <f t="array" ref="BB79">IF(SUMPRODUCT(
  --(Game_Plan_2026[Campaign]=$C79),
  --(Game_Plan_2026[Initial Date]&lt;=BB$2+6),
  --(Game_Plan_2026[End Date]&gt;=BB$2)
)&gt;0, 1, 0)</f>
        <v>0</v>
      </c>
      <c r="BC79" cm="1">
        <f t="array" ref="BC79">IF(SUMPRODUCT(
  --(Game_Plan_2026[Campaign]=$C79),
  --(Game_Plan_2026[Initial Date]&lt;=BC$2+6),
  --(Game_Plan_2026[End Date]&gt;=BC$2)
)&gt;0, 1, 0)</f>
        <v>0</v>
      </c>
      <c r="BD79">
        <f t="shared" si="1"/>
        <v>0</v>
      </c>
    </row>
    <row r="80" spans="1:56" ht="28" customHeight="1">
      <c r="A80" t="str">
        <v/>
      </c>
      <c r="B80" t="str">
        <v/>
      </c>
      <c r="C80" t="str">
        <v/>
      </c>
      <c r="D80" cm="1">
        <f t="array" ref="D80">IF(SUMPRODUCT(
  --(Game_Plan_2026[Campaign]=$C80),
  --(Game_Plan_2026[Initial Date]&lt;=D$2+6),
  --(Game_Plan_2026[End Date]&gt;=D$2)
)&gt;0, 1, 0)</f>
        <v>0</v>
      </c>
      <c r="E80" cm="1">
        <f t="array" ref="E80">IF(SUMPRODUCT(
  --(Game_Plan_2026[Campaign]=$C80),
  --(Game_Plan_2026[Initial Date]&lt;=E$2+6),
  --(Game_Plan_2026[End Date]&gt;=E$2)
)&gt;0, 1, 0)</f>
        <v>0</v>
      </c>
      <c r="F80" cm="1">
        <f t="array" ref="F80">IF(SUMPRODUCT(
  --(Game_Plan_2026[Campaign]=$C80),
  --(Game_Plan_2026[Initial Date]&lt;=F$2+6),
  --(Game_Plan_2026[End Date]&gt;=F$2)
)&gt;0, 1, 0)</f>
        <v>0</v>
      </c>
      <c r="G80" cm="1">
        <f t="array" ref="G80">IF(SUMPRODUCT(
  --(Game_Plan_2026[Campaign]=$C80),
  --(Game_Plan_2026[Initial Date]&lt;=G$2+6),
  --(Game_Plan_2026[End Date]&gt;=G$2)
)&gt;0, 1, 0)</f>
        <v>0</v>
      </c>
      <c r="H80" cm="1">
        <f t="array" ref="H80">IF(SUMPRODUCT(
  --(Game_Plan_2026[Campaign]=$C80),
  --(Game_Plan_2026[Initial Date]&lt;=H$2+6),
  --(Game_Plan_2026[End Date]&gt;=H$2)
)&gt;0, 1, 0)</f>
        <v>0</v>
      </c>
      <c r="I80" cm="1">
        <f t="array" ref="I80">IF(SUMPRODUCT(
  --(Game_Plan_2026[Campaign]=$C80),
  --(Game_Plan_2026[Initial Date]&lt;=I$2+6),
  --(Game_Plan_2026[End Date]&gt;=I$2)
)&gt;0, 1, 0)</f>
        <v>0</v>
      </c>
      <c r="J80" cm="1">
        <f t="array" ref="J80">IF(SUMPRODUCT(
  --(Game_Plan_2026[Campaign]=$C80),
  --(Game_Plan_2026[Initial Date]&lt;=J$2+6),
  --(Game_Plan_2026[End Date]&gt;=J$2)
)&gt;0, 1, 0)</f>
        <v>0</v>
      </c>
      <c r="K80" cm="1">
        <f t="array" ref="K80">IF(SUMPRODUCT(
  --(Game_Plan_2026[Campaign]=$C80),
  --(Game_Plan_2026[Initial Date]&lt;=K$2+6),
  --(Game_Plan_2026[End Date]&gt;=K$2)
)&gt;0, 1, 0)</f>
        <v>0</v>
      </c>
      <c r="L80" cm="1">
        <f t="array" ref="L80">IF(SUMPRODUCT(
  --(Game_Plan_2026[Campaign]=$C80),
  --(Game_Plan_2026[Initial Date]&lt;=L$2+6),
  --(Game_Plan_2026[End Date]&gt;=L$2)
)&gt;0, 1, 0)</f>
        <v>0</v>
      </c>
      <c r="M80" cm="1">
        <f t="array" ref="M80">IF(SUMPRODUCT(
  --(Game_Plan_2026[Campaign]=$C80),
  --(Game_Plan_2026[Initial Date]&lt;=M$2+6),
  --(Game_Plan_2026[End Date]&gt;=M$2)
)&gt;0, 1, 0)</f>
        <v>0</v>
      </c>
      <c r="N80" cm="1">
        <f t="array" ref="N80">IF(SUMPRODUCT(
  --(Game_Plan_2026[Campaign]=$C80),
  --(Game_Plan_2026[Initial Date]&lt;=N$2+6),
  --(Game_Plan_2026[End Date]&gt;=N$2)
)&gt;0, 1, 0)</f>
        <v>0</v>
      </c>
      <c r="O80" cm="1">
        <f t="array" ref="O80">IF(SUMPRODUCT(
  --(Game_Plan_2026[Campaign]=$C80),
  --(Game_Plan_2026[Initial Date]&lt;=O$2+6),
  --(Game_Plan_2026[End Date]&gt;=O$2)
)&gt;0, 1, 0)</f>
        <v>0</v>
      </c>
      <c r="P80" cm="1">
        <f t="array" ref="P80">IF(SUMPRODUCT(
  --(Game_Plan_2026[Campaign]=$C80),
  --(Game_Plan_2026[Initial Date]&lt;=P$2+6),
  --(Game_Plan_2026[End Date]&gt;=P$2)
)&gt;0, 1, 0)</f>
        <v>0</v>
      </c>
      <c r="Q80" cm="1">
        <f t="array" ref="Q80">IF(SUMPRODUCT(
  --(Game_Plan_2026[Campaign]=$C80),
  --(Game_Plan_2026[Initial Date]&lt;=Q$2+6),
  --(Game_Plan_2026[End Date]&gt;=Q$2)
)&gt;0, 1, 0)</f>
        <v>0</v>
      </c>
      <c r="R80" cm="1">
        <f t="array" ref="R80">IF(SUMPRODUCT(
  --(Game_Plan_2026[Campaign]=$C80),
  --(Game_Plan_2026[Initial Date]&lt;=R$2+6),
  --(Game_Plan_2026[End Date]&gt;=R$2)
)&gt;0, 1, 0)</f>
        <v>0</v>
      </c>
      <c r="S80" cm="1">
        <f t="array" ref="S80">IF(SUMPRODUCT(
  --(Game_Plan_2026[Campaign]=$C80),
  --(Game_Plan_2026[Initial Date]&lt;=S$2+6),
  --(Game_Plan_2026[End Date]&gt;=S$2)
)&gt;0, 1, 0)</f>
        <v>0</v>
      </c>
      <c r="T80" cm="1">
        <f t="array" ref="T80">IF(SUMPRODUCT(
  --(Game_Plan_2026[Campaign]=$C80),
  --(Game_Plan_2026[Initial Date]&lt;=T$2+6),
  --(Game_Plan_2026[End Date]&gt;=T$2)
)&gt;0, 1, 0)</f>
        <v>0</v>
      </c>
      <c r="U80" cm="1">
        <f t="array" ref="U80">IF(SUMPRODUCT(
  --(Game_Plan_2026[Campaign]=$C80),
  --(Game_Plan_2026[Initial Date]&lt;=U$2+6),
  --(Game_Plan_2026[End Date]&gt;=U$2)
)&gt;0, 1, 0)</f>
        <v>0</v>
      </c>
      <c r="V80" cm="1">
        <f t="array" ref="V80">IF(SUMPRODUCT(
  --(Game_Plan_2026[Campaign]=$C80),
  --(Game_Plan_2026[Initial Date]&lt;=V$2+6),
  --(Game_Plan_2026[End Date]&gt;=V$2)
)&gt;0, 1, 0)</f>
        <v>0</v>
      </c>
      <c r="W80" cm="1">
        <f t="array" ref="W80">IF(SUMPRODUCT(
  --(Game_Plan_2026[Campaign]=$C80),
  --(Game_Plan_2026[Initial Date]&lt;=W$2+6),
  --(Game_Plan_2026[End Date]&gt;=W$2)
)&gt;0, 1, 0)</f>
        <v>0</v>
      </c>
      <c r="X80" cm="1">
        <f t="array" ref="X80">IF(SUMPRODUCT(
  --(Game_Plan_2026[Campaign]=$C80),
  --(Game_Plan_2026[Initial Date]&lt;=X$2+6),
  --(Game_Plan_2026[End Date]&gt;=X$2)
)&gt;0, 1, 0)</f>
        <v>0</v>
      </c>
      <c r="Y80" cm="1">
        <f t="array" ref="Y80">IF(SUMPRODUCT(
  --(Game_Plan_2026[Campaign]=$C80),
  --(Game_Plan_2026[Initial Date]&lt;=Y$2+6),
  --(Game_Plan_2026[End Date]&gt;=Y$2)
)&gt;0, 1, 0)</f>
        <v>0</v>
      </c>
      <c r="Z80" cm="1">
        <f t="array" ref="Z80">IF(SUMPRODUCT(
  --(Game_Plan_2026[Campaign]=$C80),
  --(Game_Plan_2026[Initial Date]&lt;=Z$2+6),
  --(Game_Plan_2026[End Date]&gt;=Z$2)
)&gt;0, 1, 0)</f>
        <v>0</v>
      </c>
      <c r="AA80" cm="1">
        <f t="array" ref="AA80">IF(SUMPRODUCT(
  --(Game_Plan_2026[Campaign]=$C80),
  --(Game_Plan_2026[Initial Date]&lt;=AA$2+6),
  --(Game_Plan_2026[End Date]&gt;=AA$2)
)&gt;0, 1, 0)</f>
        <v>0</v>
      </c>
      <c r="AB80" cm="1">
        <f t="array" ref="AB80">IF(SUMPRODUCT(
  --(Game_Plan_2026[Campaign]=$C80),
  --(Game_Plan_2026[Initial Date]&lt;=AB$2+6),
  --(Game_Plan_2026[End Date]&gt;=AB$2)
)&gt;0, 1, 0)</f>
        <v>0</v>
      </c>
      <c r="AC80" cm="1">
        <f t="array" ref="AC80">IF(SUMPRODUCT(
  --(Game_Plan_2026[Campaign]=$C80),
  --(Game_Plan_2026[Initial Date]&lt;=AC$2+6),
  --(Game_Plan_2026[End Date]&gt;=AC$2)
)&gt;0, 1, 0)</f>
        <v>0</v>
      </c>
      <c r="AD80" cm="1">
        <f t="array" ref="AD80">IF(SUMPRODUCT(
  --(Game_Plan_2026[Campaign]=$C80),
  --(Game_Plan_2026[Initial Date]&lt;=AD$2+6),
  --(Game_Plan_2026[End Date]&gt;=AD$2)
)&gt;0, 1, 0)</f>
        <v>0</v>
      </c>
      <c r="AE80" cm="1">
        <f t="array" ref="AE80">IF(SUMPRODUCT(
  --(Game_Plan_2026[Campaign]=$C80),
  --(Game_Plan_2026[Initial Date]&lt;=AE$2+6),
  --(Game_Plan_2026[End Date]&gt;=AE$2)
)&gt;0, 1, 0)</f>
        <v>0</v>
      </c>
      <c r="AF80" cm="1">
        <f t="array" ref="AF80">IF(SUMPRODUCT(
  --(Game_Plan_2026[Campaign]=$C80),
  --(Game_Plan_2026[Initial Date]&lt;=AF$2+6),
  --(Game_Plan_2026[End Date]&gt;=AF$2)
)&gt;0, 1, 0)</f>
        <v>0</v>
      </c>
      <c r="AG80" cm="1">
        <f t="array" ref="AG80">IF(SUMPRODUCT(
  --(Game_Plan_2026[Campaign]=$C80),
  --(Game_Plan_2026[Initial Date]&lt;=AG$2+6),
  --(Game_Plan_2026[End Date]&gt;=AG$2)
)&gt;0, 1, 0)</f>
        <v>0</v>
      </c>
      <c r="AH80" cm="1">
        <f t="array" ref="AH80">IF(SUMPRODUCT(
  --(Game_Plan_2026[Campaign]=$C80),
  --(Game_Plan_2026[Initial Date]&lt;=AH$2+6),
  --(Game_Plan_2026[End Date]&gt;=AH$2)
)&gt;0, 1, 0)</f>
        <v>0</v>
      </c>
      <c r="AI80" cm="1">
        <f t="array" ref="AI80">IF(SUMPRODUCT(
  --(Game_Plan_2026[Campaign]=$C80),
  --(Game_Plan_2026[Initial Date]&lt;=AI$2+6),
  --(Game_Plan_2026[End Date]&gt;=AI$2)
)&gt;0, 1, 0)</f>
        <v>0</v>
      </c>
      <c r="AJ80" cm="1">
        <f t="array" ref="AJ80">IF(SUMPRODUCT(
  --(Game_Plan_2026[Campaign]=$C80),
  --(Game_Plan_2026[Initial Date]&lt;=AJ$2+6),
  --(Game_Plan_2026[End Date]&gt;=AJ$2)
)&gt;0, 1, 0)</f>
        <v>0</v>
      </c>
      <c r="AK80" cm="1">
        <f t="array" ref="AK80">IF(SUMPRODUCT(
  --(Game_Plan_2026[Campaign]=$C80),
  --(Game_Plan_2026[Initial Date]&lt;=AK$2+6),
  --(Game_Plan_2026[End Date]&gt;=AK$2)
)&gt;0, 1, 0)</f>
        <v>0</v>
      </c>
      <c r="AL80" cm="1">
        <f t="array" ref="AL80">IF(SUMPRODUCT(
  --(Game_Plan_2026[Campaign]=$C80),
  --(Game_Plan_2026[Initial Date]&lt;=AL$2+6),
  --(Game_Plan_2026[End Date]&gt;=AL$2)
)&gt;0, 1, 0)</f>
        <v>0</v>
      </c>
      <c r="AM80" cm="1">
        <f t="array" ref="AM80">IF(SUMPRODUCT(
  --(Game_Plan_2026[Campaign]=$C80),
  --(Game_Plan_2026[Initial Date]&lt;=AM$2+6),
  --(Game_Plan_2026[End Date]&gt;=AM$2)
)&gt;0, 1, 0)</f>
        <v>0</v>
      </c>
      <c r="AN80" cm="1">
        <f t="array" ref="AN80">IF(SUMPRODUCT(
  --(Game_Plan_2026[Campaign]=$C80),
  --(Game_Plan_2026[Initial Date]&lt;=AN$2+6),
  --(Game_Plan_2026[End Date]&gt;=AN$2)
)&gt;0, 1, 0)</f>
        <v>0</v>
      </c>
      <c r="AO80" cm="1">
        <f t="array" ref="AO80">IF(SUMPRODUCT(
  --(Game_Plan_2026[Campaign]=$C80),
  --(Game_Plan_2026[Initial Date]&lt;=AO$2+6),
  --(Game_Plan_2026[End Date]&gt;=AO$2)
)&gt;0, 1, 0)</f>
        <v>0</v>
      </c>
      <c r="AP80" cm="1">
        <f t="array" ref="AP80">IF(SUMPRODUCT(
  --(Game_Plan_2026[Campaign]=$C80),
  --(Game_Plan_2026[Initial Date]&lt;=AP$2+6),
  --(Game_Plan_2026[End Date]&gt;=AP$2)
)&gt;0, 1, 0)</f>
        <v>0</v>
      </c>
      <c r="AQ80" cm="1">
        <f t="array" ref="AQ80">IF(SUMPRODUCT(
  --(Game_Plan_2026[Campaign]=$C80),
  --(Game_Plan_2026[Initial Date]&lt;=AQ$2+6),
  --(Game_Plan_2026[End Date]&gt;=AQ$2)
)&gt;0, 1, 0)</f>
        <v>0</v>
      </c>
      <c r="AR80" cm="1">
        <f t="array" ref="AR80">IF(SUMPRODUCT(
  --(Game_Plan_2026[Campaign]=$C80),
  --(Game_Plan_2026[Initial Date]&lt;=AR$2+6),
  --(Game_Plan_2026[End Date]&gt;=AR$2)
)&gt;0, 1, 0)</f>
        <v>0</v>
      </c>
      <c r="AS80" cm="1">
        <f t="array" ref="AS80">IF(SUMPRODUCT(
  --(Game_Plan_2026[Campaign]=$C80),
  --(Game_Plan_2026[Initial Date]&lt;=AS$2+6),
  --(Game_Plan_2026[End Date]&gt;=AS$2)
)&gt;0, 1, 0)</f>
        <v>0</v>
      </c>
      <c r="AT80" cm="1">
        <f t="array" ref="AT80">IF(SUMPRODUCT(
  --(Game_Plan_2026[Campaign]=$C80),
  --(Game_Plan_2026[Initial Date]&lt;=AT$2+6),
  --(Game_Plan_2026[End Date]&gt;=AT$2)
)&gt;0, 1, 0)</f>
        <v>0</v>
      </c>
      <c r="AU80" cm="1">
        <f t="array" ref="AU80">IF(SUMPRODUCT(
  --(Game_Plan_2026[Campaign]=$C80),
  --(Game_Plan_2026[Initial Date]&lt;=AU$2+6),
  --(Game_Plan_2026[End Date]&gt;=AU$2)
)&gt;0, 1, 0)</f>
        <v>0</v>
      </c>
      <c r="AV80" cm="1">
        <f t="array" ref="AV80">IF(SUMPRODUCT(
  --(Game_Plan_2026[Campaign]=$C80),
  --(Game_Plan_2026[Initial Date]&lt;=AV$2+6),
  --(Game_Plan_2026[End Date]&gt;=AV$2)
)&gt;0, 1, 0)</f>
        <v>0</v>
      </c>
      <c r="AW80" cm="1">
        <f t="array" ref="AW80">IF(SUMPRODUCT(
  --(Game_Plan_2026[Campaign]=$C80),
  --(Game_Plan_2026[Initial Date]&lt;=AW$2+6),
  --(Game_Plan_2026[End Date]&gt;=AW$2)
)&gt;0, 1, 0)</f>
        <v>0</v>
      </c>
      <c r="AX80" cm="1">
        <f t="array" ref="AX80">IF(SUMPRODUCT(
  --(Game_Plan_2026[Campaign]=$C80),
  --(Game_Plan_2026[Initial Date]&lt;=AX$2+6),
  --(Game_Plan_2026[End Date]&gt;=AX$2)
)&gt;0, 1, 0)</f>
        <v>0</v>
      </c>
      <c r="AY80" cm="1">
        <f t="array" ref="AY80">IF(SUMPRODUCT(
  --(Game_Plan_2026[Campaign]=$C80),
  --(Game_Plan_2026[Initial Date]&lt;=AY$2+6),
  --(Game_Plan_2026[End Date]&gt;=AY$2)
)&gt;0, 1, 0)</f>
        <v>0</v>
      </c>
      <c r="AZ80" cm="1">
        <f t="array" ref="AZ80">IF(SUMPRODUCT(
  --(Game_Plan_2026[Campaign]=$C80),
  --(Game_Plan_2026[Initial Date]&lt;=AZ$2+6),
  --(Game_Plan_2026[End Date]&gt;=AZ$2)
)&gt;0, 1, 0)</f>
        <v>0</v>
      </c>
      <c r="BA80" cm="1">
        <f t="array" ref="BA80">IF(SUMPRODUCT(
  --(Game_Plan_2026[Campaign]=$C80),
  --(Game_Plan_2026[Initial Date]&lt;=BA$2+6),
  --(Game_Plan_2026[End Date]&gt;=BA$2)
)&gt;0, 1, 0)</f>
        <v>0</v>
      </c>
      <c r="BB80" cm="1">
        <f t="array" ref="BB80">IF(SUMPRODUCT(
  --(Game_Plan_2026[Campaign]=$C80),
  --(Game_Plan_2026[Initial Date]&lt;=BB$2+6),
  --(Game_Plan_2026[End Date]&gt;=BB$2)
)&gt;0, 1, 0)</f>
        <v>0</v>
      </c>
      <c r="BC80" cm="1">
        <f t="array" ref="BC80">IF(SUMPRODUCT(
  --(Game_Plan_2026[Campaign]=$C80),
  --(Game_Plan_2026[Initial Date]&lt;=BC$2+6),
  --(Game_Plan_2026[End Date]&gt;=BC$2)
)&gt;0, 1, 0)</f>
        <v>0</v>
      </c>
      <c r="BD80">
        <f t="shared" si="1"/>
        <v>0</v>
      </c>
    </row>
    <row r="81" spans="1:56" ht="28" customHeight="1">
      <c r="A81" t="str">
        <v/>
      </c>
      <c r="B81" t="str">
        <v/>
      </c>
      <c r="C81" t="str">
        <v/>
      </c>
      <c r="D81" cm="1">
        <f t="array" ref="D81">IF(SUMPRODUCT(
  --(Game_Plan_2026[Campaign]=$C81),
  --(Game_Plan_2026[Initial Date]&lt;=D$2+6),
  --(Game_Plan_2026[End Date]&gt;=D$2)
)&gt;0, 1, 0)</f>
        <v>0</v>
      </c>
      <c r="E81" cm="1">
        <f t="array" ref="E81">IF(SUMPRODUCT(
  --(Game_Plan_2026[Campaign]=$C81),
  --(Game_Plan_2026[Initial Date]&lt;=E$2+6),
  --(Game_Plan_2026[End Date]&gt;=E$2)
)&gt;0, 1, 0)</f>
        <v>0</v>
      </c>
      <c r="F81" cm="1">
        <f t="array" ref="F81">IF(SUMPRODUCT(
  --(Game_Plan_2026[Campaign]=$C81),
  --(Game_Plan_2026[Initial Date]&lt;=F$2+6),
  --(Game_Plan_2026[End Date]&gt;=F$2)
)&gt;0, 1, 0)</f>
        <v>0</v>
      </c>
      <c r="G81" cm="1">
        <f t="array" ref="G81">IF(SUMPRODUCT(
  --(Game_Plan_2026[Campaign]=$C81),
  --(Game_Plan_2026[Initial Date]&lt;=G$2+6),
  --(Game_Plan_2026[End Date]&gt;=G$2)
)&gt;0, 1, 0)</f>
        <v>0</v>
      </c>
      <c r="H81" cm="1">
        <f t="array" ref="H81">IF(SUMPRODUCT(
  --(Game_Plan_2026[Campaign]=$C81),
  --(Game_Plan_2026[Initial Date]&lt;=H$2+6),
  --(Game_Plan_2026[End Date]&gt;=H$2)
)&gt;0, 1, 0)</f>
        <v>0</v>
      </c>
      <c r="I81" cm="1">
        <f t="array" ref="I81">IF(SUMPRODUCT(
  --(Game_Plan_2026[Campaign]=$C81),
  --(Game_Plan_2026[Initial Date]&lt;=I$2+6),
  --(Game_Plan_2026[End Date]&gt;=I$2)
)&gt;0, 1, 0)</f>
        <v>0</v>
      </c>
      <c r="J81" cm="1">
        <f t="array" ref="J81">IF(SUMPRODUCT(
  --(Game_Plan_2026[Campaign]=$C81),
  --(Game_Plan_2026[Initial Date]&lt;=J$2+6),
  --(Game_Plan_2026[End Date]&gt;=J$2)
)&gt;0, 1, 0)</f>
        <v>0</v>
      </c>
      <c r="K81" cm="1">
        <f t="array" ref="K81">IF(SUMPRODUCT(
  --(Game_Plan_2026[Campaign]=$C81),
  --(Game_Plan_2026[Initial Date]&lt;=K$2+6),
  --(Game_Plan_2026[End Date]&gt;=K$2)
)&gt;0, 1, 0)</f>
        <v>0</v>
      </c>
      <c r="L81" cm="1">
        <f t="array" ref="L81">IF(SUMPRODUCT(
  --(Game_Plan_2026[Campaign]=$C81),
  --(Game_Plan_2026[Initial Date]&lt;=L$2+6),
  --(Game_Plan_2026[End Date]&gt;=L$2)
)&gt;0, 1, 0)</f>
        <v>0</v>
      </c>
      <c r="M81" cm="1">
        <f t="array" ref="M81">IF(SUMPRODUCT(
  --(Game_Plan_2026[Campaign]=$C81),
  --(Game_Plan_2026[Initial Date]&lt;=M$2+6),
  --(Game_Plan_2026[End Date]&gt;=M$2)
)&gt;0, 1, 0)</f>
        <v>0</v>
      </c>
      <c r="N81" cm="1">
        <f t="array" ref="N81">IF(SUMPRODUCT(
  --(Game_Plan_2026[Campaign]=$C81),
  --(Game_Plan_2026[Initial Date]&lt;=N$2+6),
  --(Game_Plan_2026[End Date]&gt;=N$2)
)&gt;0, 1, 0)</f>
        <v>0</v>
      </c>
      <c r="O81" cm="1">
        <f t="array" ref="O81">IF(SUMPRODUCT(
  --(Game_Plan_2026[Campaign]=$C81),
  --(Game_Plan_2026[Initial Date]&lt;=O$2+6),
  --(Game_Plan_2026[End Date]&gt;=O$2)
)&gt;0, 1, 0)</f>
        <v>0</v>
      </c>
      <c r="P81" cm="1">
        <f t="array" ref="P81">IF(SUMPRODUCT(
  --(Game_Plan_2026[Campaign]=$C81),
  --(Game_Plan_2026[Initial Date]&lt;=P$2+6),
  --(Game_Plan_2026[End Date]&gt;=P$2)
)&gt;0, 1, 0)</f>
        <v>0</v>
      </c>
      <c r="Q81" cm="1">
        <f t="array" ref="Q81">IF(SUMPRODUCT(
  --(Game_Plan_2026[Campaign]=$C81),
  --(Game_Plan_2026[Initial Date]&lt;=Q$2+6),
  --(Game_Plan_2026[End Date]&gt;=Q$2)
)&gt;0, 1, 0)</f>
        <v>0</v>
      </c>
      <c r="R81" cm="1">
        <f t="array" ref="R81">IF(SUMPRODUCT(
  --(Game_Plan_2026[Campaign]=$C81),
  --(Game_Plan_2026[Initial Date]&lt;=R$2+6),
  --(Game_Plan_2026[End Date]&gt;=R$2)
)&gt;0, 1, 0)</f>
        <v>0</v>
      </c>
      <c r="S81" cm="1">
        <f t="array" ref="S81">IF(SUMPRODUCT(
  --(Game_Plan_2026[Campaign]=$C81),
  --(Game_Plan_2026[Initial Date]&lt;=S$2+6),
  --(Game_Plan_2026[End Date]&gt;=S$2)
)&gt;0, 1, 0)</f>
        <v>0</v>
      </c>
      <c r="T81" cm="1">
        <f t="array" ref="T81">IF(SUMPRODUCT(
  --(Game_Plan_2026[Campaign]=$C81),
  --(Game_Plan_2026[Initial Date]&lt;=T$2+6),
  --(Game_Plan_2026[End Date]&gt;=T$2)
)&gt;0, 1, 0)</f>
        <v>0</v>
      </c>
      <c r="U81" cm="1">
        <f t="array" ref="U81">IF(SUMPRODUCT(
  --(Game_Plan_2026[Campaign]=$C81),
  --(Game_Plan_2026[Initial Date]&lt;=U$2+6),
  --(Game_Plan_2026[End Date]&gt;=U$2)
)&gt;0, 1, 0)</f>
        <v>0</v>
      </c>
      <c r="V81" cm="1">
        <f t="array" ref="V81">IF(SUMPRODUCT(
  --(Game_Plan_2026[Campaign]=$C81),
  --(Game_Plan_2026[Initial Date]&lt;=V$2+6),
  --(Game_Plan_2026[End Date]&gt;=V$2)
)&gt;0, 1, 0)</f>
        <v>0</v>
      </c>
      <c r="W81" cm="1">
        <f t="array" ref="W81">IF(SUMPRODUCT(
  --(Game_Plan_2026[Campaign]=$C81),
  --(Game_Plan_2026[Initial Date]&lt;=W$2+6),
  --(Game_Plan_2026[End Date]&gt;=W$2)
)&gt;0, 1, 0)</f>
        <v>0</v>
      </c>
      <c r="X81" cm="1">
        <f t="array" ref="X81">IF(SUMPRODUCT(
  --(Game_Plan_2026[Campaign]=$C81),
  --(Game_Plan_2026[Initial Date]&lt;=X$2+6),
  --(Game_Plan_2026[End Date]&gt;=X$2)
)&gt;0, 1, 0)</f>
        <v>0</v>
      </c>
      <c r="Y81" cm="1">
        <f t="array" ref="Y81">IF(SUMPRODUCT(
  --(Game_Plan_2026[Campaign]=$C81),
  --(Game_Plan_2026[Initial Date]&lt;=Y$2+6),
  --(Game_Plan_2026[End Date]&gt;=Y$2)
)&gt;0, 1, 0)</f>
        <v>0</v>
      </c>
      <c r="Z81" cm="1">
        <f t="array" ref="Z81">IF(SUMPRODUCT(
  --(Game_Plan_2026[Campaign]=$C81),
  --(Game_Plan_2026[Initial Date]&lt;=Z$2+6),
  --(Game_Plan_2026[End Date]&gt;=Z$2)
)&gt;0, 1, 0)</f>
        <v>0</v>
      </c>
      <c r="AA81" cm="1">
        <f t="array" ref="AA81">IF(SUMPRODUCT(
  --(Game_Plan_2026[Campaign]=$C81),
  --(Game_Plan_2026[Initial Date]&lt;=AA$2+6),
  --(Game_Plan_2026[End Date]&gt;=AA$2)
)&gt;0, 1, 0)</f>
        <v>0</v>
      </c>
      <c r="AB81" cm="1">
        <f t="array" ref="AB81">IF(SUMPRODUCT(
  --(Game_Plan_2026[Campaign]=$C81),
  --(Game_Plan_2026[Initial Date]&lt;=AB$2+6),
  --(Game_Plan_2026[End Date]&gt;=AB$2)
)&gt;0, 1, 0)</f>
        <v>0</v>
      </c>
      <c r="AC81" cm="1">
        <f t="array" ref="AC81">IF(SUMPRODUCT(
  --(Game_Plan_2026[Campaign]=$C81),
  --(Game_Plan_2026[Initial Date]&lt;=AC$2+6),
  --(Game_Plan_2026[End Date]&gt;=AC$2)
)&gt;0, 1, 0)</f>
        <v>0</v>
      </c>
      <c r="AD81" cm="1">
        <f t="array" ref="AD81">IF(SUMPRODUCT(
  --(Game_Plan_2026[Campaign]=$C81),
  --(Game_Plan_2026[Initial Date]&lt;=AD$2+6),
  --(Game_Plan_2026[End Date]&gt;=AD$2)
)&gt;0, 1, 0)</f>
        <v>0</v>
      </c>
      <c r="AE81" cm="1">
        <f t="array" ref="AE81">IF(SUMPRODUCT(
  --(Game_Plan_2026[Campaign]=$C81),
  --(Game_Plan_2026[Initial Date]&lt;=AE$2+6),
  --(Game_Plan_2026[End Date]&gt;=AE$2)
)&gt;0, 1, 0)</f>
        <v>0</v>
      </c>
      <c r="AF81" cm="1">
        <f t="array" ref="AF81">IF(SUMPRODUCT(
  --(Game_Plan_2026[Campaign]=$C81),
  --(Game_Plan_2026[Initial Date]&lt;=AF$2+6),
  --(Game_Plan_2026[End Date]&gt;=AF$2)
)&gt;0, 1, 0)</f>
        <v>0</v>
      </c>
      <c r="AG81" cm="1">
        <f t="array" ref="AG81">IF(SUMPRODUCT(
  --(Game_Plan_2026[Campaign]=$C81),
  --(Game_Plan_2026[Initial Date]&lt;=AG$2+6),
  --(Game_Plan_2026[End Date]&gt;=AG$2)
)&gt;0, 1, 0)</f>
        <v>0</v>
      </c>
      <c r="AH81" cm="1">
        <f t="array" ref="AH81">IF(SUMPRODUCT(
  --(Game_Plan_2026[Campaign]=$C81),
  --(Game_Plan_2026[Initial Date]&lt;=AH$2+6),
  --(Game_Plan_2026[End Date]&gt;=AH$2)
)&gt;0, 1, 0)</f>
        <v>0</v>
      </c>
      <c r="AI81" cm="1">
        <f t="array" ref="AI81">IF(SUMPRODUCT(
  --(Game_Plan_2026[Campaign]=$C81),
  --(Game_Plan_2026[Initial Date]&lt;=AI$2+6),
  --(Game_Plan_2026[End Date]&gt;=AI$2)
)&gt;0, 1, 0)</f>
        <v>0</v>
      </c>
      <c r="AJ81" cm="1">
        <f t="array" ref="AJ81">IF(SUMPRODUCT(
  --(Game_Plan_2026[Campaign]=$C81),
  --(Game_Plan_2026[Initial Date]&lt;=AJ$2+6),
  --(Game_Plan_2026[End Date]&gt;=AJ$2)
)&gt;0, 1, 0)</f>
        <v>0</v>
      </c>
      <c r="AK81" cm="1">
        <f t="array" ref="AK81">IF(SUMPRODUCT(
  --(Game_Plan_2026[Campaign]=$C81),
  --(Game_Plan_2026[Initial Date]&lt;=AK$2+6),
  --(Game_Plan_2026[End Date]&gt;=AK$2)
)&gt;0, 1, 0)</f>
        <v>0</v>
      </c>
      <c r="AL81" cm="1">
        <f t="array" ref="AL81">IF(SUMPRODUCT(
  --(Game_Plan_2026[Campaign]=$C81),
  --(Game_Plan_2026[Initial Date]&lt;=AL$2+6),
  --(Game_Plan_2026[End Date]&gt;=AL$2)
)&gt;0, 1, 0)</f>
        <v>0</v>
      </c>
      <c r="AM81" cm="1">
        <f t="array" ref="AM81">IF(SUMPRODUCT(
  --(Game_Plan_2026[Campaign]=$C81),
  --(Game_Plan_2026[Initial Date]&lt;=AM$2+6),
  --(Game_Plan_2026[End Date]&gt;=AM$2)
)&gt;0, 1, 0)</f>
        <v>0</v>
      </c>
      <c r="AN81" cm="1">
        <f t="array" ref="AN81">IF(SUMPRODUCT(
  --(Game_Plan_2026[Campaign]=$C81),
  --(Game_Plan_2026[Initial Date]&lt;=AN$2+6),
  --(Game_Plan_2026[End Date]&gt;=AN$2)
)&gt;0, 1, 0)</f>
        <v>0</v>
      </c>
      <c r="AO81" cm="1">
        <f t="array" ref="AO81">IF(SUMPRODUCT(
  --(Game_Plan_2026[Campaign]=$C81),
  --(Game_Plan_2026[Initial Date]&lt;=AO$2+6),
  --(Game_Plan_2026[End Date]&gt;=AO$2)
)&gt;0, 1, 0)</f>
        <v>0</v>
      </c>
      <c r="AP81" cm="1">
        <f t="array" ref="AP81">IF(SUMPRODUCT(
  --(Game_Plan_2026[Campaign]=$C81),
  --(Game_Plan_2026[Initial Date]&lt;=AP$2+6),
  --(Game_Plan_2026[End Date]&gt;=AP$2)
)&gt;0, 1, 0)</f>
        <v>0</v>
      </c>
      <c r="AQ81" cm="1">
        <f t="array" ref="AQ81">IF(SUMPRODUCT(
  --(Game_Plan_2026[Campaign]=$C81),
  --(Game_Plan_2026[Initial Date]&lt;=AQ$2+6),
  --(Game_Plan_2026[End Date]&gt;=AQ$2)
)&gt;0, 1, 0)</f>
        <v>0</v>
      </c>
      <c r="AR81" cm="1">
        <f t="array" ref="AR81">IF(SUMPRODUCT(
  --(Game_Plan_2026[Campaign]=$C81),
  --(Game_Plan_2026[Initial Date]&lt;=AR$2+6),
  --(Game_Plan_2026[End Date]&gt;=AR$2)
)&gt;0, 1, 0)</f>
        <v>0</v>
      </c>
      <c r="AS81" cm="1">
        <f t="array" ref="AS81">IF(SUMPRODUCT(
  --(Game_Plan_2026[Campaign]=$C81),
  --(Game_Plan_2026[Initial Date]&lt;=AS$2+6),
  --(Game_Plan_2026[End Date]&gt;=AS$2)
)&gt;0, 1, 0)</f>
        <v>0</v>
      </c>
      <c r="AT81" cm="1">
        <f t="array" ref="AT81">IF(SUMPRODUCT(
  --(Game_Plan_2026[Campaign]=$C81),
  --(Game_Plan_2026[Initial Date]&lt;=AT$2+6),
  --(Game_Plan_2026[End Date]&gt;=AT$2)
)&gt;0, 1, 0)</f>
        <v>0</v>
      </c>
      <c r="AU81" cm="1">
        <f t="array" ref="AU81">IF(SUMPRODUCT(
  --(Game_Plan_2026[Campaign]=$C81),
  --(Game_Plan_2026[Initial Date]&lt;=AU$2+6),
  --(Game_Plan_2026[End Date]&gt;=AU$2)
)&gt;0, 1, 0)</f>
        <v>0</v>
      </c>
      <c r="AV81" cm="1">
        <f t="array" ref="AV81">IF(SUMPRODUCT(
  --(Game_Plan_2026[Campaign]=$C81),
  --(Game_Plan_2026[Initial Date]&lt;=AV$2+6),
  --(Game_Plan_2026[End Date]&gt;=AV$2)
)&gt;0, 1, 0)</f>
        <v>0</v>
      </c>
      <c r="AW81" cm="1">
        <f t="array" ref="AW81">IF(SUMPRODUCT(
  --(Game_Plan_2026[Campaign]=$C81),
  --(Game_Plan_2026[Initial Date]&lt;=AW$2+6),
  --(Game_Plan_2026[End Date]&gt;=AW$2)
)&gt;0, 1, 0)</f>
        <v>0</v>
      </c>
      <c r="AX81" cm="1">
        <f t="array" ref="AX81">IF(SUMPRODUCT(
  --(Game_Plan_2026[Campaign]=$C81),
  --(Game_Plan_2026[Initial Date]&lt;=AX$2+6),
  --(Game_Plan_2026[End Date]&gt;=AX$2)
)&gt;0, 1, 0)</f>
        <v>0</v>
      </c>
      <c r="AY81" cm="1">
        <f t="array" ref="AY81">IF(SUMPRODUCT(
  --(Game_Plan_2026[Campaign]=$C81),
  --(Game_Plan_2026[Initial Date]&lt;=AY$2+6),
  --(Game_Plan_2026[End Date]&gt;=AY$2)
)&gt;0, 1, 0)</f>
        <v>0</v>
      </c>
      <c r="AZ81" cm="1">
        <f t="array" ref="AZ81">IF(SUMPRODUCT(
  --(Game_Plan_2026[Campaign]=$C81),
  --(Game_Plan_2026[Initial Date]&lt;=AZ$2+6),
  --(Game_Plan_2026[End Date]&gt;=AZ$2)
)&gt;0, 1, 0)</f>
        <v>0</v>
      </c>
      <c r="BA81" cm="1">
        <f t="array" ref="BA81">IF(SUMPRODUCT(
  --(Game_Plan_2026[Campaign]=$C81),
  --(Game_Plan_2026[Initial Date]&lt;=BA$2+6),
  --(Game_Plan_2026[End Date]&gt;=BA$2)
)&gt;0, 1, 0)</f>
        <v>0</v>
      </c>
      <c r="BB81" cm="1">
        <f t="array" ref="BB81">IF(SUMPRODUCT(
  --(Game_Plan_2026[Campaign]=$C81),
  --(Game_Plan_2026[Initial Date]&lt;=BB$2+6),
  --(Game_Plan_2026[End Date]&gt;=BB$2)
)&gt;0, 1, 0)</f>
        <v>0</v>
      </c>
      <c r="BC81" cm="1">
        <f t="array" ref="BC81">IF(SUMPRODUCT(
  --(Game_Plan_2026[Campaign]=$C81),
  --(Game_Plan_2026[Initial Date]&lt;=BC$2+6),
  --(Game_Plan_2026[End Date]&gt;=BC$2)
)&gt;0, 1, 0)</f>
        <v>0</v>
      </c>
      <c r="BD81">
        <f t="shared" si="1"/>
        <v>0</v>
      </c>
    </row>
    <row r="82" spans="1:56" ht="28" customHeight="1">
      <c r="A82" t="str">
        <v/>
      </c>
      <c r="B82" t="str">
        <v/>
      </c>
      <c r="C82" t="str">
        <v/>
      </c>
      <c r="D82" cm="1">
        <f t="array" ref="D82">IF(SUMPRODUCT(
  --(Game_Plan_2026[Campaign]=$C82),
  --(Game_Plan_2026[Initial Date]&lt;=D$2+6),
  --(Game_Plan_2026[End Date]&gt;=D$2)
)&gt;0, 1, 0)</f>
        <v>0</v>
      </c>
      <c r="E82" cm="1">
        <f t="array" ref="E82">IF(SUMPRODUCT(
  --(Game_Plan_2026[Campaign]=$C82),
  --(Game_Plan_2026[Initial Date]&lt;=E$2+6),
  --(Game_Plan_2026[End Date]&gt;=E$2)
)&gt;0, 1, 0)</f>
        <v>0</v>
      </c>
      <c r="F82" cm="1">
        <f t="array" ref="F82">IF(SUMPRODUCT(
  --(Game_Plan_2026[Campaign]=$C82),
  --(Game_Plan_2026[Initial Date]&lt;=F$2+6),
  --(Game_Plan_2026[End Date]&gt;=F$2)
)&gt;0, 1, 0)</f>
        <v>0</v>
      </c>
      <c r="G82" cm="1">
        <f t="array" ref="G82">IF(SUMPRODUCT(
  --(Game_Plan_2026[Campaign]=$C82),
  --(Game_Plan_2026[Initial Date]&lt;=G$2+6),
  --(Game_Plan_2026[End Date]&gt;=G$2)
)&gt;0, 1, 0)</f>
        <v>0</v>
      </c>
      <c r="H82" cm="1">
        <f t="array" ref="H82">IF(SUMPRODUCT(
  --(Game_Plan_2026[Campaign]=$C82),
  --(Game_Plan_2026[Initial Date]&lt;=H$2+6),
  --(Game_Plan_2026[End Date]&gt;=H$2)
)&gt;0, 1, 0)</f>
        <v>0</v>
      </c>
      <c r="I82" cm="1">
        <f t="array" ref="I82">IF(SUMPRODUCT(
  --(Game_Plan_2026[Campaign]=$C82),
  --(Game_Plan_2026[Initial Date]&lt;=I$2+6),
  --(Game_Plan_2026[End Date]&gt;=I$2)
)&gt;0, 1, 0)</f>
        <v>0</v>
      </c>
      <c r="J82" cm="1">
        <f t="array" ref="J82">IF(SUMPRODUCT(
  --(Game_Plan_2026[Campaign]=$C82),
  --(Game_Plan_2026[Initial Date]&lt;=J$2+6),
  --(Game_Plan_2026[End Date]&gt;=J$2)
)&gt;0, 1, 0)</f>
        <v>0</v>
      </c>
      <c r="K82" cm="1">
        <f t="array" ref="K82">IF(SUMPRODUCT(
  --(Game_Plan_2026[Campaign]=$C82),
  --(Game_Plan_2026[Initial Date]&lt;=K$2+6),
  --(Game_Plan_2026[End Date]&gt;=K$2)
)&gt;0, 1, 0)</f>
        <v>0</v>
      </c>
      <c r="L82" cm="1">
        <f t="array" ref="L82">IF(SUMPRODUCT(
  --(Game_Plan_2026[Campaign]=$C82),
  --(Game_Plan_2026[Initial Date]&lt;=L$2+6),
  --(Game_Plan_2026[End Date]&gt;=L$2)
)&gt;0, 1, 0)</f>
        <v>0</v>
      </c>
      <c r="M82" cm="1">
        <f t="array" ref="M82">IF(SUMPRODUCT(
  --(Game_Plan_2026[Campaign]=$C82),
  --(Game_Plan_2026[Initial Date]&lt;=M$2+6),
  --(Game_Plan_2026[End Date]&gt;=M$2)
)&gt;0, 1, 0)</f>
        <v>0</v>
      </c>
      <c r="N82" cm="1">
        <f t="array" ref="N82">IF(SUMPRODUCT(
  --(Game_Plan_2026[Campaign]=$C82),
  --(Game_Plan_2026[Initial Date]&lt;=N$2+6),
  --(Game_Plan_2026[End Date]&gt;=N$2)
)&gt;0, 1, 0)</f>
        <v>0</v>
      </c>
      <c r="O82" cm="1">
        <f t="array" ref="O82">IF(SUMPRODUCT(
  --(Game_Plan_2026[Campaign]=$C82),
  --(Game_Plan_2026[Initial Date]&lt;=O$2+6),
  --(Game_Plan_2026[End Date]&gt;=O$2)
)&gt;0, 1, 0)</f>
        <v>0</v>
      </c>
      <c r="P82" cm="1">
        <f t="array" ref="P82">IF(SUMPRODUCT(
  --(Game_Plan_2026[Campaign]=$C82),
  --(Game_Plan_2026[Initial Date]&lt;=P$2+6),
  --(Game_Plan_2026[End Date]&gt;=P$2)
)&gt;0, 1, 0)</f>
        <v>0</v>
      </c>
      <c r="Q82" cm="1">
        <f t="array" ref="Q82">IF(SUMPRODUCT(
  --(Game_Plan_2026[Campaign]=$C82),
  --(Game_Plan_2026[Initial Date]&lt;=Q$2+6),
  --(Game_Plan_2026[End Date]&gt;=Q$2)
)&gt;0, 1, 0)</f>
        <v>0</v>
      </c>
      <c r="R82" cm="1">
        <f t="array" ref="R82">IF(SUMPRODUCT(
  --(Game_Plan_2026[Campaign]=$C82),
  --(Game_Plan_2026[Initial Date]&lt;=R$2+6),
  --(Game_Plan_2026[End Date]&gt;=R$2)
)&gt;0, 1, 0)</f>
        <v>0</v>
      </c>
      <c r="S82" cm="1">
        <f t="array" ref="S82">IF(SUMPRODUCT(
  --(Game_Plan_2026[Campaign]=$C82),
  --(Game_Plan_2026[Initial Date]&lt;=S$2+6),
  --(Game_Plan_2026[End Date]&gt;=S$2)
)&gt;0, 1, 0)</f>
        <v>0</v>
      </c>
      <c r="T82" cm="1">
        <f t="array" ref="T82">IF(SUMPRODUCT(
  --(Game_Plan_2026[Campaign]=$C82),
  --(Game_Plan_2026[Initial Date]&lt;=T$2+6),
  --(Game_Plan_2026[End Date]&gt;=T$2)
)&gt;0, 1, 0)</f>
        <v>0</v>
      </c>
      <c r="U82" cm="1">
        <f t="array" ref="U82">IF(SUMPRODUCT(
  --(Game_Plan_2026[Campaign]=$C82),
  --(Game_Plan_2026[Initial Date]&lt;=U$2+6),
  --(Game_Plan_2026[End Date]&gt;=U$2)
)&gt;0, 1, 0)</f>
        <v>0</v>
      </c>
      <c r="V82" cm="1">
        <f t="array" ref="V82">IF(SUMPRODUCT(
  --(Game_Plan_2026[Campaign]=$C82),
  --(Game_Plan_2026[Initial Date]&lt;=V$2+6),
  --(Game_Plan_2026[End Date]&gt;=V$2)
)&gt;0, 1, 0)</f>
        <v>0</v>
      </c>
      <c r="W82" cm="1">
        <f t="array" ref="W82">IF(SUMPRODUCT(
  --(Game_Plan_2026[Campaign]=$C82),
  --(Game_Plan_2026[Initial Date]&lt;=W$2+6),
  --(Game_Plan_2026[End Date]&gt;=W$2)
)&gt;0, 1, 0)</f>
        <v>0</v>
      </c>
      <c r="X82" cm="1">
        <f t="array" ref="X82">IF(SUMPRODUCT(
  --(Game_Plan_2026[Campaign]=$C82),
  --(Game_Plan_2026[Initial Date]&lt;=X$2+6),
  --(Game_Plan_2026[End Date]&gt;=X$2)
)&gt;0, 1, 0)</f>
        <v>0</v>
      </c>
      <c r="Y82" cm="1">
        <f t="array" ref="Y82">IF(SUMPRODUCT(
  --(Game_Plan_2026[Campaign]=$C82),
  --(Game_Plan_2026[Initial Date]&lt;=Y$2+6),
  --(Game_Plan_2026[End Date]&gt;=Y$2)
)&gt;0, 1, 0)</f>
        <v>0</v>
      </c>
      <c r="Z82" cm="1">
        <f t="array" ref="Z82">IF(SUMPRODUCT(
  --(Game_Plan_2026[Campaign]=$C82),
  --(Game_Plan_2026[Initial Date]&lt;=Z$2+6),
  --(Game_Plan_2026[End Date]&gt;=Z$2)
)&gt;0, 1, 0)</f>
        <v>0</v>
      </c>
      <c r="AA82" cm="1">
        <f t="array" ref="AA82">IF(SUMPRODUCT(
  --(Game_Plan_2026[Campaign]=$C82),
  --(Game_Plan_2026[Initial Date]&lt;=AA$2+6),
  --(Game_Plan_2026[End Date]&gt;=AA$2)
)&gt;0, 1, 0)</f>
        <v>0</v>
      </c>
      <c r="AB82" cm="1">
        <f t="array" ref="AB82">IF(SUMPRODUCT(
  --(Game_Plan_2026[Campaign]=$C82),
  --(Game_Plan_2026[Initial Date]&lt;=AB$2+6),
  --(Game_Plan_2026[End Date]&gt;=AB$2)
)&gt;0, 1, 0)</f>
        <v>0</v>
      </c>
      <c r="AC82" cm="1">
        <f t="array" ref="AC82">IF(SUMPRODUCT(
  --(Game_Plan_2026[Campaign]=$C82),
  --(Game_Plan_2026[Initial Date]&lt;=AC$2+6),
  --(Game_Plan_2026[End Date]&gt;=AC$2)
)&gt;0, 1, 0)</f>
        <v>0</v>
      </c>
      <c r="AD82" cm="1">
        <f t="array" ref="AD82">IF(SUMPRODUCT(
  --(Game_Plan_2026[Campaign]=$C82),
  --(Game_Plan_2026[Initial Date]&lt;=AD$2+6),
  --(Game_Plan_2026[End Date]&gt;=AD$2)
)&gt;0, 1, 0)</f>
        <v>0</v>
      </c>
      <c r="AE82" cm="1">
        <f t="array" ref="AE82">IF(SUMPRODUCT(
  --(Game_Plan_2026[Campaign]=$C82),
  --(Game_Plan_2026[Initial Date]&lt;=AE$2+6),
  --(Game_Plan_2026[End Date]&gt;=AE$2)
)&gt;0, 1, 0)</f>
        <v>0</v>
      </c>
      <c r="AF82" cm="1">
        <f t="array" ref="AF82">IF(SUMPRODUCT(
  --(Game_Plan_2026[Campaign]=$C82),
  --(Game_Plan_2026[Initial Date]&lt;=AF$2+6),
  --(Game_Plan_2026[End Date]&gt;=AF$2)
)&gt;0, 1, 0)</f>
        <v>0</v>
      </c>
      <c r="AG82" cm="1">
        <f t="array" ref="AG82">IF(SUMPRODUCT(
  --(Game_Plan_2026[Campaign]=$C82),
  --(Game_Plan_2026[Initial Date]&lt;=AG$2+6),
  --(Game_Plan_2026[End Date]&gt;=AG$2)
)&gt;0, 1, 0)</f>
        <v>0</v>
      </c>
      <c r="AH82" cm="1">
        <f t="array" ref="AH82">IF(SUMPRODUCT(
  --(Game_Plan_2026[Campaign]=$C82),
  --(Game_Plan_2026[Initial Date]&lt;=AH$2+6),
  --(Game_Plan_2026[End Date]&gt;=AH$2)
)&gt;0, 1, 0)</f>
        <v>0</v>
      </c>
      <c r="AI82" cm="1">
        <f t="array" ref="AI82">IF(SUMPRODUCT(
  --(Game_Plan_2026[Campaign]=$C82),
  --(Game_Plan_2026[Initial Date]&lt;=AI$2+6),
  --(Game_Plan_2026[End Date]&gt;=AI$2)
)&gt;0, 1, 0)</f>
        <v>0</v>
      </c>
      <c r="AJ82" cm="1">
        <f t="array" ref="AJ82">IF(SUMPRODUCT(
  --(Game_Plan_2026[Campaign]=$C82),
  --(Game_Plan_2026[Initial Date]&lt;=AJ$2+6),
  --(Game_Plan_2026[End Date]&gt;=AJ$2)
)&gt;0, 1, 0)</f>
        <v>0</v>
      </c>
      <c r="AK82" cm="1">
        <f t="array" ref="AK82">IF(SUMPRODUCT(
  --(Game_Plan_2026[Campaign]=$C82),
  --(Game_Plan_2026[Initial Date]&lt;=AK$2+6),
  --(Game_Plan_2026[End Date]&gt;=AK$2)
)&gt;0, 1, 0)</f>
        <v>0</v>
      </c>
      <c r="AL82" cm="1">
        <f t="array" ref="AL82">IF(SUMPRODUCT(
  --(Game_Plan_2026[Campaign]=$C82),
  --(Game_Plan_2026[Initial Date]&lt;=AL$2+6),
  --(Game_Plan_2026[End Date]&gt;=AL$2)
)&gt;0, 1, 0)</f>
        <v>0</v>
      </c>
      <c r="AM82" cm="1">
        <f t="array" ref="AM82">IF(SUMPRODUCT(
  --(Game_Plan_2026[Campaign]=$C82),
  --(Game_Plan_2026[Initial Date]&lt;=AM$2+6),
  --(Game_Plan_2026[End Date]&gt;=AM$2)
)&gt;0, 1, 0)</f>
        <v>0</v>
      </c>
      <c r="AN82" cm="1">
        <f t="array" ref="AN82">IF(SUMPRODUCT(
  --(Game_Plan_2026[Campaign]=$C82),
  --(Game_Plan_2026[Initial Date]&lt;=AN$2+6),
  --(Game_Plan_2026[End Date]&gt;=AN$2)
)&gt;0, 1, 0)</f>
        <v>0</v>
      </c>
      <c r="AO82" cm="1">
        <f t="array" ref="AO82">IF(SUMPRODUCT(
  --(Game_Plan_2026[Campaign]=$C82),
  --(Game_Plan_2026[Initial Date]&lt;=AO$2+6),
  --(Game_Plan_2026[End Date]&gt;=AO$2)
)&gt;0, 1, 0)</f>
        <v>0</v>
      </c>
      <c r="AP82" cm="1">
        <f t="array" ref="AP82">IF(SUMPRODUCT(
  --(Game_Plan_2026[Campaign]=$C82),
  --(Game_Plan_2026[Initial Date]&lt;=AP$2+6),
  --(Game_Plan_2026[End Date]&gt;=AP$2)
)&gt;0, 1, 0)</f>
        <v>0</v>
      </c>
      <c r="AQ82" cm="1">
        <f t="array" ref="AQ82">IF(SUMPRODUCT(
  --(Game_Plan_2026[Campaign]=$C82),
  --(Game_Plan_2026[Initial Date]&lt;=AQ$2+6),
  --(Game_Plan_2026[End Date]&gt;=AQ$2)
)&gt;0, 1, 0)</f>
        <v>0</v>
      </c>
      <c r="AR82" cm="1">
        <f t="array" ref="AR82">IF(SUMPRODUCT(
  --(Game_Plan_2026[Campaign]=$C82),
  --(Game_Plan_2026[Initial Date]&lt;=AR$2+6),
  --(Game_Plan_2026[End Date]&gt;=AR$2)
)&gt;0, 1, 0)</f>
        <v>0</v>
      </c>
      <c r="AS82" cm="1">
        <f t="array" ref="AS82">IF(SUMPRODUCT(
  --(Game_Plan_2026[Campaign]=$C82),
  --(Game_Plan_2026[Initial Date]&lt;=AS$2+6),
  --(Game_Plan_2026[End Date]&gt;=AS$2)
)&gt;0, 1, 0)</f>
        <v>0</v>
      </c>
      <c r="AT82" cm="1">
        <f t="array" ref="AT82">IF(SUMPRODUCT(
  --(Game_Plan_2026[Campaign]=$C82),
  --(Game_Plan_2026[Initial Date]&lt;=AT$2+6),
  --(Game_Plan_2026[End Date]&gt;=AT$2)
)&gt;0, 1, 0)</f>
        <v>0</v>
      </c>
      <c r="AU82" cm="1">
        <f t="array" ref="AU82">IF(SUMPRODUCT(
  --(Game_Plan_2026[Campaign]=$C82),
  --(Game_Plan_2026[Initial Date]&lt;=AU$2+6),
  --(Game_Plan_2026[End Date]&gt;=AU$2)
)&gt;0, 1, 0)</f>
        <v>0</v>
      </c>
      <c r="AV82" cm="1">
        <f t="array" ref="AV82">IF(SUMPRODUCT(
  --(Game_Plan_2026[Campaign]=$C82),
  --(Game_Plan_2026[Initial Date]&lt;=AV$2+6),
  --(Game_Plan_2026[End Date]&gt;=AV$2)
)&gt;0, 1, 0)</f>
        <v>0</v>
      </c>
      <c r="AW82" cm="1">
        <f t="array" ref="AW82">IF(SUMPRODUCT(
  --(Game_Plan_2026[Campaign]=$C82),
  --(Game_Plan_2026[Initial Date]&lt;=AW$2+6),
  --(Game_Plan_2026[End Date]&gt;=AW$2)
)&gt;0, 1, 0)</f>
        <v>0</v>
      </c>
      <c r="AX82" cm="1">
        <f t="array" ref="AX82">IF(SUMPRODUCT(
  --(Game_Plan_2026[Campaign]=$C82),
  --(Game_Plan_2026[Initial Date]&lt;=AX$2+6),
  --(Game_Plan_2026[End Date]&gt;=AX$2)
)&gt;0, 1, 0)</f>
        <v>0</v>
      </c>
      <c r="AY82" cm="1">
        <f t="array" ref="AY82">IF(SUMPRODUCT(
  --(Game_Plan_2026[Campaign]=$C82),
  --(Game_Plan_2026[Initial Date]&lt;=AY$2+6),
  --(Game_Plan_2026[End Date]&gt;=AY$2)
)&gt;0, 1, 0)</f>
        <v>0</v>
      </c>
      <c r="AZ82" cm="1">
        <f t="array" ref="AZ82">IF(SUMPRODUCT(
  --(Game_Plan_2026[Campaign]=$C82),
  --(Game_Plan_2026[Initial Date]&lt;=AZ$2+6),
  --(Game_Plan_2026[End Date]&gt;=AZ$2)
)&gt;0, 1, 0)</f>
        <v>0</v>
      </c>
      <c r="BA82" cm="1">
        <f t="array" ref="BA82">IF(SUMPRODUCT(
  --(Game_Plan_2026[Campaign]=$C82),
  --(Game_Plan_2026[Initial Date]&lt;=BA$2+6),
  --(Game_Plan_2026[End Date]&gt;=BA$2)
)&gt;0, 1, 0)</f>
        <v>0</v>
      </c>
      <c r="BB82" cm="1">
        <f t="array" ref="BB82">IF(SUMPRODUCT(
  --(Game_Plan_2026[Campaign]=$C82),
  --(Game_Plan_2026[Initial Date]&lt;=BB$2+6),
  --(Game_Plan_2026[End Date]&gt;=BB$2)
)&gt;0, 1, 0)</f>
        <v>0</v>
      </c>
      <c r="BC82" cm="1">
        <f t="array" ref="BC82">IF(SUMPRODUCT(
  --(Game_Plan_2026[Campaign]=$C82),
  --(Game_Plan_2026[Initial Date]&lt;=BC$2+6),
  --(Game_Plan_2026[End Date]&gt;=BC$2)
)&gt;0, 1, 0)</f>
        <v>0</v>
      </c>
      <c r="BD82">
        <f t="shared" si="1"/>
        <v>0</v>
      </c>
    </row>
    <row r="83" spans="1:56" ht="28" customHeight="1">
      <c r="A83" t="str">
        <v/>
      </c>
      <c r="B83" t="str">
        <v/>
      </c>
      <c r="C83" t="str">
        <v/>
      </c>
      <c r="D83" cm="1">
        <f t="array" ref="D83">IF(SUMPRODUCT(
  --(Game_Plan_2026[Campaign]=$C83),
  --(Game_Plan_2026[Initial Date]&lt;=D$2+6),
  --(Game_Plan_2026[End Date]&gt;=D$2)
)&gt;0, 1, 0)</f>
        <v>0</v>
      </c>
      <c r="E83" cm="1">
        <f t="array" ref="E83">IF(SUMPRODUCT(
  --(Game_Plan_2026[Campaign]=$C83),
  --(Game_Plan_2026[Initial Date]&lt;=E$2+6),
  --(Game_Plan_2026[End Date]&gt;=E$2)
)&gt;0, 1, 0)</f>
        <v>0</v>
      </c>
      <c r="F83" cm="1">
        <f t="array" ref="F83">IF(SUMPRODUCT(
  --(Game_Plan_2026[Campaign]=$C83),
  --(Game_Plan_2026[Initial Date]&lt;=F$2+6),
  --(Game_Plan_2026[End Date]&gt;=F$2)
)&gt;0, 1, 0)</f>
        <v>0</v>
      </c>
      <c r="G83" cm="1">
        <f t="array" ref="G83">IF(SUMPRODUCT(
  --(Game_Plan_2026[Campaign]=$C83),
  --(Game_Plan_2026[Initial Date]&lt;=G$2+6),
  --(Game_Plan_2026[End Date]&gt;=G$2)
)&gt;0, 1, 0)</f>
        <v>0</v>
      </c>
      <c r="H83" cm="1">
        <f t="array" ref="H83">IF(SUMPRODUCT(
  --(Game_Plan_2026[Campaign]=$C83),
  --(Game_Plan_2026[Initial Date]&lt;=H$2+6),
  --(Game_Plan_2026[End Date]&gt;=H$2)
)&gt;0, 1, 0)</f>
        <v>0</v>
      </c>
      <c r="I83" cm="1">
        <f t="array" ref="I83">IF(SUMPRODUCT(
  --(Game_Plan_2026[Campaign]=$C83),
  --(Game_Plan_2026[Initial Date]&lt;=I$2+6),
  --(Game_Plan_2026[End Date]&gt;=I$2)
)&gt;0, 1, 0)</f>
        <v>0</v>
      </c>
      <c r="J83" cm="1">
        <f t="array" ref="J83">IF(SUMPRODUCT(
  --(Game_Plan_2026[Campaign]=$C83),
  --(Game_Plan_2026[Initial Date]&lt;=J$2+6),
  --(Game_Plan_2026[End Date]&gt;=J$2)
)&gt;0, 1, 0)</f>
        <v>0</v>
      </c>
      <c r="K83" cm="1">
        <f t="array" ref="K83">IF(SUMPRODUCT(
  --(Game_Plan_2026[Campaign]=$C83),
  --(Game_Plan_2026[Initial Date]&lt;=K$2+6),
  --(Game_Plan_2026[End Date]&gt;=K$2)
)&gt;0, 1, 0)</f>
        <v>0</v>
      </c>
      <c r="L83" cm="1">
        <f t="array" ref="L83">IF(SUMPRODUCT(
  --(Game_Plan_2026[Campaign]=$C83),
  --(Game_Plan_2026[Initial Date]&lt;=L$2+6),
  --(Game_Plan_2026[End Date]&gt;=L$2)
)&gt;0, 1, 0)</f>
        <v>0</v>
      </c>
      <c r="M83" cm="1">
        <f t="array" ref="M83">IF(SUMPRODUCT(
  --(Game_Plan_2026[Campaign]=$C83),
  --(Game_Plan_2026[Initial Date]&lt;=M$2+6),
  --(Game_Plan_2026[End Date]&gt;=M$2)
)&gt;0, 1, 0)</f>
        <v>0</v>
      </c>
      <c r="N83" cm="1">
        <f t="array" ref="N83">IF(SUMPRODUCT(
  --(Game_Plan_2026[Campaign]=$C83),
  --(Game_Plan_2026[Initial Date]&lt;=N$2+6),
  --(Game_Plan_2026[End Date]&gt;=N$2)
)&gt;0, 1, 0)</f>
        <v>0</v>
      </c>
      <c r="O83" cm="1">
        <f t="array" ref="O83">IF(SUMPRODUCT(
  --(Game_Plan_2026[Campaign]=$C83),
  --(Game_Plan_2026[Initial Date]&lt;=O$2+6),
  --(Game_Plan_2026[End Date]&gt;=O$2)
)&gt;0, 1, 0)</f>
        <v>0</v>
      </c>
      <c r="P83" cm="1">
        <f t="array" ref="P83">IF(SUMPRODUCT(
  --(Game_Plan_2026[Campaign]=$C83),
  --(Game_Plan_2026[Initial Date]&lt;=P$2+6),
  --(Game_Plan_2026[End Date]&gt;=P$2)
)&gt;0, 1, 0)</f>
        <v>0</v>
      </c>
      <c r="Q83" cm="1">
        <f t="array" ref="Q83">IF(SUMPRODUCT(
  --(Game_Plan_2026[Campaign]=$C83),
  --(Game_Plan_2026[Initial Date]&lt;=Q$2+6),
  --(Game_Plan_2026[End Date]&gt;=Q$2)
)&gt;0, 1, 0)</f>
        <v>0</v>
      </c>
      <c r="R83" cm="1">
        <f t="array" ref="R83">IF(SUMPRODUCT(
  --(Game_Plan_2026[Campaign]=$C83),
  --(Game_Plan_2026[Initial Date]&lt;=R$2+6),
  --(Game_Plan_2026[End Date]&gt;=R$2)
)&gt;0, 1, 0)</f>
        <v>0</v>
      </c>
      <c r="S83" cm="1">
        <f t="array" ref="S83">IF(SUMPRODUCT(
  --(Game_Plan_2026[Campaign]=$C83),
  --(Game_Plan_2026[Initial Date]&lt;=S$2+6),
  --(Game_Plan_2026[End Date]&gt;=S$2)
)&gt;0, 1, 0)</f>
        <v>0</v>
      </c>
      <c r="T83" cm="1">
        <f t="array" ref="T83">IF(SUMPRODUCT(
  --(Game_Plan_2026[Campaign]=$C83),
  --(Game_Plan_2026[Initial Date]&lt;=T$2+6),
  --(Game_Plan_2026[End Date]&gt;=T$2)
)&gt;0, 1, 0)</f>
        <v>0</v>
      </c>
      <c r="U83" cm="1">
        <f t="array" ref="U83">IF(SUMPRODUCT(
  --(Game_Plan_2026[Campaign]=$C83),
  --(Game_Plan_2026[Initial Date]&lt;=U$2+6),
  --(Game_Plan_2026[End Date]&gt;=U$2)
)&gt;0, 1, 0)</f>
        <v>0</v>
      </c>
      <c r="V83" cm="1">
        <f t="array" ref="V83">IF(SUMPRODUCT(
  --(Game_Plan_2026[Campaign]=$C83),
  --(Game_Plan_2026[Initial Date]&lt;=V$2+6),
  --(Game_Plan_2026[End Date]&gt;=V$2)
)&gt;0, 1, 0)</f>
        <v>0</v>
      </c>
      <c r="W83" cm="1">
        <f t="array" ref="W83">IF(SUMPRODUCT(
  --(Game_Plan_2026[Campaign]=$C83),
  --(Game_Plan_2026[Initial Date]&lt;=W$2+6),
  --(Game_Plan_2026[End Date]&gt;=W$2)
)&gt;0, 1, 0)</f>
        <v>0</v>
      </c>
      <c r="X83" cm="1">
        <f t="array" ref="X83">IF(SUMPRODUCT(
  --(Game_Plan_2026[Campaign]=$C83),
  --(Game_Plan_2026[Initial Date]&lt;=X$2+6),
  --(Game_Plan_2026[End Date]&gt;=X$2)
)&gt;0, 1, 0)</f>
        <v>0</v>
      </c>
      <c r="Y83" cm="1">
        <f t="array" ref="Y83">IF(SUMPRODUCT(
  --(Game_Plan_2026[Campaign]=$C83),
  --(Game_Plan_2026[Initial Date]&lt;=Y$2+6),
  --(Game_Plan_2026[End Date]&gt;=Y$2)
)&gt;0, 1, 0)</f>
        <v>0</v>
      </c>
      <c r="Z83" cm="1">
        <f t="array" ref="Z83">IF(SUMPRODUCT(
  --(Game_Plan_2026[Campaign]=$C83),
  --(Game_Plan_2026[Initial Date]&lt;=Z$2+6),
  --(Game_Plan_2026[End Date]&gt;=Z$2)
)&gt;0, 1, 0)</f>
        <v>0</v>
      </c>
      <c r="AA83" cm="1">
        <f t="array" ref="AA83">IF(SUMPRODUCT(
  --(Game_Plan_2026[Campaign]=$C83),
  --(Game_Plan_2026[Initial Date]&lt;=AA$2+6),
  --(Game_Plan_2026[End Date]&gt;=AA$2)
)&gt;0, 1, 0)</f>
        <v>0</v>
      </c>
      <c r="AB83" cm="1">
        <f t="array" ref="AB83">IF(SUMPRODUCT(
  --(Game_Plan_2026[Campaign]=$C83),
  --(Game_Plan_2026[Initial Date]&lt;=AB$2+6),
  --(Game_Plan_2026[End Date]&gt;=AB$2)
)&gt;0, 1, 0)</f>
        <v>0</v>
      </c>
      <c r="AC83" cm="1">
        <f t="array" ref="AC83">IF(SUMPRODUCT(
  --(Game_Plan_2026[Campaign]=$C83),
  --(Game_Plan_2026[Initial Date]&lt;=AC$2+6),
  --(Game_Plan_2026[End Date]&gt;=AC$2)
)&gt;0, 1, 0)</f>
        <v>0</v>
      </c>
      <c r="AD83" cm="1">
        <f t="array" ref="AD83">IF(SUMPRODUCT(
  --(Game_Plan_2026[Campaign]=$C83),
  --(Game_Plan_2026[Initial Date]&lt;=AD$2+6),
  --(Game_Plan_2026[End Date]&gt;=AD$2)
)&gt;0, 1, 0)</f>
        <v>0</v>
      </c>
      <c r="AE83" cm="1">
        <f t="array" ref="AE83">IF(SUMPRODUCT(
  --(Game_Plan_2026[Campaign]=$C83),
  --(Game_Plan_2026[Initial Date]&lt;=AE$2+6),
  --(Game_Plan_2026[End Date]&gt;=AE$2)
)&gt;0, 1, 0)</f>
        <v>0</v>
      </c>
      <c r="AF83" cm="1">
        <f t="array" ref="AF83">IF(SUMPRODUCT(
  --(Game_Plan_2026[Campaign]=$C83),
  --(Game_Plan_2026[Initial Date]&lt;=AF$2+6),
  --(Game_Plan_2026[End Date]&gt;=AF$2)
)&gt;0, 1, 0)</f>
        <v>0</v>
      </c>
      <c r="AG83" cm="1">
        <f t="array" ref="AG83">IF(SUMPRODUCT(
  --(Game_Plan_2026[Campaign]=$C83),
  --(Game_Plan_2026[Initial Date]&lt;=AG$2+6),
  --(Game_Plan_2026[End Date]&gt;=AG$2)
)&gt;0, 1, 0)</f>
        <v>0</v>
      </c>
      <c r="AH83" cm="1">
        <f t="array" ref="AH83">IF(SUMPRODUCT(
  --(Game_Plan_2026[Campaign]=$C83),
  --(Game_Plan_2026[Initial Date]&lt;=AH$2+6),
  --(Game_Plan_2026[End Date]&gt;=AH$2)
)&gt;0, 1, 0)</f>
        <v>0</v>
      </c>
      <c r="AI83" cm="1">
        <f t="array" ref="AI83">IF(SUMPRODUCT(
  --(Game_Plan_2026[Campaign]=$C83),
  --(Game_Plan_2026[Initial Date]&lt;=AI$2+6),
  --(Game_Plan_2026[End Date]&gt;=AI$2)
)&gt;0, 1, 0)</f>
        <v>0</v>
      </c>
      <c r="AJ83" cm="1">
        <f t="array" ref="AJ83">IF(SUMPRODUCT(
  --(Game_Plan_2026[Campaign]=$C83),
  --(Game_Plan_2026[Initial Date]&lt;=AJ$2+6),
  --(Game_Plan_2026[End Date]&gt;=AJ$2)
)&gt;0, 1, 0)</f>
        <v>0</v>
      </c>
      <c r="AK83" cm="1">
        <f t="array" ref="AK83">IF(SUMPRODUCT(
  --(Game_Plan_2026[Campaign]=$C83),
  --(Game_Plan_2026[Initial Date]&lt;=AK$2+6),
  --(Game_Plan_2026[End Date]&gt;=AK$2)
)&gt;0, 1, 0)</f>
        <v>0</v>
      </c>
      <c r="AL83" cm="1">
        <f t="array" ref="AL83">IF(SUMPRODUCT(
  --(Game_Plan_2026[Campaign]=$C83),
  --(Game_Plan_2026[Initial Date]&lt;=AL$2+6),
  --(Game_Plan_2026[End Date]&gt;=AL$2)
)&gt;0, 1, 0)</f>
        <v>0</v>
      </c>
      <c r="AM83" cm="1">
        <f t="array" ref="AM83">IF(SUMPRODUCT(
  --(Game_Plan_2026[Campaign]=$C83),
  --(Game_Plan_2026[Initial Date]&lt;=AM$2+6),
  --(Game_Plan_2026[End Date]&gt;=AM$2)
)&gt;0, 1, 0)</f>
        <v>0</v>
      </c>
      <c r="AN83" cm="1">
        <f t="array" ref="AN83">IF(SUMPRODUCT(
  --(Game_Plan_2026[Campaign]=$C83),
  --(Game_Plan_2026[Initial Date]&lt;=AN$2+6),
  --(Game_Plan_2026[End Date]&gt;=AN$2)
)&gt;0, 1, 0)</f>
        <v>0</v>
      </c>
      <c r="AO83" cm="1">
        <f t="array" ref="AO83">IF(SUMPRODUCT(
  --(Game_Plan_2026[Campaign]=$C83),
  --(Game_Plan_2026[Initial Date]&lt;=AO$2+6),
  --(Game_Plan_2026[End Date]&gt;=AO$2)
)&gt;0, 1, 0)</f>
        <v>0</v>
      </c>
      <c r="AP83" cm="1">
        <f t="array" ref="AP83">IF(SUMPRODUCT(
  --(Game_Plan_2026[Campaign]=$C83),
  --(Game_Plan_2026[Initial Date]&lt;=AP$2+6),
  --(Game_Plan_2026[End Date]&gt;=AP$2)
)&gt;0, 1, 0)</f>
        <v>0</v>
      </c>
      <c r="AQ83" cm="1">
        <f t="array" ref="AQ83">IF(SUMPRODUCT(
  --(Game_Plan_2026[Campaign]=$C83),
  --(Game_Plan_2026[Initial Date]&lt;=AQ$2+6),
  --(Game_Plan_2026[End Date]&gt;=AQ$2)
)&gt;0, 1, 0)</f>
        <v>0</v>
      </c>
      <c r="AR83" cm="1">
        <f t="array" ref="AR83">IF(SUMPRODUCT(
  --(Game_Plan_2026[Campaign]=$C83),
  --(Game_Plan_2026[Initial Date]&lt;=AR$2+6),
  --(Game_Plan_2026[End Date]&gt;=AR$2)
)&gt;0, 1, 0)</f>
        <v>0</v>
      </c>
      <c r="AS83" cm="1">
        <f t="array" ref="AS83">IF(SUMPRODUCT(
  --(Game_Plan_2026[Campaign]=$C83),
  --(Game_Plan_2026[Initial Date]&lt;=AS$2+6),
  --(Game_Plan_2026[End Date]&gt;=AS$2)
)&gt;0, 1, 0)</f>
        <v>0</v>
      </c>
      <c r="AT83" cm="1">
        <f t="array" ref="AT83">IF(SUMPRODUCT(
  --(Game_Plan_2026[Campaign]=$C83),
  --(Game_Plan_2026[Initial Date]&lt;=AT$2+6),
  --(Game_Plan_2026[End Date]&gt;=AT$2)
)&gt;0, 1, 0)</f>
        <v>0</v>
      </c>
      <c r="AU83" cm="1">
        <f t="array" ref="AU83">IF(SUMPRODUCT(
  --(Game_Plan_2026[Campaign]=$C83),
  --(Game_Plan_2026[Initial Date]&lt;=AU$2+6),
  --(Game_Plan_2026[End Date]&gt;=AU$2)
)&gt;0, 1, 0)</f>
        <v>0</v>
      </c>
      <c r="AV83" cm="1">
        <f t="array" ref="AV83">IF(SUMPRODUCT(
  --(Game_Plan_2026[Campaign]=$C83),
  --(Game_Plan_2026[Initial Date]&lt;=AV$2+6),
  --(Game_Plan_2026[End Date]&gt;=AV$2)
)&gt;0, 1, 0)</f>
        <v>0</v>
      </c>
      <c r="AW83" cm="1">
        <f t="array" ref="AW83">IF(SUMPRODUCT(
  --(Game_Plan_2026[Campaign]=$C83),
  --(Game_Plan_2026[Initial Date]&lt;=AW$2+6),
  --(Game_Plan_2026[End Date]&gt;=AW$2)
)&gt;0, 1, 0)</f>
        <v>0</v>
      </c>
      <c r="AX83" cm="1">
        <f t="array" ref="AX83">IF(SUMPRODUCT(
  --(Game_Plan_2026[Campaign]=$C83),
  --(Game_Plan_2026[Initial Date]&lt;=AX$2+6),
  --(Game_Plan_2026[End Date]&gt;=AX$2)
)&gt;0, 1, 0)</f>
        <v>0</v>
      </c>
      <c r="AY83" cm="1">
        <f t="array" ref="AY83">IF(SUMPRODUCT(
  --(Game_Plan_2026[Campaign]=$C83),
  --(Game_Plan_2026[Initial Date]&lt;=AY$2+6),
  --(Game_Plan_2026[End Date]&gt;=AY$2)
)&gt;0, 1, 0)</f>
        <v>0</v>
      </c>
      <c r="AZ83" cm="1">
        <f t="array" ref="AZ83">IF(SUMPRODUCT(
  --(Game_Plan_2026[Campaign]=$C83),
  --(Game_Plan_2026[Initial Date]&lt;=AZ$2+6),
  --(Game_Plan_2026[End Date]&gt;=AZ$2)
)&gt;0, 1, 0)</f>
        <v>0</v>
      </c>
      <c r="BA83" cm="1">
        <f t="array" ref="BA83">IF(SUMPRODUCT(
  --(Game_Plan_2026[Campaign]=$C83),
  --(Game_Plan_2026[Initial Date]&lt;=BA$2+6),
  --(Game_Plan_2026[End Date]&gt;=BA$2)
)&gt;0, 1, 0)</f>
        <v>0</v>
      </c>
      <c r="BB83" cm="1">
        <f t="array" ref="BB83">IF(SUMPRODUCT(
  --(Game_Plan_2026[Campaign]=$C83),
  --(Game_Plan_2026[Initial Date]&lt;=BB$2+6),
  --(Game_Plan_2026[End Date]&gt;=BB$2)
)&gt;0, 1, 0)</f>
        <v>0</v>
      </c>
      <c r="BC83" cm="1">
        <f t="array" ref="BC83">IF(SUMPRODUCT(
  --(Game_Plan_2026[Campaign]=$C83),
  --(Game_Plan_2026[Initial Date]&lt;=BC$2+6),
  --(Game_Plan_2026[End Date]&gt;=BC$2)
)&gt;0, 1, 0)</f>
        <v>0</v>
      </c>
      <c r="BD83">
        <f t="shared" si="1"/>
        <v>0</v>
      </c>
    </row>
    <row r="84" spans="1:56" ht="28" customHeight="1">
      <c r="A84" t="str">
        <v/>
      </c>
      <c r="B84" t="str">
        <v/>
      </c>
      <c r="C84" t="str">
        <v/>
      </c>
      <c r="D84" cm="1">
        <f t="array" ref="D84">IF(SUMPRODUCT(
  --(Game_Plan_2026[Campaign]=$C84),
  --(Game_Plan_2026[Initial Date]&lt;=D$2+6),
  --(Game_Plan_2026[End Date]&gt;=D$2)
)&gt;0, 1, 0)</f>
        <v>0</v>
      </c>
      <c r="E84" cm="1">
        <f t="array" ref="E84">IF(SUMPRODUCT(
  --(Game_Plan_2026[Campaign]=$C84),
  --(Game_Plan_2026[Initial Date]&lt;=E$2+6),
  --(Game_Plan_2026[End Date]&gt;=E$2)
)&gt;0, 1, 0)</f>
        <v>0</v>
      </c>
      <c r="F84" cm="1">
        <f t="array" ref="F84">IF(SUMPRODUCT(
  --(Game_Plan_2026[Campaign]=$C84),
  --(Game_Plan_2026[Initial Date]&lt;=F$2+6),
  --(Game_Plan_2026[End Date]&gt;=F$2)
)&gt;0, 1, 0)</f>
        <v>0</v>
      </c>
      <c r="G84" cm="1">
        <f t="array" ref="G84">IF(SUMPRODUCT(
  --(Game_Plan_2026[Campaign]=$C84),
  --(Game_Plan_2026[Initial Date]&lt;=G$2+6),
  --(Game_Plan_2026[End Date]&gt;=G$2)
)&gt;0, 1, 0)</f>
        <v>0</v>
      </c>
      <c r="H84" cm="1">
        <f t="array" ref="H84">IF(SUMPRODUCT(
  --(Game_Plan_2026[Campaign]=$C84),
  --(Game_Plan_2026[Initial Date]&lt;=H$2+6),
  --(Game_Plan_2026[End Date]&gt;=H$2)
)&gt;0, 1, 0)</f>
        <v>0</v>
      </c>
      <c r="I84" cm="1">
        <f t="array" ref="I84">IF(SUMPRODUCT(
  --(Game_Plan_2026[Campaign]=$C84),
  --(Game_Plan_2026[Initial Date]&lt;=I$2+6),
  --(Game_Plan_2026[End Date]&gt;=I$2)
)&gt;0, 1, 0)</f>
        <v>0</v>
      </c>
      <c r="J84" cm="1">
        <f t="array" ref="J84">IF(SUMPRODUCT(
  --(Game_Plan_2026[Campaign]=$C84),
  --(Game_Plan_2026[Initial Date]&lt;=J$2+6),
  --(Game_Plan_2026[End Date]&gt;=J$2)
)&gt;0, 1, 0)</f>
        <v>0</v>
      </c>
      <c r="K84" cm="1">
        <f t="array" ref="K84">IF(SUMPRODUCT(
  --(Game_Plan_2026[Campaign]=$C84),
  --(Game_Plan_2026[Initial Date]&lt;=K$2+6),
  --(Game_Plan_2026[End Date]&gt;=K$2)
)&gt;0, 1, 0)</f>
        <v>0</v>
      </c>
      <c r="L84" cm="1">
        <f t="array" ref="L84">IF(SUMPRODUCT(
  --(Game_Plan_2026[Campaign]=$C84),
  --(Game_Plan_2026[Initial Date]&lt;=L$2+6),
  --(Game_Plan_2026[End Date]&gt;=L$2)
)&gt;0, 1, 0)</f>
        <v>0</v>
      </c>
      <c r="M84" cm="1">
        <f t="array" ref="M84">IF(SUMPRODUCT(
  --(Game_Plan_2026[Campaign]=$C84),
  --(Game_Plan_2026[Initial Date]&lt;=M$2+6),
  --(Game_Plan_2026[End Date]&gt;=M$2)
)&gt;0, 1, 0)</f>
        <v>0</v>
      </c>
      <c r="N84" cm="1">
        <f t="array" ref="N84">IF(SUMPRODUCT(
  --(Game_Plan_2026[Campaign]=$C84),
  --(Game_Plan_2026[Initial Date]&lt;=N$2+6),
  --(Game_Plan_2026[End Date]&gt;=N$2)
)&gt;0, 1, 0)</f>
        <v>0</v>
      </c>
      <c r="O84" cm="1">
        <f t="array" ref="O84">IF(SUMPRODUCT(
  --(Game_Plan_2026[Campaign]=$C84),
  --(Game_Plan_2026[Initial Date]&lt;=O$2+6),
  --(Game_Plan_2026[End Date]&gt;=O$2)
)&gt;0, 1, 0)</f>
        <v>0</v>
      </c>
      <c r="P84" cm="1">
        <f t="array" ref="P84">IF(SUMPRODUCT(
  --(Game_Plan_2026[Campaign]=$C84),
  --(Game_Plan_2026[Initial Date]&lt;=P$2+6),
  --(Game_Plan_2026[End Date]&gt;=P$2)
)&gt;0, 1, 0)</f>
        <v>0</v>
      </c>
      <c r="Q84" cm="1">
        <f t="array" ref="Q84">IF(SUMPRODUCT(
  --(Game_Plan_2026[Campaign]=$C84),
  --(Game_Plan_2026[Initial Date]&lt;=Q$2+6),
  --(Game_Plan_2026[End Date]&gt;=Q$2)
)&gt;0, 1, 0)</f>
        <v>0</v>
      </c>
      <c r="R84" cm="1">
        <f t="array" ref="R84">IF(SUMPRODUCT(
  --(Game_Plan_2026[Campaign]=$C84),
  --(Game_Plan_2026[Initial Date]&lt;=R$2+6),
  --(Game_Plan_2026[End Date]&gt;=R$2)
)&gt;0, 1, 0)</f>
        <v>0</v>
      </c>
      <c r="S84" cm="1">
        <f t="array" ref="S84">IF(SUMPRODUCT(
  --(Game_Plan_2026[Campaign]=$C84),
  --(Game_Plan_2026[Initial Date]&lt;=S$2+6),
  --(Game_Plan_2026[End Date]&gt;=S$2)
)&gt;0, 1, 0)</f>
        <v>0</v>
      </c>
      <c r="T84" cm="1">
        <f t="array" ref="T84">IF(SUMPRODUCT(
  --(Game_Plan_2026[Campaign]=$C84),
  --(Game_Plan_2026[Initial Date]&lt;=T$2+6),
  --(Game_Plan_2026[End Date]&gt;=T$2)
)&gt;0, 1, 0)</f>
        <v>0</v>
      </c>
      <c r="U84" cm="1">
        <f t="array" ref="U84">IF(SUMPRODUCT(
  --(Game_Plan_2026[Campaign]=$C84),
  --(Game_Plan_2026[Initial Date]&lt;=U$2+6),
  --(Game_Plan_2026[End Date]&gt;=U$2)
)&gt;0, 1, 0)</f>
        <v>0</v>
      </c>
      <c r="V84" cm="1">
        <f t="array" ref="V84">IF(SUMPRODUCT(
  --(Game_Plan_2026[Campaign]=$C84),
  --(Game_Plan_2026[Initial Date]&lt;=V$2+6),
  --(Game_Plan_2026[End Date]&gt;=V$2)
)&gt;0, 1, 0)</f>
        <v>0</v>
      </c>
      <c r="W84" cm="1">
        <f t="array" ref="W84">IF(SUMPRODUCT(
  --(Game_Plan_2026[Campaign]=$C84),
  --(Game_Plan_2026[Initial Date]&lt;=W$2+6),
  --(Game_Plan_2026[End Date]&gt;=W$2)
)&gt;0, 1, 0)</f>
        <v>0</v>
      </c>
      <c r="X84" cm="1">
        <f t="array" ref="X84">IF(SUMPRODUCT(
  --(Game_Plan_2026[Campaign]=$C84),
  --(Game_Plan_2026[Initial Date]&lt;=X$2+6),
  --(Game_Plan_2026[End Date]&gt;=X$2)
)&gt;0, 1, 0)</f>
        <v>0</v>
      </c>
      <c r="Y84" cm="1">
        <f t="array" ref="Y84">IF(SUMPRODUCT(
  --(Game_Plan_2026[Campaign]=$C84),
  --(Game_Plan_2026[Initial Date]&lt;=Y$2+6),
  --(Game_Plan_2026[End Date]&gt;=Y$2)
)&gt;0, 1, 0)</f>
        <v>0</v>
      </c>
      <c r="Z84" cm="1">
        <f t="array" ref="Z84">IF(SUMPRODUCT(
  --(Game_Plan_2026[Campaign]=$C84),
  --(Game_Plan_2026[Initial Date]&lt;=Z$2+6),
  --(Game_Plan_2026[End Date]&gt;=Z$2)
)&gt;0, 1, 0)</f>
        <v>0</v>
      </c>
      <c r="AA84" cm="1">
        <f t="array" ref="AA84">IF(SUMPRODUCT(
  --(Game_Plan_2026[Campaign]=$C84),
  --(Game_Plan_2026[Initial Date]&lt;=AA$2+6),
  --(Game_Plan_2026[End Date]&gt;=AA$2)
)&gt;0, 1, 0)</f>
        <v>0</v>
      </c>
      <c r="AB84" cm="1">
        <f t="array" ref="AB84">IF(SUMPRODUCT(
  --(Game_Plan_2026[Campaign]=$C84),
  --(Game_Plan_2026[Initial Date]&lt;=AB$2+6),
  --(Game_Plan_2026[End Date]&gt;=AB$2)
)&gt;0, 1, 0)</f>
        <v>0</v>
      </c>
      <c r="AC84" cm="1">
        <f t="array" ref="AC84">IF(SUMPRODUCT(
  --(Game_Plan_2026[Campaign]=$C84),
  --(Game_Plan_2026[Initial Date]&lt;=AC$2+6),
  --(Game_Plan_2026[End Date]&gt;=AC$2)
)&gt;0, 1, 0)</f>
        <v>0</v>
      </c>
      <c r="AD84" cm="1">
        <f t="array" ref="AD84">IF(SUMPRODUCT(
  --(Game_Plan_2026[Campaign]=$C84),
  --(Game_Plan_2026[Initial Date]&lt;=AD$2+6),
  --(Game_Plan_2026[End Date]&gt;=AD$2)
)&gt;0, 1, 0)</f>
        <v>0</v>
      </c>
      <c r="AE84" cm="1">
        <f t="array" ref="AE84">IF(SUMPRODUCT(
  --(Game_Plan_2026[Campaign]=$C84),
  --(Game_Plan_2026[Initial Date]&lt;=AE$2+6),
  --(Game_Plan_2026[End Date]&gt;=AE$2)
)&gt;0, 1, 0)</f>
        <v>0</v>
      </c>
      <c r="AF84" cm="1">
        <f t="array" ref="AF84">IF(SUMPRODUCT(
  --(Game_Plan_2026[Campaign]=$C84),
  --(Game_Plan_2026[Initial Date]&lt;=AF$2+6),
  --(Game_Plan_2026[End Date]&gt;=AF$2)
)&gt;0, 1, 0)</f>
        <v>0</v>
      </c>
      <c r="AG84" cm="1">
        <f t="array" ref="AG84">IF(SUMPRODUCT(
  --(Game_Plan_2026[Campaign]=$C84),
  --(Game_Plan_2026[Initial Date]&lt;=AG$2+6),
  --(Game_Plan_2026[End Date]&gt;=AG$2)
)&gt;0, 1, 0)</f>
        <v>0</v>
      </c>
      <c r="AH84" cm="1">
        <f t="array" ref="AH84">IF(SUMPRODUCT(
  --(Game_Plan_2026[Campaign]=$C84),
  --(Game_Plan_2026[Initial Date]&lt;=AH$2+6),
  --(Game_Plan_2026[End Date]&gt;=AH$2)
)&gt;0, 1, 0)</f>
        <v>0</v>
      </c>
      <c r="AI84" cm="1">
        <f t="array" ref="AI84">IF(SUMPRODUCT(
  --(Game_Plan_2026[Campaign]=$C84),
  --(Game_Plan_2026[Initial Date]&lt;=AI$2+6),
  --(Game_Plan_2026[End Date]&gt;=AI$2)
)&gt;0, 1, 0)</f>
        <v>0</v>
      </c>
      <c r="AJ84" cm="1">
        <f t="array" ref="AJ84">IF(SUMPRODUCT(
  --(Game_Plan_2026[Campaign]=$C84),
  --(Game_Plan_2026[Initial Date]&lt;=AJ$2+6),
  --(Game_Plan_2026[End Date]&gt;=AJ$2)
)&gt;0, 1, 0)</f>
        <v>0</v>
      </c>
      <c r="AK84" cm="1">
        <f t="array" ref="AK84">IF(SUMPRODUCT(
  --(Game_Plan_2026[Campaign]=$C84),
  --(Game_Plan_2026[Initial Date]&lt;=AK$2+6),
  --(Game_Plan_2026[End Date]&gt;=AK$2)
)&gt;0, 1, 0)</f>
        <v>0</v>
      </c>
      <c r="AL84" cm="1">
        <f t="array" ref="AL84">IF(SUMPRODUCT(
  --(Game_Plan_2026[Campaign]=$C84),
  --(Game_Plan_2026[Initial Date]&lt;=AL$2+6),
  --(Game_Plan_2026[End Date]&gt;=AL$2)
)&gt;0, 1, 0)</f>
        <v>0</v>
      </c>
      <c r="AM84" cm="1">
        <f t="array" ref="AM84">IF(SUMPRODUCT(
  --(Game_Plan_2026[Campaign]=$C84),
  --(Game_Plan_2026[Initial Date]&lt;=AM$2+6),
  --(Game_Plan_2026[End Date]&gt;=AM$2)
)&gt;0, 1, 0)</f>
        <v>0</v>
      </c>
      <c r="AN84" cm="1">
        <f t="array" ref="AN84">IF(SUMPRODUCT(
  --(Game_Plan_2026[Campaign]=$C84),
  --(Game_Plan_2026[Initial Date]&lt;=AN$2+6),
  --(Game_Plan_2026[End Date]&gt;=AN$2)
)&gt;0, 1, 0)</f>
        <v>0</v>
      </c>
      <c r="AO84" cm="1">
        <f t="array" ref="AO84">IF(SUMPRODUCT(
  --(Game_Plan_2026[Campaign]=$C84),
  --(Game_Plan_2026[Initial Date]&lt;=AO$2+6),
  --(Game_Plan_2026[End Date]&gt;=AO$2)
)&gt;0, 1, 0)</f>
        <v>0</v>
      </c>
      <c r="AP84" cm="1">
        <f t="array" ref="AP84">IF(SUMPRODUCT(
  --(Game_Plan_2026[Campaign]=$C84),
  --(Game_Plan_2026[Initial Date]&lt;=AP$2+6),
  --(Game_Plan_2026[End Date]&gt;=AP$2)
)&gt;0, 1, 0)</f>
        <v>0</v>
      </c>
      <c r="AQ84" cm="1">
        <f t="array" ref="AQ84">IF(SUMPRODUCT(
  --(Game_Plan_2026[Campaign]=$C84),
  --(Game_Plan_2026[Initial Date]&lt;=AQ$2+6),
  --(Game_Plan_2026[End Date]&gt;=AQ$2)
)&gt;0, 1, 0)</f>
        <v>0</v>
      </c>
      <c r="AR84" cm="1">
        <f t="array" ref="AR84">IF(SUMPRODUCT(
  --(Game_Plan_2026[Campaign]=$C84),
  --(Game_Plan_2026[Initial Date]&lt;=AR$2+6),
  --(Game_Plan_2026[End Date]&gt;=AR$2)
)&gt;0, 1, 0)</f>
        <v>0</v>
      </c>
      <c r="AS84" cm="1">
        <f t="array" ref="AS84">IF(SUMPRODUCT(
  --(Game_Plan_2026[Campaign]=$C84),
  --(Game_Plan_2026[Initial Date]&lt;=AS$2+6),
  --(Game_Plan_2026[End Date]&gt;=AS$2)
)&gt;0, 1, 0)</f>
        <v>0</v>
      </c>
      <c r="AT84" cm="1">
        <f t="array" ref="AT84">IF(SUMPRODUCT(
  --(Game_Plan_2026[Campaign]=$C84),
  --(Game_Plan_2026[Initial Date]&lt;=AT$2+6),
  --(Game_Plan_2026[End Date]&gt;=AT$2)
)&gt;0, 1, 0)</f>
        <v>0</v>
      </c>
      <c r="AU84" cm="1">
        <f t="array" ref="AU84">IF(SUMPRODUCT(
  --(Game_Plan_2026[Campaign]=$C84),
  --(Game_Plan_2026[Initial Date]&lt;=AU$2+6),
  --(Game_Plan_2026[End Date]&gt;=AU$2)
)&gt;0, 1, 0)</f>
        <v>0</v>
      </c>
      <c r="AV84" cm="1">
        <f t="array" ref="AV84">IF(SUMPRODUCT(
  --(Game_Plan_2026[Campaign]=$C84),
  --(Game_Plan_2026[Initial Date]&lt;=AV$2+6),
  --(Game_Plan_2026[End Date]&gt;=AV$2)
)&gt;0, 1, 0)</f>
        <v>0</v>
      </c>
      <c r="AW84" cm="1">
        <f t="array" ref="AW84">IF(SUMPRODUCT(
  --(Game_Plan_2026[Campaign]=$C84),
  --(Game_Plan_2026[Initial Date]&lt;=AW$2+6),
  --(Game_Plan_2026[End Date]&gt;=AW$2)
)&gt;0, 1, 0)</f>
        <v>0</v>
      </c>
      <c r="AX84" cm="1">
        <f t="array" ref="AX84">IF(SUMPRODUCT(
  --(Game_Plan_2026[Campaign]=$C84),
  --(Game_Plan_2026[Initial Date]&lt;=AX$2+6),
  --(Game_Plan_2026[End Date]&gt;=AX$2)
)&gt;0, 1, 0)</f>
        <v>0</v>
      </c>
      <c r="AY84" cm="1">
        <f t="array" ref="AY84">IF(SUMPRODUCT(
  --(Game_Plan_2026[Campaign]=$C84),
  --(Game_Plan_2026[Initial Date]&lt;=AY$2+6),
  --(Game_Plan_2026[End Date]&gt;=AY$2)
)&gt;0, 1, 0)</f>
        <v>0</v>
      </c>
      <c r="AZ84" cm="1">
        <f t="array" ref="AZ84">IF(SUMPRODUCT(
  --(Game_Plan_2026[Campaign]=$C84),
  --(Game_Plan_2026[Initial Date]&lt;=AZ$2+6),
  --(Game_Plan_2026[End Date]&gt;=AZ$2)
)&gt;0, 1, 0)</f>
        <v>0</v>
      </c>
      <c r="BA84" cm="1">
        <f t="array" ref="BA84">IF(SUMPRODUCT(
  --(Game_Plan_2026[Campaign]=$C84),
  --(Game_Plan_2026[Initial Date]&lt;=BA$2+6),
  --(Game_Plan_2026[End Date]&gt;=BA$2)
)&gt;0, 1, 0)</f>
        <v>0</v>
      </c>
      <c r="BB84" cm="1">
        <f t="array" ref="BB84">IF(SUMPRODUCT(
  --(Game_Plan_2026[Campaign]=$C84),
  --(Game_Plan_2026[Initial Date]&lt;=BB$2+6),
  --(Game_Plan_2026[End Date]&gt;=BB$2)
)&gt;0, 1, 0)</f>
        <v>0</v>
      </c>
      <c r="BC84" cm="1">
        <f t="array" ref="BC84">IF(SUMPRODUCT(
  --(Game_Plan_2026[Campaign]=$C84),
  --(Game_Plan_2026[Initial Date]&lt;=BC$2+6),
  --(Game_Plan_2026[End Date]&gt;=BC$2)
)&gt;0, 1, 0)</f>
        <v>0</v>
      </c>
      <c r="BD84">
        <f t="shared" si="1"/>
        <v>0</v>
      </c>
    </row>
    <row r="85" spans="1:56" ht="28" customHeight="1">
      <c r="A85" t="str">
        <v/>
      </c>
      <c r="B85" t="str">
        <v/>
      </c>
      <c r="C85" t="str">
        <v/>
      </c>
      <c r="D85" cm="1">
        <f t="array" ref="D85">IF(SUMPRODUCT(
  --(Game_Plan_2026[Campaign]=$C85),
  --(Game_Plan_2026[Initial Date]&lt;=D$2+6),
  --(Game_Plan_2026[End Date]&gt;=D$2)
)&gt;0, 1, 0)</f>
        <v>0</v>
      </c>
      <c r="E85" cm="1">
        <f t="array" ref="E85">IF(SUMPRODUCT(
  --(Game_Plan_2026[Campaign]=$C85),
  --(Game_Plan_2026[Initial Date]&lt;=E$2+6),
  --(Game_Plan_2026[End Date]&gt;=E$2)
)&gt;0, 1, 0)</f>
        <v>0</v>
      </c>
      <c r="F85" cm="1">
        <f t="array" ref="F85">IF(SUMPRODUCT(
  --(Game_Plan_2026[Campaign]=$C85),
  --(Game_Plan_2026[Initial Date]&lt;=F$2+6),
  --(Game_Plan_2026[End Date]&gt;=F$2)
)&gt;0, 1, 0)</f>
        <v>0</v>
      </c>
      <c r="G85" cm="1">
        <f t="array" ref="G85">IF(SUMPRODUCT(
  --(Game_Plan_2026[Campaign]=$C85),
  --(Game_Plan_2026[Initial Date]&lt;=G$2+6),
  --(Game_Plan_2026[End Date]&gt;=G$2)
)&gt;0, 1, 0)</f>
        <v>0</v>
      </c>
      <c r="H85" cm="1">
        <f t="array" ref="H85">IF(SUMPRODUCT(
  --(Game_Plan_2026[Campaign]=$C85),
  --(Game_Plan_2026[Initial Date]&lt;=H$2+6),
  --(Game_Plan_2026[End Date]&gt;=H$2)
)&gt;0, 1, 0)</f>
        <v>0</v>
      </c>
      <c r="I85" cm="1">
        <f t="array" ref="I85">IF(SUMPRODUCT(
  --(Game_Plan_2026[Campaign]=$C85),
  --(Game_Plan_2026[Initial Date]&lt;=I$2+6),
  --(Game_Plan_2026[End Date]&gt;=I$2)
)&gt;0, 1, 0)</f>
        <v>0</v>
      </c>
      <c r="J85" cm="1">
        <f t="array" ref="J85">IF(SUMPRODUCT(
  --(Game_Plan_2026[Campaign]=$C85),
  --(Game_Plan_2026[Initial Date]&lt;=J$2+6),
  --(Game_Plan_2026[End Date]&gt;=J$2)
)&gt;0, 1, 0)</f>
        <v>0</v>
      </c>
      <c r="K85" cm="1">
        <f t="array" ref="K85">IF(SUMPRODUCT(
  --(Game_Plan_2026[Campaign]=$C85),
  --(Game_Plan_2026[Initial Date]&lt;=K$2+6),
  --(Game_Plan_2026[End Date]&gt;=K$2)
)&gt;0, 1, 0)</f>
        <v>0</v>
      </c>
      <c r="L85" cm="1">
        <f t="array" ref="L85">IF(SUMPRODUCT(
  --(Game_Plan_2026[Campaign]=$C85),
  --(Game_Plan_2026[Initial Date]&lt;=L$2+6),
  --(Game_Plan_2026[End Date]&gt;=L$2)
)&gt;0, 1, 0)</f>
        <v>0</v>
      </c>
      <c r="M85" cm="1">
        <f t="array" ref="M85">IF(SUMPRODUCT(
  --(Game_Plan_2026[Campaign]=$C85),
  --(Game_Plan_2026[Initial Date]&lt;=M$2+6),
  --(Game_Plan_2026[End Date]&gt;=M$2)
)&gt;0, 1, 0)</f>
        <v>0</v>
      </c>
      <c r="N85" cm="1">
        <f t="array" ref="N85">IF(SUMPRODUCT(
  --(Game_Plan_2026[Campaign]=$C85),
  --(Game_Plan_2026[Initial Date]&lt;=N$2+6),
  --(Game_Plan_2026[End Date]&gt;=N$2)
)&gt;0, 1, 0)</f>
        <v>0</v>
      </c>
      <c r="O85" cm="1">
        <f t="array" ref="O85">IF(SUMPRODUCT(
  --(Game_Plan_2026[Campaign]=$C85),
  --(Game_Plan_2026[Initial Date]&lt;=O$2+6),
  --(Game_Plan_2026[End Date]&gt;=O$2)
)&gt;0, 1, 0)</f>
        <v>0</v>
      </c>
      <c r="P85" cm="1">
        <f t="array" ref="P85">IF(SUMPRODUCT(
  --(Game_Plan_2026[Campaign]=$C85),
  --(Game_Plan_2026[Initial Date]&lt;=P$2+6),
  --(Game_Plan_2026[End Date]&gt;=P$2)
)&gt;0, 1, 0)</f>
        <v>0</v>
      </c>
      <c r="Q85" cm="1">
        <f t="array" ref="Q85">IF(SUMPRODUCT(
  --(Game_Plan_2026[Campaign]=$C85),
  --(Game_Plan_2026[Initial Date]&lt;=Q$2+6),
  --(Game_Plan_2026[End Date]&gt;=Q$2)
)&gt;0, 1, 0)</f>
        <v>0</v>
      </c>
      <c r="R85" cm="1">
        <f t="array" ref="R85">IF(SUMPRODUCT(
  --(Game_Plan_2026[Campaign]=$C85),
  --(Game_Plan_2026[Initial Date]&lt;=R$2+6),
  --(Game_Plan_2026[End Date]&gt;=R$2)
)&gt;0, 1, 0)</f>
        <v>0</v>
      </c>
      <c r="S85" cm="1">
        <f t="array" ref="S85">IF(SUMPRODUCT(
  --(Game_Plan_2026[Campaign]=$C85),
  --(Game_Plan_2026[Initial Date]&lt;=S$2+6),
  --(Game_Plan_2026[End Date]&gt;=S$2)
)&gt;0, 1, 0)</f>
        <v>0</v>
      </c>
      <c r="T85" cm="1">
        <f t="array" ref="T85">IF(SUMPRODUCT(
  --(Game_Plan_2026[Campaign]=$C85),
  --(Game_Plan_2026[Initial Date]&lt;=T$2+6),
  --(Game_Plan_2026[End Date]&gt;=T$2)
)&gt;0, 1, 0)</f>
        <v>0</v>
      </c>
      <c r="U85" cm="1">
        <f t="array" ref="U85">IF(SUMPRODUCT(
  --(Game_Plan_2026[Campaign]=$C85),
  --(Game_Plan_2026[Initial Date]&lt;=U$2+6),
  --(Game_Plan_2026[End Date]&gt;=U$2)
)&gt;0, 1, 0)</f>
        <v>0</v>
      </c>
      <c r="V85" cm="1">
        <f t="array" ref="V85">IF(SUMPRODUCT(
  --(Game_Plan_2026[Campaign]=$C85),
  --(Game_Plan_2026[Initial Date]&lt;=V$2+6),
  --(Game_Plan_2026[End Date]&gt;=V$2)
)&gt;0, 1, 0)</f>
        <v>0</v>
      </c>
      <c r="W85" cm="1">
        <f t="array" ref="W85">IF(SUMPRODUCT(
  --(Game_Plan_2026[Campaign]=$C85),
  --(Game_Plan_2026[Initial Date]&lt;=W$2+6),
  --(Game_Plan_2026[End Date]&gt;=W$2)
)&gt;0, 1, 0)</f>
        <v>0</v>
      </c>
      <c r="X85" cm="1">
        <f t="array" ref="X85">IF(SUMPRODUCT(
  --(Game_Plan_2026[Campaign]=$C85),
  --(Game_Plan_2026[Initial Date]&lt;=X$2+6),
  --(Game_Plan_2026[End Date]&gt;=X$2)
)&gt;0, 1, 0)</f>
        <v>0</v>
      </c>
      <c r="Y85" cm="1">
        <f t="array" ref="Y85">IF(SUMPRODUCT(
  --(Game_Plan_2026[Campaign]=$C85),
  --(Game_Plan_2026[Initial Date]&lt;=Y$2+6),
  --(Game_Plan_2026[End Date]&gt;=Y$2)
)&gt;0, 1, 0)</f>
        <v>0</v>
      </c>
      <c r="Z85" cm="1">
        <f t="array" ref="Z85">IF(SUMPRODUCT(
  --(Game_Plan_2026[Campaign]=$C85),
  --(Game_Plan_2026[Initial Date]&lt;=Z$2+6),
  --(Game_Plan_2026[End Date]&gt;=Z$2)
)&gt;0, 1, 0)</f>
        <v>0</v>
      </c>
      <c r="AA85" cm="1">
        <f t="array" ref="AA85">IF(SUMPRODUCT(
  --(Game_Plan_2026[Campaign]=$C85),
  --(Game_Plan_2026[Initial Date]&lt;=AA$2+6),
  --(Game_Plan_2026[End Date]&gt;=AA$2)
)&gt;0, 1, 0)</f>
        <v>0</v>
      </c>
      <c r="AB85" cm="1">
        <f t="array" ref="AB85">IF(SUMPRODUCT(
  --(Game_Plan_2026[Campaign]=$C85),
  --(Game_Plan_2026[Initial Date]&lt;=AB$2+6),
  --(Game_Plan_2026[End Date]&gt;=AB$2)
)&gt;0, 1, 0)</f>
        <v>0</v>
      </c>
      <c r="AC85" cm="1">
        <f t="array" ref="AC85">IF(SUMPRODUCT(
  --(Game_Plan_2026[Campaign]=$C85),
  --(Game_Plan_2026[Initial Date]&lt;=AC$2+6),
  --(Game_Plan_2026[End Date]&gt;=AC$2)
)&gt;0, 1, 0)</f>
        <v>0</v>
      </c>
      <c r="AD85" cm="1">
        <f t="array" ref="AD85">IF(SUMPRODUCT(
  --(Game_Plan_2026[Campaign]=$C85),
  --(Game_Plan_2026[Initial Date]&lt;=AD$2+6),
  --(Game_Plan_2026[End Date]&gt;=AD$2)
)&gt;0, 1, 0)</f>
        <v>0</v>
      </c>
      <c r="AE85" cm="1">
        <f t="array" ref="AE85">IF(SUMPRODUCT(
  --(Game_Plan_2026[Campaign]=$C85),
  --(Game_Plan_2026[Initial Date]&lt;=AE$2+6),
  --(Game_Plan_2026[End Date]&gt;=AE$2)
)&gt;0, 1, 0)</f>
        <v>0</v>
      </c>
      <c r="AF85" cm="1">
        <f t="array" ref="AF85">IF(SUMPRODUCT(
  --(Game_Plan_2026[Campaign]=$C85),
  --(Game_Plan_2026[Initial Date]&lt;=AF$2+6),
  --(Game_Plan_2026[End Date]&gt;=AF$2)
)&gt;0, 1, 0)</f>
        <v>0</v>
      </c>
      <c r="AG85" cm="1">
        <f t="array" ref="AG85">IF(SUMPRODUCT(
  --(Game_Plan_2026[Campaign]=$C85),
  --(Game_Plan_2026[Initial Date]&lt;=AG$2+6),
  --(Game_Plan_2026[End Date]&gt;=AG$2)
)&gt;0, 1, 0)</f>
        <v>0</v>
      </c>
      <c r="AH85" cm="1">
        <f t="array" ref="AH85">IF(SUMPRODUCT(
  --(Game_Plan_2026[Campaign]=$C85),
  --(Game_Plan_2026[Initial Date]&lt;=AH$2+6),
  --(Game_Plan_2026[End Date]&gt;=AH$2)
)&gt;0, 1, 0)</f>
        <v>0</v>
      </c>
      <c r="AI85" cm="1">
        <f t="array" ref="AI85">IF(SUMPRODUCT(
  --(Game_Plan_2026[Campaign]=$C85),
  --(Game_Plan_2026[Initial Date]&lt;=AI$2+6),
  --(Game_Plan_2026[End Date]&gt;=AI$2)
)&gt;0, 1, 0)</f>
        <v>0</v>
      </c>
      <c r="AJ85" cm="1">
        <f t="array" ref="AJ85">IF(SUMPRODUCT(
  --(Game_Plan_2026[Campaign]=$C85),
  --(Game_Plan_2026[Initial Date]&lt;=AJ$2+6),
  --(Game_Plan_2026[End Date]&gt;=AJ$2)
)&gt;0, 1, 0)</f>
        <v>0</v>
      </c>
      <c r="AK85" cm="1">
        <f t="array" ref="AK85">IF(SUMPRODUCT(
  --(Game_Plan_2026[Campaign]=$C85),
  --(Game_Plan_2026[Initial Date]&lt;=AK$2+6),
  --(Game_Plan_2026[End Date]&gt;=AK$2)
)&gt;0, 1, 0)</f>
        <v>0</v>
      </c>
      <c r="AL85" cm="1">
        <f t="array" ref="AL85">IF(SUMPRODUCT(
  --(Game_Plan_2026[Campaign]=$C85),
  --(Game_Plan_2026[Initial Date]&lt;=AL$2+6),
  --(Game_Plan_2026[End Date]&gt;=AL$2)
)&gt;0, 1, 0)</f>
        <v>0</v>
      </c>
      <c r="AM85" cm="1">
        <f t="array" ref="AM85">IF(SUMPRODUCT(
  --(Game_Plan_2026[Campaign]=$C85),
  --(Game_Plan_2026[Initial Date]&lt;=AM$2+6),
  --(Game_Plan_2026[End Date]&gt;=AM$2)
)&gt;0, 1, 0)</f>
        <v>0</v>
      </c>
      <c r="AN85" cm="1">
        <f t="array" ref="AN85">IF(SUMPRODUCT(
  --(Game_Plan_2026[Campaign]=$C85),
  --(Game_Plan_2026[Initial Date]&lt;=AN$2+6),
  --(Game_Plan_2026[End Date]&gt;=AN$2)
)&gt;0, 1, 0)</f>
        <v>0</v>
      </c>
      <c r="AO85" cm="1">
        <f t="array" ref="AO85">IF(SUMPRODUCT(
  --(Game_Plan_2026[Campaign]=$C85),
  --(Game_Plan_2026[Initial Date]&lt;=AO$2+6),
  --(Game_Plan_2026[End Date]&gt;=AO$2)
)&gt;0, 1, 0)</f>
        <v>0</v>
      </c>
      <c r="AP85" cm="1">
        <f t="array" ref="AP85">IF(SUMPRODUCT(
  --(Game_Plan_2026[Campaign]=$C85),
  --(Game_Plan_2026[Initial Date]&lt;=AP$2+6),
  --(Game_Plan_2026[End Date]&gt;=AP$2)
)&gt;0, 1, 0)</f>
        <v>0</v>
      </c>
      <c r="AQ85" cm="1">
        <f t="array" ref="AQ85">IF(SUMPRODUCT(
  --(Game_Plan_2026[Campaign]=$C85),
  --(Game_Plan_2026[Initial Date]&lt;=AQ$2+6),
  --(Game_Plan_2026[End Date]&gt;=AQ$2)
)&gt;0, 1, 0)</f>
        <v>0</v>
      </c>
      <c r="AR85" cm="1">
        <f t="array" ref="AR85">IF(SUMPRODUCT(
  --(Game_Plan_2026[Campaign]=$C85),
  --(Game_Plan_2026[Initial Date]&lt;=AR$2+6),
  --(Game_Plan_2026[End Date]&gt;=AR$2)
)&gt;0, 1, 0)</f>
        <v>0</v>
      </c>
      <c r="AS85" cm="1">
        <f t="array" ref="AS85">IF(SUMPRODUCT(
  --(Game_Plan_2026[Campaign]=$C85),
  --(Game_Plan_2026[Initial Date]&lt;=AS$2+6),
  --(Game_Plan_2026[End Date]&gt;=AS$2)
)&gt;0, 1, 0)</f>
        <v>0</v>
      </c>
      <c r="AT85" cm="1">
        <f t="array" ref="AT85">IF(SUMPRODUCT(
  --(Game_Plan_2026[Campaign]=$C85),
  --(Game_Plan_2026[Initial Date]&lt;=AT$2+6),
  --(Game_Plan_2026[End Date]&gt;=AT$2)
)&gt;0, 1, 0)</f>
        <v>0</v>
      </c>
      <c r="AU85" cm="1">
        <f t="array" ref="AU85">IF(SUMPRODUCT(
  --(Game_Plan_2026[Campaign]=$C85),
  --(Game_Plan_2026[Initial Date]&lt;=AU$2+6),
  --(Game_Plan_2026[End Date]&gt;=AU$2)
)&gt;0, 1, 0)</f>
        <v>0</v>
      </c>
      <c r="AV85" cm="1">
        <f t="array" ref="AV85">IF(SUMPRODUCT(
  --(Game_Plan_2026[Campaign]=$C85),
  --(Game_Plan_2026[Initial Date]&lt;=AV$2+6),
  --(Game_Plan_2026[End Date]&gt;=AV$2)
)&gt;0, 1, 0)</f>
        <v>0</v>
      </c>
      <c r="AW85" cm="1">
        <f t="array" ref="AW85">IF(SUMPRODUCT(
  --(Game_Plan_2026[Campaign]=$C85),
  --(Game_Plan_2026[Initial Date]&lt;=AW$2+6),
  --(Game_Plan_2026[End Date]&gt;=AW$2)
)&gt;0, 1, 0)</f>
        <v>0</v>
      </c>
      <c r="AX85" cm="1">
        <f t="array" ref="AX85">IF(SUMPRODUCT(
  --(Game_Plan_2026[Campaign]=$C85),
  --(Game_Plan_2026[Initial Date]&lt;=AX$2+6),
  --(Game_Plan_2026[End Date]&gt;=AX$2)
)&gt;0, 1, 0)</f>
        <v>0</v>
      </c>
      <c r="AY85" cm="1">
        <f t="array" ref="AY85">IF(SUMPRODUCT(
  --(Game_Plan_2026[Campaign]=$C85),
  --(Game_Plan_2026[Initial Date]&lt;=AY$2+6),
  --(Game_Plan_2026[End Date]&gt;=AY$2)
)&gt;0, 1, 0)</f>
        <v>0</v>
      </c>
      <c r="AZ85" cm="1">
        <f t="array" ref="AZ85">IF(SUMPRODUCT(
  --(Game_Plan_2026[Campaign]=$C85),
  --(Game_Plan_2026[Initial Date]&lt;=AZ$2+6),
  --(Game_Plan_2026[End Date]&gt;=AZ$2)
)&gt;0, 1, 0)</f>
        <v>0</v>
      </c>
      <c r="BA85" cm="1">
        <f t="array" ref="BA85">IF(SUMPRODUCT(
  --(Game_Plan_2026[Campaign]=$C85),
  --(Game_Plan_2026[Initial Date]&lt;=BA$2+6),
  --(Game_Plan_2026[End Date]&gt;=BA$2)
)&gt;0, 1, 0)</f>
        <v>0</v>
      </c>
      <c r="BB85" cm="1">
        <f t="array" ref="BB85">IF(SUMPRODUCT(
  --(Game_Plan_2026[Campaign]=$C85),
  --(Game_Plan_2026[Initial Date]&lt;=BB$2+6),
  --(Game_Plan_2026[End Date]&gt;=BB$2)
)&gt;0, 1, 0)</f>
        <v>0</v>
      </c>
      <c r="BC85" cm="1">
        <f t="array" ref="BC85">IF(SUMPRODUCT(
  --(Game_Plan_2026[Campaign]=$C85),
  --(Game_Plan_2026[Initial Date]&lt;=BC$2+6),
  --(Game_Plan_2026[End Date]&gt;=BC$2)
)&gt;0, 1, 0)</f>
        <v>0</v>
      </c>
      <c r="BD85">
        <f t="shared" si="1"/>
        <v>0</v>
      </c>
    </row>
    <row r="86" spans="1:56" ht="28" customHeight="1">
      <c r="A86" t="str">
        <v/>
      </c>
      <c r="B86" t="str">
        <v/>
      </c>
      <c r="C86" t="str">
        <v/>
      </c>
      <c r="D86" cm="1">
        <f t="array" ref="D86">IF(SUMPRODUCT(
  --(Game_Plan_2026[Campaign]=$C86),
  --(Game_Plan_2026[Initial Date]&lt;=D$2+6),
  --(Game_Plan_2026[End Date]&gt;=D$2)
)&gt;0, 1, 0)</f>
        <v>0</v>
      </c>
      <c r="E86" cm="1">
        <f t="array" ref="E86">IF(SUMPRODUCT(
  --(Game_Plan_2026[Campaign]=$C86),
  --(Game_Plan_2026[Initial Date]&lt;=E$2+6),
  --(Game_Plan_2026[End Date]&gt;=E$2)
)&gt;0, 1, 0)</f>
        <v>0</v>
      </c>
      <c r="F86" cm="1">
        <f t="array" ref="F86">IF(SUMPRODUCT(
  --(Game_Plan_2026[Campaign]=$C86),
  --(Game_Plan_2026[Initial Date]&lt;=F$2+6),
  --(Game_Plan_2026[End Date]&gt;=F$2)
)&gt;0, 1, 0)</f>
        <v>0</v>
      </c>
      <c r="G86" cm="1">
        <f t="array" ref="G86">IF(SUMPRODUCT(
  --(Game_Plan_2026[Campaign]=$C86),
  --(Game_Plan_2026[Initial Date]&lt;=G$2+6),
  --(Game_Plan_2026[End Date]&gt;=G$2)
)&gt;0, 1, 0)</f>
        <v>0</v>
      </c>
      <c r="H86" cm="1">
        <f t="array" ref="H86">IF(SUMPRODUCT(
  --(Game_Plan_2026[Campaign]=$C86),
  --(Game_Plan_2026[Initial Date]&lt;=H$2+6),
  --(Game_Plan_2026[End Date]&gt;=H$2)
)&gt;0, 1, 0)</f>
        <v>0</v>
      </c>
      <c r="I86" cm="1">
        <f t="array" ref="I86">IF(SUMPRODUCT(
  --(Game_Plan_2026[Campaign]=$C86),
  --(Game_Plan_2026[Initial Date]&lt;=I$2+6),
  --(Game_Plan_2026[End Date]&gt;=I$2)
)&gt;0, 1, 0)</f>
        <v>0</v>
      </c>
      <c r="J86" cm="1">
        <f t="array" ref="J86">IF(SUMPRODUCT(
  --(Game_Plan_2026[Campaign]=$C86),
  --(Game_Plan_2026[Initial Date]&lt;=J$2+6),
  --(Game_Plan_2026[End Date]&gt;=J$2)
)&gt;0, 1, 0)</f>
        <v>0</v>
      </c>
      <c r="K86" cm="1">
        <f t="array" ref="K86">IF(SUMPRODUCT(
  --(Game_Plan_2026[Campaign]=$C86),
  --(Game_Plan_2026[Initial Date]&lt;=K$2+6),
  --(Game_Plan_2026[End Date]&gt;=K$2)
)&gt;0, 1, 0)</f>
        <v>0</v>
      </c>
      <c r="L86" cm="1">
        <f t="array" ref="L86">IF(SUMPRODUCT(
  --(Game_Plan_2026[Campaign]=$C86),
  --(Game_Plan_2026[Initial Date]&lt;=L$2+6),
  --(Game_Plan_2026[End Date]&gt;=L$2)
)&gt;0, 1, 0)</f>
        <v>0</v>
      </c>
      <c r="M86" cm="1">
        <f t="array" ref="M86">IF(SUMPRODUCT(
  --(Game_Plan_2026[Campaign]=$C86),
  --(Game_Plan_2026[Initial Date]&lt;=M$2+6),
  --(Game_Plan_2026[End Date]&gt;=M$2)
)&gt;0, 1, 0)</f>
        <v>0</v>
      </c>
      <c r="N86" cm="1">
        <f t="array" ref="N86">IF(SUMPRODUCT(
  --(Game_Plan_2026[Campaign]=$C86),
  --(Game_Plan_2026[Initial Date]&lt;=N$2+6),
  --(Game_Plan_2026[End Date]&gt;=N$2)
)&gt;0, 1, 0)</f>
        <v>0</v>
      </c>
      <c r="O86" cm="1">
        <f t="array" ref="O86">IF(SUMPRODUCT(
  --(Game_Plan_2026[Campaign]=$C86),
  --(Game_Plan_2026[Initial Date]&lt;=O$2+6),
  --(Game_Plan_2026[End Date]&gt;=O$2)
)&gt;0, 1, 0)</f>
        <v>0</v>
      </c>
      <c r="P86" cm="1">
        <f t="array" ref="P86">IF(SUMPRODUCT(
  --(Game_Plan_2026[Campaign]=$C86),
  --(Game_Plan_2026[Initial Date]&lt;=P$2+6),
  --(Game_Plan_2026[End Date]&gt;=P$2)
)&gt;0, 1, 0)</f>
        <v>0</v>
      </c>
      <c r="Q86" cm="1">
        <f t="array" ref="Q86">IF(SUMPRODUCT(
  --(Game_Plan_2026[Campaign]=$C86),
  --(Game_Plan_2026[Initial Date]&lt;=Q$2+6),
  --(Game_Plan_2026[End Date]&gt;=Q$2)
)&gt;0, 1, 0)</f>
        <v>0</v>
      </c>
      <c r="R86" cm="1">
        <f t="array" ref="R86">IF(SUMPRODUCT(
  --(Game_Plan_2026[Campaign]=$C86),
  --(Game_Plan_2026[Initial Date]&lt;=R$2+6),
  --(Game_Plan_2026[End Date]&gt;=R$2)
)&gt;0, 1, 0)</f>
        <v>0</v>
      </c>
      <c r="S86" cm="1">
        <f t="array" ref="S86">IF(SUMPRODUCT(
  --(Game_Plan_2026[Campaign]=$C86),
  --(Game_Plan_2026[Initial Date]&lt;=S$2+6),
  --(Game_Plan_2026[End Date]&gt;=S$2)
)&gt;0, 1, 0)</f>
        <v>0</v>
      </c>
      <c r="T86" cm="1">
        <f t="array" ref="T86">IF(SUMPRODUCT(
  --(Game_Plan_2026[Campaign]=$C86),
  --(Game_Plan_2026[Initial Date]&lt;=T$2+6),
  --(Game_Plan_2026[End Date]&gt;=T$2)
)&gt;0, 1, 0)</f>
        <v>0</v>
      </c>
      <c r="U86" cm="1">
        <f t="array" ref="U86">IF(SUMPRODUCT(
  --(Game_Plan_2026[Campaign]=$C86),
  --(Game_Plan_2026[Initial Date]&lt;=U$2+6),
  --(Game_Plan_2026[End Date]&gt;=U$2)
)&gt;0, 1, 0)</f>
        <v>0</v>
      </c>
      <c r="V86" cm="1">
        <f t="array" ref="V86">IF(SUMPRODUCT(
  --(Game_Plan_2026[Campaign]=$C86),
  --(Game_Plan_2026[Initial Date]&lt;=V$2+6),
  --(Game_Plan_2026[End Date]&gt;=V$2)
)&gt;0, 1, 0)</f>
        <v>0</v>
      </c>
      <c r="W86" cm="1">
        <f t="array" ref="W86">IF(SUMPRODUCT(
  --(Game_Plan_2026[Campaign]=$C86),
  --(Game_Plan_2026[Initial Date]&lt;=W$2+6),
  --(Game_Plan_2026[End Date]&gt;=W$2)
)&gt;0, 1, 0)</f>
        <v>0</v>
      </c>
      <c r="X86" cm="1">
        <f t="array" ref="X86">IF(SUMPRODUCT(
  --(Game_Plan_2026[Campaign]=$C86),
  --(Game_Plan_2026[Initial Date]&lt;=X$2+6),
  --(Game_Plan_2026[End Date]&gt;=X$2)
)&gt;0, 1, 0)</f>
        <v>0</v>
      </c>
      <c r="Y86" cm="1">
        <f t="array" ref="Y86">IF(SUMPRODUCT(
  --(Game_Plan_2026[Campaign]=$C86),
  --(Game_Plan_2026[Initial Date]&lt;=Y$2+6),
  --(Game_Plan_2026[End Date]&gt;=Y$2)
)&gt;0, 1, 0)</f>
        <v>0</v>
      </c>
      <c r="Z86" cm="1">
        <f t="array" ref="Z86">IF(SUMPRODUCT(
  --(Game_Plan_2026[Campaign]=$C86),
  --(Game_Plan_2026[Initial Date]&lt;=Z$2+6),
  --(Game_Plan_2026[End Date]&gt;=Z$2)
)&gt;0, 1, 0)</f>
        <v>0</v>
      </c>
      <c r="AA86" cm="1">
        <f t="array" ref="AA86">IF(SUMPRODUCT(
  --(Game_Plan_2026[Campaign]=$C86),
  --(Game_Plan_2026[Initial Date]&lt;=AA$2+6),
  --(Game_Plan_2026[End Date]&gt;=AA$2)
)&gt;0, 1, 0)</f>
        <v>0</v>
      </c>
      <c r="AB86" cm="1">
        <f t="array" ref="AB86">IF(SUMPRODUCT(
  --(Game_Plan_2026[Campaign]=$C86),
  --(Game_Plan_2026[Initial Date]&lt;=AB$2+6),
  --(Game_Plan_2026[End Date]&gt;=AB$2)
)&gt;0, 1, 0)</f>
        <v>0</v>
      </c>
      <c r="AC86" cm="1">
        <f t="array" ref="AC86">IF(SUMPRODUCT(
  --(Game_Plan_2026[Campaign]=$C86),
  --(Game_Plan_2026[Initial Date]&lt;=AC$2+6),
  --(Game_Plan_2026[End Date]&gt;=AC$2)
)&gt;0, 1, 0)</f>
        <v>0</v>
      </c>
      <c r="AD86" cm="1">
        <f t="array" ref="AD86">IF(SUMPRODUCT(
  --(Game_Plan_2026[Campaign]=$C86),
  --(Game_Plan_2026[Initial Date]&lt;=AD$2+6),
  --(Game_Plan_2026[End Date]&gt;=AD$2)
)&gt;0, 1, 0)</f>
        <v>0</v>
      </c>
      <c r="AE86" cm="1">
        <f t="array" ref="AE86">IF(SUMPRODUCT(
  --(Game_Plan_2026[Campaign]=$C86),
  --(Game_Plan_2026[Initial Date]&lt;=AE$2+6),
  --(Game_Plan_2026[End Date]&gt;=AE$2)
)&gt;0, 1, 0)</f>
        <v>0</v>
      </c>
      <c r="AF86" cm="1">
        <f t="array" ref="AF86">IF(SUMPRODUCT(
  --(Game_Plan_2026[Campaign]=$C86),
  --(Game_Plan_2026[Initial Date]&lt;=AF$2+6),
  --(Game_Plan_2026[End Date]&gt;=AF$2)
)&gt;0, 1, 0)</f>
        <v>0</v>
      </c>
      <c r="AG86" cm="1">
        <f t="array" ref="AG86">IF(SUMPRODUCT(
  --(Game_Plan_2026[Campaign]=$C86),
  --(Game_Plan_2026[Initial Date]&lt;=AG$2+6),
  --(Game_Plan_2026[End Date]&gt;=AG$2)
)&gt;0, 1, 0)</f>
        <v>0</v>
      </c>
      <c r="AH86" cm="1">
        <f t="array" ref="AH86">IF(SUMPRODUCT(
  --(Game_Plan_2026[Campaign]=$C86),
  --(Game_Plan_2026[Initial Date]&lt;=AH$2+6),
  --(Game_Plan_2026[End Date]&gt;=AH$2)
)&gt;0, 1, 0)</f>
        <v>0</v>
      </c>
      <c r="AI86" cm="1">
        <f t="array" ref="AI86">IF(SUMPRODUCT(
  --(Game_Plan_2026[Campaign]=$C86),
  --(Game_Plan_2026[Initial Date]&lt;=AI$2+6),
  --(Game_Plan_2026[End Date]&gt;=AI$2)
)&gt;0, 1, 0)</f>
        <v>0</v>
      </c>
      <c r="AJ86" cm="1">
        <f t="array" ref="AJ86">IF(SUMPRODUCT(
  --(Game_Plan_2026[Campaign]=$C86),
  --(Game_Plan_2026[Initial Date]&lt;=AJ$2+6),
  --(Game_Plan_2026[End Date]&gt;=AJ$2)
)&gt;0, 1, 0)</f>
        <v>0</v>
      </c>
      <c r="AK86" cm="1">
        <f t="array" ref="AK86">IF(SUMPRODUCT(
  --(Game_Plan_2026[Campaign]=$C86),
  --(Game_Plan_2026[Initial Date]&lt;=AK$2+6),
  --(Game_Plan_2026[End Date]&gt;=AK$2)
)&gt;0, 1, 0)</f>
        <v>0</v>
      </c>
      <c r="AL86" cm="1">
        <f t="array" ref="AL86">IF(SUMPRODUCT(
  --(Game_Plan_2026[Campaign]=$C86),
  --(Game_Plan_2026[Initial Date]&lt;=AL$2+6),
  --(Game_Plan_2026[End Date]&gt;=AL$2)
)&gt;0, 1, 0)</f>
        <v>0</v>
      </c>
      <c r="AM86" cm="1">
        <f t="array" ref="AM86">IF(SUMPRODUCT(
  --(Game_Plan_2026[Campaign]=$C86),
  --(Game_Plan_2026[Initial Date]&lt;=AM$2+6),
  --(Game_Plan_2026[End Date]&gt;=AM$2)
)&gt;0, 1, 0)</f>
        <v>0</v>
      </c>
      <c r="AN86" cm="1">
        <f t="array" ref="AN86">IF(SUMPRODUCT(
  --(Game_Plan_2026[Campaign]=$C86),
  --(Game_Plan_2026[Initial Date]&lt;=AN$2+6),
  --(Game_Plan_2026[End Date]&gt;=AN$2)
)&gt;0, 1, 0)</f>
        <v>0</v>
      </c>
      <c r="AO86" cm="1">
        <f t="array" ref="AO86">IF(SUMPRODUCT(
  --(Game_Plan_2026[Campaign]=$C86),
  --(Game_Plan_2026[Initial Date]&lt;=AO$2+6),
  --(Game_Plan_2026[End Date]&gt;=AO$2)
)&gt;0, 1, 0)</f>
        <v>0</v>
      </c>
      <c r="AP86" cm="1">
        <f t="array" ref="AP86">IF(SUMPRODUCT(
  --(Game_Plan_2026[Campaign]=$C86),
  --(Game_Plan_2026[Initial Date]&lt;=AP$2+6),
  --(Game_Plan_2026[End Date]&gt;=AP$2)
)&gt;0, 1, 0)</f>
        <v>0</v>
      </c>
      <c r="AQ86" cm="1">
        <f t="array" ref="AQ86">IF(SUMPRODUCT(
  --(Game_Plan_2026[Campaign]=$C86),
  --(Game_Plan_2026[Initial Date]&lt;=AQ$2+6),
  --(Game_Plan_2026[End Date]&gt;=AQ$2)
)&gt;0, 1, 0)</f>
        <v>0</v>
      </c>
      <c r="AR86" cm="1">
        <f t="array" ref="AR86">IF(SUMPRODUCT(
  --(Game_Plan_2026[Campaign]=$C86),
  --(Game_Plan_2026[Initial Date]&lt;=AR$2+6),
  --(Game_Plan_2026[End Date]&gt;=AR$2)
)&gt;0, 1, 0)</f>
        <v>0</v>
      </c>
      <c r="AS86" cm="1">
        <f t="array" ref="AS86">IF(SUMPRODUCT(
  --(Game_Plan_2026[Campaign]=$C86),
  --(Game_Plan_2026[Initial Date]&lt;=AS$2+6),
  --(Game_Plan_2026[End Date]&gt;=AS$2)
)&gt;0, 1, 0)</f>
        <v>0</v>
      </c>
      <c r="AT86" cm="1">
        <f t="array" ref="AT86">IF(SUMPRODUCT(
  --(Game_Plan_2026[Campaign]=$C86),
  --(Game_Plan_2026[Initial Date]&lt;=AT$2+6),
  --(Game_Plan_2026[End Date]&gt;=AT$2)
)&gt;0, 1, 0)</f>
        <v>0</v>
      </c>
      <c r="AU86" cm="1">
        <f t="array" ref="AU86">IF(SUMPRODUCT(
  --(Game_Plan_2026[Campaign]=$C86),
  --(Game_Plan_2026[Initial Date]&lt;=AU$2+6),
  --(Game_Plan_2026[End Date]&gt;=AU$2)
)&gt;0, 1, 0)</f>
        <v>0</v>
      </c>
      <c r="AV86" cm="1">
        <f t="array" ref="AV86">IF(SUMPRODUCT(
  --(Game_Plan_2026[Campaign]=$C86),
  --(Game_Plan_2026[Initial Date]&lt;=AV$2+6),
  --(Game_Plan_2026[End Date]&gt;=AV$2)
)&gt;0, 1, 0)</f>
        <v>0</v>
      </c>
      <c r="AW86" cm="1">
        <f t="array" ref="AW86">IF(SUMPRODUCT(
  --(Game_Plan_2026[Campaign]=$C86),
  --(Game_Plan_2026[Initial Date]&lt;=AW$2+6),
  --(Game_Plan_2026[End Date]&gt;=AW$2)
)&gt;0, 1, 0)</f>
        <v>0</v>
      </c>
      <c r="AX86" cm="1">
        <f t="array" ref="AX86">IF(SUMPRODUCT(
  --(Game_Plan_2026[Campaign]=$C86),
  --(Game_Plan_2026[Initial Date]&lt;=AX$2+6),
  --(Game_Plan_2026[End Date]&gt;=AX$2)
)&gt;0, 1, 0)</f>
        <v>0</v>
      </c>
      <c r="AY86" cm="1">
        <f t="array" ref="AY86">IF(SUMPRODUCT(
  --(Game_Plan_2026[Campaign]=$C86),
  --(Game_Plan_2026[Initial Date]&lt;=AY$2+6),
  --(Game_Plan_2026[End Date]&gt;=AY$2)
)&gt;0, 1, 0)</f>
        <v>0</v>
      </c>
      <c r="AZ86" cm="1">
        <f t="array" ref="AZ86">IF(SUMPRODUCT(
  --(Game_Plan_2026[Campaign]=$C86),
  --(Game_Plan_2026[Initial Date]&lt;=AZ$2+6),
  --(Game_Plan_2026[End Date]&gt;=AZ$2)
)&gt;0, 1, 0)</f>
        <v>0</v>
      </c>
      <c r="BA86" cm="1">
        <f t="array" ref="BA86">IF(SUMPRODUCT(
  --(Game_Plan_2026[Campaign]=$C86),
  --(Game_Plan_2026[Initial Date]&lt;=BA$2+6),
  --(Game_Plan_2026[End Date]&gt;=BA$2)
)&gt;0, 1, 0)</f>
        <v>0</v>
      </c>
      <c r="BB86" cm="1">
        <f t="array" ref="BB86">IF(SUMPRODUCT(
  --(Game_Plan_2026[Campaign]=$C86),
  --(Game_Plan_2026[Initial Date]&lt;=BB$2+6),
  --(Game_Plan_2026[End Date]&gt;=BB$2)
)&gt;0, 1, 0)</f>
        <v>0</v>
      </c>
      <c r="BC86" cm="1">
        <f t="array" ref="BC86">IF(SUMPRODUCT(
  --(Game_Plan_2026[Campaign]=$C86),
  --(Game_Plan_2026[Initial Date]&lt;=BC$2+6),
  --(Game_Plan_2026[End Date]&gt;=BC$2)
)&gt;0, 1, 0)</f>
        <v>0</v>
      </c>
      <c r="BD86">
        <f t="shared" si="1"/>
        <v>0</v>
      </c>
    </row>
    <row r="87" spans="1:56" ht="28" customHeight="1">
      <c r="A87" t="str">
        <v/>
      </c>
      <c r="B87" t="str">
        <v/>
      </c>
      <c r="C87" t="str">
        <v/>
      </c>
      <c r="D87" cm="1">
        <f t="array" ref="D87">IF(SUMPRODUCT(
  --(Game_Plan_2026[Campaign]=$C87),
  --(Game_Plan_2026[Initial Date]&lt;=D$2+6),
  --(Game_Plan_2026[End Date]&gt;=D$2)
)&gt;0, 1, 0)</f>
        <v>0</v>
      </c>
      <c r="E87" cm="1">
        <f t="array" ref="E87">IF(SUMPRODUCT(
  --(Game_Plan_2026[Campaign]=$C87),
  --(Game_Plan_2026[Initial Date]&lt;=E$2+6),
  --(Game_Plan_2026[End Date]&gt;=E$2)
)&gt;0, 1, 0)</f>
        <v>0</v>
      </c>
      <c r="F87" cm="1">
        <f t="array" ref="F87">IF(SUMPRODUCT(
  --(Game_Plan_2026[Campaign]=$C87),
  --(Game_Plan_2026[Initial Date]&lt;=F$2+6),
  --(Game_Plan_2026[End Date]&gt;=F$2)
)&gt;0, 1, 0)</f>
        <v>0</v>
      </c>
      <c r="G87" cm="1">
        <f t="array" ref="G87">IF(SUMPRODUCT(
  --(Game_Plan_2026[Campaign]=$C87),
  --(Game_Plan_2026[Initial Date]&lt;=G$2+6),
  --(Game_Plan_2026[End Date]&gt;=G$2)
)&gt;0, 1, 0)</f>
        <v>0</v>
      </c>
      <c r="H87" cm="1">
        <f t="array" ref="H87">IF(SUMPRODUCT(
  --(Game_Plan_2026[Campaign]=$C87),
  --(Game_Plan_2026[Initial Date]&lt;=H$2+6),
  --(Game_Plan_2026[End Date]&gt;=H$2)
)&gt;0, 1, 0)</f>
        <v>0</v>
      </c>
      <c r="I87" cm="1">
        <f t="array" ref="I87">IF(SUMPRODUCT(
  --(Game_Plan_2026[Campaign]=$C87),
  --(Game_Plan_2026[Initial Date]&lt;=I$2+6),
  --(Game_Plan_2026[End Date]&gt;=I$2)
)&gt;0, 1, 0)</f>
        <v>0</v>
      </c>
      <c r="J87" cm="1">
        <f t="array" ref="J87">IF(SUMPRODUCT(
  --(Game_Plan_2026[Campaign]=$C87),
  --(Game_Plan_2026[Initial Date]&lt;=J$2+6),
  --(Game_Plan_2026[End Date]&gt;=J$2)
)&gt;0, 1, 0)</f>
        <v>0</v>
      </c>
      <c r="K87" cm="1">
        <f t="array" ref="K87">IF(SUMPRODUCT(
  --(Game_Plan_2026[Campaign]=$C87),
  --(Game_Plan_2026[Initial Date]&lt;=K$2+6),
  --(Game_Plan_2026[End Date]&gt;=K$2)
)&gt;0, 1, 0)</f>
        <v>0</v>
      </c>
      <c r="L87" cm="1">
        <f t="array" ref="L87">IF(SUMPRODUCT(
  --(Game_Plan_2026[Campaign]=$C87),
  --(Game_Plan_2026[Initial Date]&lt;=L$2+6),
  --(Game_Plan_2026[End Date]&gt;=L$2)
)&gt;0, 1, 0)</f>
        <v>0</v>
      </c>
      <c r="M87" cm="1">
        <f t="array" ref="M87">IF(SUMPRODUCT(
  --(Game_Plan_2026[Campaign]=$C87),
  --(Game_Plan_2026[Initial Date]&lt;=M$2+6),
  --(Game_Plan_2026[End Date]&gt;=M$2)
)&gt;0, 1, 0)</f>
        <v>0</v>
      </c>
      <c r="N87" cm="1">
        <f t="array" ref="N87">IF(SUMPRODUCT(
  --(Game_Plan_2026[Campaign]=$C87),
  --(Game_Plan_2026[Initial Date]&lt;=N$2+6),
  --(Game_Plan_2026[End Date]&gt;=N$2)
)&gt;0, 1, 0)</f>
        <v>0</v>
      </c>
      <c r="O87" cm="1">
        <f t="array" ref="O87">IF(SUMPRODUCT(
  --(Game_Plan_2026[Campaign]=$C87),
  --(Game_Plan_2026[Initial Date]&lt;=O$2+6),
  --(Game_Plan_2026[End Date]&gt;=O$2)
)&gt;0, 1, 0)</f>
        <v>0</v>
      </c>
      <c r="P87" cm="1">
        <f t="array" ref="P87">IF(SUMPRODUCT(
  --(Game_Plan_2026[Campaign]=$C87),
  --(Game_Plan_2026[Initial Date]&lt;=P$2+6),
  --(Game_Plan_2026[End Date]&gt;=P$2)
)&gt;0, 1, 0)</f>
        <v>0</v>
      </c>
      <c r="Q87" cm="1">
        <f t="array" ref="Q87">IF(SUMPRODUCT(
  --(Game_Plan_2026[Campaign]=$C87),
  --(Game_Plan_2026[Initial Date]&lt;=Q$2+6),
  --(Game_Plan_2026[End Date]&gt;=Q$2)
)&gt;0, 1, 0)</f>
        <v>0</v>
      </c>
      <c r="R87" cm="1">
        <f t="array" ref="R87">IF(SUMPRODUCT(
  --(Game_Plan_2026[Campaign]=$C87),
  --(Game_Plan_2026[Initial Date]&lt;=R$2+6),
  --(Game_Plan_2026[End Date]&gt;=R$2)
)&gt;0, 1, 0)</f>
        <v>0</v>
      </c>
      <c r="S87" cm="1">
        <f t="array" ref="S87">IF(SUMPRODUCT(
  --(Game_Plan_2026[Campaign]=$C87),
  --(Game_Plan_2026[Initial Date]&lt;=S$2+6),
  --(Game_Plan_2026[End Date]&gt;=S$2)
)&gt;0, 1, 0)</f>
        <v>0</v>
      </c>
      <c r="T87" cm="1">
        <f t="array" ref="T87">IF(SUMPRODUCT(
  --(Game_Plan_2026[Campaign]=$C87),
  --(Game_Plan_2026[Initial Date]&lt;=T$2+6),
  --(Game_Plan_2026[End Date]&gt;=T$2)
)&gt;0, 1, 0)</f>
        <v>0</v>
      </c>
      <c r="U87" cm="1">
        <f t="array" ref="U87">IF(SUMPRODUCT(
  --(Game_Plan_2026[Campaign]=$C87),
  --(Game_Plan_2026[Initial Date]&lt;=U$2+6),
  --(Game_Plan_2026[End Date]&gt;=U$2)
)&gt;0, 1, 0)</f>
        <v>0</v>
      </c>
      <c r="V87" cm="1">
        <f t="array" ref="V87">IF(SUMPRODUCT(
  --(Game_Plan_2026[Campaign]=$C87),
  --(Game_Plan_2026[Initial Date]&lt;=V$2+6),
  --(Game_Plan_2026[End Date]&gt;=V$2)
)&gt;0, 1, 0)</f>
        <v>0</v>
      </c>
      <c r="W87" cm="1">
        <f t="array" ref="W87">IF(SUMPRODUCT(
  --(Game_Plan_2026[Campaign]=$C87),
  --(Game_Plan_2026[Initial Date]&lt;=W$2+6),
  --(Game_Plan_2026[End Date]&gt;=W$2)
)&gt;0, 1, 0)</f>
        <v>0</v>
      </c>
      <c r="X87" cm="1">
        <f t="array" ref="X87">IF(SUMPRODUCT(
  --(Game_Plan_2026[Campaign]=$C87),
  --(Game_Plan_2026[Initial Date]&lt;=X$2+6),
  --(Game_Plan_2026[End Date]&gt;=X$2)
)&gt;0, 1, 0)</f>
        <v>0</v>
      </c>
      <c r="Y87" cm="1">
        <f t="array" ref="Y87">IF(SUMPRODUCT(
  --(Game_Plan_2026[Campaign]=$C87),
  --(Game_Plan_2026[Initial Date]&lt;=Y$2+6),
  --(Game_Plan_2026[End Date]&gt;=Y$2)
)&gt;0, 1, 0)</f>
        <v>0</v>
      </c>
      <c r="Z87" cm="1">
        <f t="array" ref="Z87">IF(SUMPRODUCT(
  --(Game_Plan_2026[Campaign]=$C87),
  --(Game_Plan_2026[Initial Date]&lt;=Z$2+6),
  --(Game_Plan_2026[End Date]&gt;=Z$2)
)&gt;0, 1, 0)</f>
        <v>0</v>
      </c>
      <c r="AA87" cm="1">
        <f t="array" ref="AA87">IF(SUMPRODUCT(
  --(Game_Plan_2026[Campaign]=$C87),
  --(Game_Plan_2026[Initial Date]&lt;=AA$2+6),
  --(Game_Plan_2026[End Date]&gt;=AA$2)
)&gt;0, 1, 0)</f>
        <v>0</v>
      </c>
      <c r="AB87" cm="1">
        <f t="array" ref="AB87">IF(SUMPRODUCT(
  --(Game_Plan_2026[Campaign]=$C87),
  --(Game_Plan_2026[Initial Date]&lt;=AB$2+6),
  --(Game_Plan_2026[End Date]&gt;=AB$2)
)&gt;0, 1, 0)</f>
        <v>0</v>
      </c>
      <c r="AC87" cm="1">
        <f t="array" ref="AC87">IF(SUMPRODUCT(
  --(Game_Plan_2026[Campaign]=$C87),
  --(Game_Plan_2026[Initial Date]&lt;=AC$2+6),
  --(Game_Plan_2026[End Date]&gt;=AC$2)
)&gt;0, 1, 0)</f>
        <v>0</v>
      </c>
      <c r="AD87" cm="1">
        <f t="array" ref="AD87">IF(SUMPRODUCT(
  --(Game_Plan_2026[Campaign]=$C87),
  --(Game_Plan_2026[Initial Date]&lt;=AD$2+6),
  --(Game_Plan_2026[End Date]&gt;=AD$2)
)&gt;0, 1, 0)</f>
        <v>0</v>
      </c>
      <c r="AE87" cm="1">
        <f t="array" ref="AE87">IF(SUMPRODUCT(
  --(Game_Plan_2026[Campaign]=$C87),
  --(Game_Plan_2026[Initial Date]&lt;=AE$2+6),
  --(Game_Plan_2026[End Date]&gt;=AE$2)
)&gt;0, 1, 0)</f>
        <v>0</v>
      </c>
      <c r="AF87" cm="1">
        <f t="array" ref="AF87">IF(SUMPRODUCT(
  --(Game_Plan_2026[Campaign]=$C87),
  --(Game_Plan_2026[Initial Date]&lt;=AF$2+6),
  --(Game_Plan_2026[End Date]&gt;=AF$2)
)&gt;0, 1, 0)</f>
        <v>0</v>
      </c>
      <c r="AG87" cm="1">
        <f t="array" ref="AG87">IF(SUMPRODUCT(
  --(Game_Plan_2026[Campaign]=$C87),
  --(Game_Plan_2026[Initial Date]&lt;=AG$2+6),
  --(Game_Plan_2026[End Date]&gt;=AG$2)
)&gt;0, 1, 0)</f>
        <v>0</v>
      </c>
      <c r="AH87" cm="1">
        <f t="array" ref="AH87">IF(SUMPRODUCT(
  --(Game_Plan_2026[Campaign]=$C87),
  --(Game_Plan_2026[Initial Date]&lt;=AH$2+6),
  --(Game_Plan_2026[End Date]&gt;=AH$2)
)&gt;0, 1, 0)</f>
        <v>0</v>
      </c>
      <c r="AI87" cm="1">
        <f t="array" ref="AI87">IF(SUMPRODUCT(
  --(Game_Plan_2026[Campaign]=$C87),
  --(Game_Plan_2026[Initial Date]&lt;=AI$2+6),
  --(Game_Plan_2026[End Date]&gt;=AI$2)
)&gt;0, 1, 0)</f>
        <v>0</v>
      </c>
      <c r="AJ87" cm="1">
        <f t="array" ref="AJ87">IF(SUMPRODUCT(
  --(Game_Plan_2026[Campaign]=$C87),
  --(Game_Plan_2026[Initial Date]&lt;=AJ$2+6),
  --(Game_Plan_2026[End Date]&gt;=AJ$2)
)&gt;0, 1, 0)</f>
        <v>0</v>
      </c>
      <c r="AK87" cm="1">
        <f t="array" ref="AK87">IF(SUMPRODUCT(
  --(Game_Plan_2026[Campaign]=$C87),
  --(Game_Plan_2026[Initial Date]&lt;=AK$2+6),
  --(Game_Plan_2026[End Date]&gt;=AK$2)
)&gt;0, 1, 0)</f>
        <v>0</v>
      </c>
      <c r="AL87" cm="1">
        <f t="array" ref="AL87">IF(SUMPRODUCT(
  --(Game_Plan_2026[Campaign]=$C87),
  --(Game_Plan_2026[Initial Date]&lt;=AL$2+6),
  --(Game_Plan_2026[End Date]&gt;=AL$2)
)&gt;0, 1, 0)</f>
        <v>0</v>
      </c>
      <c r="AM87" cm="1">
        <f t="array" ref="AM87">IF(SUMPRODUCT(
  --(Game_Plan_2026[Campaign]=$C87),
  --(Game_Plan_2026[Initial Date]&lt;=AM$2+6),
  --(Game_Plan_2026[End Date]&gt;=AM$2)
)&gt;0, 1, 0)</f>
        <v>0</v>
      </c>
      <c r="AN87" cm="1">
        <f t="array" ref="AN87">IF(SUMPRODUCT(
  --(Game_Plan_2026[Campaign]=$C87),
  --(Game_Plan_2026[Initial Date]&lt;=AN$2+6),
  --(Game_Plan_2026[End Date]&gt;=AN$2)
)&gt;0, 1, 0)</f>
        <v>0</v>
      </c>
      <c r="AO87" cm="1">
        <f t="array" ref="AO87">IF(SUMPRODUCT(
  --(Game_Plan_2026[Campaign]=$C87),
  --(Game_Plan_2026[Initial Date]&lt;=AO$2+6),
  --(Game_Plan_2026[End Date]&gt;=AO$2)
)&gt;0, 1, 0)</f>
        <v>0</v>
      </c>
      <c r="AP87" cm="1">
        <f t="array" ref="AP87">IF(SUMPRODUCT(
  --(Game_Plan_2026[Campaign]=$C87),
  --(Game_Plan_2026[Initial Date]&lt;=AP$2+6),
  --(Game_Plan_2026[End Date]&gt;=AP$2)
)&gt;0, 1, 0)</f>
        <v>0</v>
      </c>
      <c r="AQ87" cm="1">
        <f t="array" ref="AQ87">IF(SUMPRODUCT(
  --(Game_Plan_2026[Campaign]=$C87),
  --(Game_Plan_2026[Initial Date]&lt;=AQ$2+6),
  --(Game_Plan_2026[End Date]&gt;=AQ$2)
)&gt;0, 1, 0)</f>
        <v>0</v>
      </c>
      <c r="AR87" cm="1">
        <f t="array" ref="AR87">IF(SUMPRODUCT(
  --(Game_Plan_2026[Campaign]=$C87),
  --(Game_Plan_2026[Initial Date]&lt;=AR$2+6),
  --(Game_Plan_2026[End Date]&gt;=AR$2)
)&gt;0, 1, 0)</f>
        <v>0</v>
      </c>
      <c r="AS87" cm="1">
        <f t="array" ref="AS87">IF(SUMPRODUCT(
  --(Game_Plan_2026[Campaign]=$C87),
  --(Game_Plan_2026[Initial Date]&lt;=AS$2+6),
  --(Game_Plan_2026[End Date]&gt;=AS$2)
)&gt;0, 1, 0)</f>
        <v>0</v>
      </c>
      <c r="AT87" cm="1">
        <f t="array" ref="AT87">IF(SUMPRODUCT(
  --(Game_Plan_2026[Campaign]=$C87),
  --(Game_Plan_2026[Initial Date]&lt;=AT$2+6),
  --(Game_Plan_2026[End Date]&gt;=AT$2)
)&gt;0, 1, 0)</f>
        <v>0</v>
      </c>
      <c r="AU87" cm="1">
        <f t="array" ref="AU87">IF(SUMPRODUCT(
  --(Game_Plan_2026[Campaign]=$C87),
  --(Game_Plan_2026[Initial Date]&lt;=AU$2+6),
  --(Game_Plan_2026[End Date]&gt;=AU$2)
)&gt;0, 1, 0)</f>
        <v>0</v>
      </c>
      <c r="AV87" cm="1">
        <f t="array" ref="AV87">IF(SUMPRODUCT(
  --(Game_Plan_2026[Campaign]=$C87),
  --(Game_Plan_2026[Initial Date]&lt;=AV$2+6),
  --(Game_Plan_2026[End Date]&gt;=AV$2)
)&gt;0, 1, 0)</f>
        <v>0</v>
      </c>
      <c r="AW87" cm="1">
        <f t="array" ref="AW87">IF(SUMPRODUCT(
  --(Game_Plan_2026[Campaign]=$C87),
  --(Game_Plan_2026[Initial Date]&lt;=AW$2+6),
  --(Game_Plan_2026[End Date]&gt;=AW$2)
)&gt;0, 1, 0)</f>
        <v>0</v>
      </c>
      <c r="AX87" cm="1">
        <f t="array" ref="AX87">IF(SUMPRODUCT(
  --(Game_Plan_2026[Campaign]=$C87),
  --(Game_Plan_2026[Initial Date]&lt;=AX$2+6),
  --(Game_Plan_2026[End Date]&gt;=AX$2)
)&gt;0, 1, 0)</f>
        <v>0</v>
      </c>
      <c r="AY87" cm="1">
        <f t="array" ref="AY87">IF(SUMPRODUCT(
  --(Game_Plan_2026[Campaign]=$C87),
  --(Game_Plan_2026[Initial Date]&lt;=AY$2+6),
  --(Game_Plan_2026[End Date]&gt;=AY$2)
)&gt;0, 1, 0)</f>
        <v>0</v>
      </c>
      <c r="AZ87" cm="1">
        <f t="array" ref="AZ87">IF(SUMPRODUCT(
  --(Game_Plan_2026[Campaign]=$C87),
  --(Game_Plan_2026[Initial Date]&lt;=AZ$2+6),
  --(Game_Plan_2026[End Date]&gt;=AZ$2)
)&gt;0, 1, 0)</f>
        <v>0</v>
      </c>
      <c r="BA87" cm="1">
        <f t="array" ref="BA87">IF(SUMPRODUCT(
  --(Game_Plan_2026[Campaign]=$C87),
  --(Game_Plan_2026[Initial Date]&lt;=BA$2+6),
  --(Game_Plan_2026[End Date]&gt;=BA$2)
)&gt;0, 1, 0)</f>
        <v>0</v>
      </c>
      <c r="BB87" cm="1">
        <f t="array" ref="BB87">IF(SUMPRODUCT(
  --(Game_Plan_2026[Campaign]=$C87),
  --(Game_Plan_2026[Initial Date]&lt;=BB$2+6),
  --(Game_Plan_2026[End Date]&gt;=BB$2)
)&gt;0, 1, 0)</f>
        <v>0</v>
      </c>
      <c r="BC87" cm="1">
        <f t="array" ref="BC87">IF(SUMPRODUCT(
  --(Game_Plan_2026[Campaign]=$C87),
  --(Game_Plan_2026[Initial Date]&lt;=BC$2+6),
  --(Game_Plan_2026[End Date]&gt;=BC$2)
)&gt;0, 1, 0)</f>
        <v>0</v>
      </c>
      <c r="BD87">
        <f t="shared" si="1"/>
        <v>0</v>
      </c>
    </row>
    <row r="88" spans="1:56" ht="28" customHeight="1">
      <c r="A88" t="str">
        <v/>
      </c>
      <c r="B88" t="str">
        <v/>
      </c>
      <c r="C88" t="str">
        <v/>
      </c>
      <c r="D88" cm="1">
        <f t="array" ref="D88">IF(SUMPRODUCT(
  --(Game_Plan_2026[Campaign]=$C88),
  --(Game_Plan_2026[Initial Date]&lt;=D$2+6),
  --(Game_Plan_2026[End Date]&gt;=D$2)
)&gt;0, 1, 0)</f>
        <v>0</v>
      </c>
      <c r="E88" cm="1">
        <f t="array" ref="E88">IF(SUMPRODUCT(
  --(Game_Plan_2026[Campaign]=$C88),
  --(Game_Plan_2026[Initial Date]&lt;=E$2+6),
  --(Game_Plan_2026[End Date]&gt;=E$2)
)&gt;0, 1, 0)</f>
        <v>0</v>
      </c>
      <c r="F88" cm="1">
        <f t="array" ref="F88">IF(SUMPRODUCT(
  --(Game_Plan_2026[Campaign]=$C88),
  --(Game_Plan_2026[Initial Date]&lt;=F$2+6),
  --(Game_Plan_2026[End Date]&gt;=F$2)
)&gt;0, 1, 0)</f>
        <v>0</v>
      </c>
      <c r="G88" cm="1">
        <f t="array" ref="G88">IF(SUMPRODUCT(
  --(Game_Plan_2026[Campaign]=$C88),
  --(Game_Plan_2026[Initial Date]&lt;=G$2+6),
  --(Game_Plan_2026[End Date]&gt;=G$2)
)&gt;0, 1, 0)</f>
        <v>0</v>
      </c>
      <c r="H88" cm="1">
        <f t="array" ref="H88">IF(SUMPRODUCT(
  --(Game_Plan_2026[Campaign]=$C88),
  --(Game_Plan_2026[Initial Date]&lt;=H$2+6),
  --(Game_Plan_2026[End Date]&gt;=H$2)
)&gt;0, 1, 0)</f>
        <v>0</v>
      </c>
      <c r="I88" cm="1">
        <f t="array" ref="I88">IF(SUMPRODUCT(
  --(Game_Plan_2026[Campaign]=$C88),
  --(Game_Plan_2026[Initial Date]&lt;=I$2+6),
  --(Game_Plan_2026[End Date]&gt;=I$2)
)&gt;0, 1, 0)</f>
        <v>0</v>
      </c>
      <c r="J88" cm="1">
        <f t="array" ref="J88">IF(SUMPRODUCT(
  --(Game_Plan_2026[Campaign]=$C88),
  --(Game_Plan_2026[Initial Date]&lt;=J$2+6),
  --(Game_Plan_2026[End Date]&gt;=J$2)
)&gt;0, 1, 0)</f>
        <v>0</v>
      </c>
      <c r="K88" cm="1">
        <f t="array" ref="K88">IF(SUMPRODUCT(
  --(Game_Plan_2026[Campaign]=$C88),
  --(Game_Plan_2026[Initial Date]&lt;=K$2+6),
  --(Game_Plan_2026[End Date]&gt;=K$2)
)&gt;0, 1, 0)</f>
        <v>0</v>
      </c>
      <c r="L88" cm="1">
        <f t="array" ref="L88">IF(SUMPRODUCT(
  --(Game_Plan_2026[Campaign]=$C88),
  --(Game_Plan_2026[Initial Date]&lt;=L$2+6),
  --(Game_Plan_2026[End Date]&gt;=L$2)
)&gt;0, 1, 0)</f>
        <v>0</v>
      </c>
      <c r="M88" cm="1">
        <f t="array" ref="M88">IF(SUMPRODUCT(
  --(Game_Plan_2026[Campaign]=$C88),
  --(Game_Plan_2026[Initial Date]&lt;=M$2+6),
  --(Game_Plan_2026[End Date]&gt;=M$2)
)&gt;0, 1, 0)</f>
        <v>0</v>
      </c>
      <c r="N88" cm="1">
        <f t="array" ref="N88">IF(SUMPRODUCT(
  --(Game_Plan_2026[Campaign]=$C88),
  --(Game_Plan_2026[Initial Date]&lt;=N$2+6),
  --(Game_Plan_2026[End Date]&gt;=N$2)
)&gt;0, 1, 0)</f>
        <v>0</v>
      </c>
      <c r="O88" cm="1">
        <f t="array" ref="O88">IF(SUMPRODUCT(
  --(Game_Plan_2026[Campaign]=$C88),
  --(Game_Plan_2026[Initial Date]&lt;=O$2+6),
  --(Game_Plan_2026[End Date]&gt;=O$2)
)&gt;0, 1, 0)</f>
        <v>0</v>
      </c>
      <c r="P88" cm="1">
        <f t="array" ref="P88">IF(SUMPRODUCT(
  --(Game_Plan_2026[Campaign]=$C88),
  --(Game_Plan_2026[Initial Date]&lt;=P$2+6),
  --(Game_Plan_2026[End Date]&gt;=P$2)
)&gt;0, 1, 0)</f>
        <v>0</v>
      </c>
      <c r="Q88" cm="1">
        <f t="array" ref="Q88">IF(SUMPRODUCT(
  --(Game_Plan_2026[Campaign]=$C88),
  --(Game_Plan_2026[Initial Date]&lt;=Q$2+6),
  --(Game_Plan_2026[End Date]&gt;=Q$2)
)&gt;0, 1, 0)</f>
        <v>0</v>
      </c>
      <c r="R88" cm="1">
        <f t="array" ref="R88">IF(SUMPRODUCT(
  --(Game_Plan_2026[Campaign]=$C88),
  --(Game_Plan_2026[Initial Date]&lt;=R$2+6),
  --(Game_Plan_2026[End Date]&gt;=R$2)
)&gt;0, 1, 0)</f>
        <v>0</v>
      </c>
      <c r="S88" cm="1">
        <f t="array" ref="S88">IF(SUMPRODUCT(
  --(Game_Plan_2026[Campaign]=$C88),
  --(Game_Plan_2026[Initial Date]&lt;=S$2+6),
  --(Game_Plan_2026[End Date]&gt;=S$2)
)&gt;0, 1, 0)</f>
        <v>0</v>
      </c>
      <c r="T88" cm="1">
        <f t="array" ref="T88">IF(SUMPRODUCT(
  --(Game_Plan_2026[Campaign]=$C88),
  --(Game_Plan_2026[Initial Date]&lt;=T$2+6),
  --(Game_Plan_2026[End Date]&gt;=T$2)
)&gt;0, 1, 0)</f>
        <v>0</v>
      </c>
      <c r="U88" cm="1">
        <f t="array" ref="U88">IF(SUMPRODUCT(
  --(Game_Plan_2026[Campaign]=$C88),
  --(Game_Plan_2026[Initial Date]&lt;=U$2+6),
  --(Game_Plan_2026[End Date]&gt;=U$2)
)&gt;0, 1, 0)</f>
        <v>0</v>
      </c>
      <c r="V88" cm="1">
        <f t="array" ref="V88">IF(SUMPRODUCT(
  --(Game_Plan_2026[Campaign]=$C88),
  --(Game_Plan_2026[Initial Date]&lt;=V$2+6),
  --(Game_Plan_2026[End Date]&gt;=V$2)
)&gt;0, 1, 0)</f>
        <v>0</v>
      </c>
      <c r="W88" cm="1">
        <f t="array" ref="W88">IF(SUMPRODUCT(
  --(Game_Plan_2026[Campaign]=$C88),
  --(Game_Plan_2026[Initial Date]&lt;=W$2+6),
  --(Game_Plan_2026[End Date]&gt;=W$2)
)&gt;0, 1, 0)</f>
        <v>0</v>
      </c>
      <c r="X88" cm="1">
        <f t="array" ref="X88">IF(SUMPRODUCT(
  --(Game_Plan_2026[Campaign]=$C88),
  --(Game_Plan_2026[Initial Date]&lt;=X$2+6),
  --(Game_Plan_2026[End Date]&gt;=X$2)
)&gt;0, 1, 0)</f>
        <v>0</v>
      </c>
      <c r="Y88" cm="1">
        <f t="array" ref="Y88">IF(SUMPRODUCT(
  --(Game_Plan_2026[Campaign]=$C88),
  --(Game_Plan_2026[Initial Date]&lt;=Y$2+6),
  --(Game_Plan_2026[End Date]&gt;=Y$2)
)&gt;0, 1, 0)</f>
        <v>0</v>
      </c>
      <c r="Z88" cm="1">
        <f t="array" ref="Z88">IF(SUMPRODUCT(
  --(Game_Plan_2026[Campaign]=$C88),
  --(Game_Plan_2026[Initial Date]&lt;=Z$2+6),
  --(Game_Plan_2026[End Date]&gt;=Z$2)
)&gt;0, 1, 0)</f>
        <v>0</v>
      </c>
      <c r="AA88" cm="1">
        <f t="array" ref="AA88">IF(SUMPRODUCT(
  --(Game_Plan_2026[Campaign]=$C88),
  --(Game_Plan_2026[Initial Date]&lt;=AA$2+6),
  --(Game_Plan_2026[End Date]&gt;=AA$2)
)&gt;0, 1, 0)</f>
        <v>0</v>
      </c>
      <c r="AB88" cm="1">
        <f t="array" ref="AB88">IF(SUMPRODUCT(
  --(Game_Plan_2026[Campaign]=$C88),
  --(Game_Plan_2026[Initial Date]&lt;=AB$2+6),
  --(Game_Plan_2026[End Date]&gt;=AB$2)
)&gt;0, 1, 0)</f>
        <v>0</v>
      </c>
      <c r="AC88" cm="1">
        <f t="array" ref="AC88">IF(SUMPRODUCT(
  --(Game_Plan_2026[Campaign]=$C88),
  --(Game_Plan_2026[Initial Date]&lt;=AC$2+6),
  --(Game_Plan_2026[End Date]&gt;=AC$2)
)&gt;0, 1, 0)</f>
        <v>0</v>
      </c>
      <c r="AD88" cm="1">
        <f t="array" ref="AD88">IF(SUMPRODUCT(
  --(Game_Plan_2026[Campaign]=$C88),
  --(Game_Plan_2026[Initial Date]&lt;=AD$2+6),
  --(Game_Plan_2026[End Date]&gt;=AD$2)
)&gt;0, 1, 0)</f>
        <v>0</v>
      </c>
      <c r="AE88" cm="1">
        <f t="array" ref="AE88">IF(SUMPRODUCT(
  --(Game_Plan_2026[Campaign]=$C88),
  --(Game_Plan_2026[Initial Date]&lt;=AE$2+6),
  --(Game_Plan_2026[End Date]&gt;=AE$2)
)&gt;0, 1, 0)</f>
        <v>0</v>
      </c>
      <c r="AF88" cm="1">
        <f t="array" ref="AF88">IF(SUMPRODUCT(
  --(Game_Plan_2026[Campaign]=$C88),
  --(Game_Plan_2026[Initial Date]&lt;=AF$2+6),
  --(Game_Plan_2026[End Date]&gt;=AF$2)
)&gt;0, 1, 0)</f>
        <v>0</v>
      </c>
      <c r="AG88" cm="1">
        <f t="array" ref="AG88">IF(SUMPRODUCT(
  --(Game_Plan_2026[Campaign]=$C88),
  --(Game_Plan_2026[Initial Date]&lt;=AG$2+6),
  --(Game_Plan_2026[End Date]&gt;=AG$2)
)&gt;0, 1, 0)</f>
        <v>0</v>
      </c>
      <c r="AH88" cm="1">
        <f t="array" ref="AH88">IF(SUMPRODUCT(
  --(Game_Plan_2026[Campaign]=$C88),
  --(Game_Plan_2026[Initial Date]&lt;=AH$2+6),
  --(Game_Plan_2026[End Date]&gt;=AH$2)
)&gt;0, 1, 0)</f>
        <v>0</v>
      </c>
      <c r="AI88" cm="1">
        <f t="array" ref="AI88">IF(SUMPRODUCT(
  --(Game_Plan_2026[Campaign]=$C88),
  --(Game_Plan_2026[Initial Date]&lt;=AI$2+6),
  --(Game_Plan_2026[End Date]&gt;=AI$2)
)&gt;0, 1, 0)</f>
        <v>0</v>
      </c>
      <c r="AJ88" cm="1">
        <f t="array" ref="AJ88">IF(SUMPRODUCT(
  --(Game_Plan_2026[Campaign]=$C88),
  --(Game_Plan_2026[Initial Date]&lt;=AJ$2+6),
  --(Game_Plan_2026[End Date]&gt;=AJ$2)
)&gt;0, 1, 0)</f>
        <v>0</v>
      </c>
      <c r="AK88" cm="1">
        <f t="array" ref="AK88">IF(SUMPRODUCT(
  --(Game_Plan_2026[Campaign]=$C88),
  --(Game_Plan_2026[Initial Date]&lt;=AK$2+6),
  --(Game_Plan_2026[End Date]&gt;=AK$2)
)&gt;0, 1, 0)</f>
        <v>0</v>
      </c>
      <c r="AL88" cm="1">
        <f t="array" ref="AL88">IF(SUMPRODUCT(
  --(Game_Plan_2026[Campaign]=$C88),
  --(Game_Plan_2026[Initial Date]&lt;=AL$2+6),
  --(Game_Plan_2026[End Date]&gt;=AL$2)
)&gt;0, 1, 0)</f>
        <v>0</v>
      </c>
      <c r="AM88" cm="1">
        <f t="array" ref="AM88">IF(SUMPRODUCT(
  --(Game_Plan_2026[Campaign]=$C88),
  --(Game_Plan_2026[Initial Date]&lt;=AM$2+6),
  --(Game_Plan_2026[End Date]&gt;=AM$2)
)&gt;0, 1, 0)</f>
        <v>0</v>
      </c>
      <c r="AN88" cm="1">
        <f t="array" ref="AN88">IF(SUMPRODUCT(
  --(Game_Plan_2026[Campaign]=$C88),
  --(Game_Plan_2026[Initial Date]&lt;=AN$2+6),
  --(Game_Plan_2026[End Date]&gt;=AN$2)
)&gt;0, 1, 0)</f>
        <v>0</v>
      </c>
      <c r="AO88" cm="1">
        <f t="array" ref="AO88">IF(SUMPRODUCT(
  --(Game_Plan_2026[Campaign]=$C88),
  --(Game_Plan_2026[Initial Date]&lt;=AO$2+6),
  --(Game_Plan_2026[End Date]&gt;=AO$2)
)&gt;0, 1, 0)</f>
        <v>0</v>
      </c>
      <c r="AP88" cm="1">
        <f t="array" ref="AP88">IF(SUMPRODUCT(
  --(Game_Plan_2026[Campaign]=$C88),
  --(Game_Plan_2026[Initial Date]&lt;=AP$2+6),
  --(Game_Plan_2026[End Date]&gt;=AP$2)
)&gt;0, 1, 0)</f>
        <v>0</v>
      </c>
      <c r="AQ88" cm="1">
        <f t="array" ref="AQ88">IF(SUMPRODUCT(
  --(Game_Plan_2026[Campaign]=$C88),
  --(Game_Plan_2026[Initial Date]&lt;=AQ$2+6),
  --(Game_Plan_2026[End Date]&gt;=AQ$2)
)&gt;0, 1, 0)</f>
        <v>0</v>
      </c>
      <c r="AR88" cm="1">
        <f t="array" ref="AR88">IF(SUMPRODUCT(
  --(Game_Plan_2026[Campaign]=$C88),
  --(Game_Plan_2026[Initial Date]&lt;=AR$2+6),
  --(Game_Plan_2026[End Date]&gt;=AR$2)
)&gt;0, 1, 0)</f>
        <v>0</v>
      </c>
      <c r="AS88" cm="1">
        <f t="array" ref="AS88">IF(SUMPRODUCT(
  --(Game_Plan_2026[Campaign]=$C88),
  --(Game_Plan_2026[Initial Date]&lt;=AS$2+6),
  --(Game_Plan_2026[End Date]&gt;=AS$2)
)&gt;0, 1, 0)</f>
        <v>0</v>
      </c>
      <c r="AT88" cm="1">
        <f t="array" ref="AT88">IF(SUMPRODUCT(
  --(Game_Plan_2026[Campaign]=$C88),
  --(Game_Plan_2026[Initial Date]&lt;=AT$2+6),
  --(Game_Plan_2026[End Date]&gt;=AT$2)
)&gt;0, 1, 0)</f>
        <v>0</v>
      </c>
      <c r="AU88" cm="1">
        <f t="array" ref="AU88">IF(SUMPRODUCT(
  --(Game_Plan_2026[Campaign]=$C88),
  --(Game_Plan_2026[Initial Date]&lt;=AU$2+6),
  --(Game_Plan_2026[End Date]&gt;=AU$2)
)&gt;0, 1, 0)</f>
        <v>0</v>
      </c>
      <c r="AV88" cm="1">
        <f t="array" ref="AV88">IF(SUMPRODUCT(
  --(Game_Plan_2026[Campaign]=$C88),
  --(Game_Plan_2026[Initial Date]&lt;=AV$2+6),
  --(Game_Plan_2026[End Date]&gt;=AV$2)
)&gt;0, 1, 0)</f>
        <v>0</v>
      </c>
      <c r="AW88" cm="1">
        <f t="array" ref="AW88">IF(SUMPRODUCT(
  --(Game_Plan_2026[Campaign]=$C88),
  --(Game_Plan_2026[Initial Date]&lt;=AW$2+6),
  --(Game_Plan_2026[End Date]&gt;=AW$2)
)&gt;0, 1, 0)</f>
        <v>0</v>
      </c>
      <c r="AX88" cm="1">
        <f t="array" ref="AX88">IF(SUMPRODUCT(
  --(Game_Plan_2026[Campaign]=$C88),
  --(Game_Plan_2026[Initial Date]&lt;=AX$2+6),
  --(Game_Plan_2026[End Date]&gt;=AX$2)
)&gt;0, 1, 0)</f>
        <v>0</v>
      </c>
      <c r="AY88" cm="1">
        <f t="array" ref="AY88">IF(SUMPRODUCT(
  --(Game_Plan_2026[Campaign]=$C88),
  --(Game_Plan_2026[Initial Date]&lt;=AY$2+6),
  --(Game_Plan_2026[End Date]&gt;=AY$2)
)&gt;0, 1, 0)</f>
        <v>0</v>
      </c>
      <c r="AZ88" cm="1">
        <f t="array" ref="AZ88">IF(SUMPRODUCT(
  --(Game_Plan_2026[Campaign]=$C88),
  --(Game_Plan_2026[Initial Date]&lt;=AZ$2+6),
  --(Game_Plan_2026[End Date]&gt;=AZ$2)
)&gt;0, 1, 0)</f>
        <v>0</v>
      </c>
      <c r="BA88" cm="1">
        <f t="array" ref="BA88">IF(SUMPRODUCT(
  --(Game_Plan_2026[Campaign]=$C88),
  --(Game_Plan_2026[Initial Date]&lt;=BA$2+6),
  --(Game_Plan_2026[End Date]&gt;=BA$2)
)&gt;0, 1, 0)</f>
        <v>0</v>
      </c>
      <c r="BB88" cm="1">
        <f t="array" ref="BB88">IF(SUMPRODUCT(
  --(Game_Plan_2026[Campaign]=$C88),
  --(Game_Plan_2026[Initial Date]&lt;=BB$2+6),
  --(Game_Plan_2026[End Date]&gt;=BB$2)
)&gt;0, 1, 0)</f>
        <v>0</v>
      </c>
      <c r="BC88" cm="1">
        <f t="array" ref="BC88">IF(SUMPRODUCT(
  --(Game_Plan_2026[Campaign]=$C88),
  --(Game_Plan_2026[Initial Date]&lt;=BC$2+6),
  --(Game_Plan_2026[End Date]&gt;=BC$2)
)&gt;0, 1, 0)</f>
        <v>0</v>
      </c>
      <c r="BD88">
        <f t="shared" si="1"/>
        <v>0</v>
      </c>
    </row>
    <row r="89" spans="1:56" ht="28" customHeight="1">
      <c r="A89" t="str">
        <v/>
      </c>
      <c r="B89" t="str">
        <v/>
      </c>
      <c r="C89" t="str">
        <v/>
      </c>
      <c r="D89" cm="1">
        <f t="array" ref="D89">IF(SUMPRODUCT(
  --(Game_Plan_2026[Campaign]=$C89),
  --(Game_Plan_2026[Initial Date]&lt;=D$2+6),
  --(Game_Plan_2026[End Date]&gt;=D$2)
)&gt;0, 1, 0)</f>
        <v>0</v>
      </c>
      <c r="E89" cm="1">
        <f t="array" ref="E89">IF(SUMPRODUCT(
  --(Game_Plan_2026[Campaign]=$C89),
  --(Game_Plan_2026[Initial Date]&lt;=E$2+6),
  --(Game_Plan_2026[End Date]&gt;=E$2)
)&gt;0, 1, 0)</f>
        <v>0</v>
      </c>
      <c r="F89" cm="1">
        <f t="array" ref="F89">IF(SUMPRODUCT(
  --(Game_Plan_2026[Campaign]=$C89),
  --(Game_Plan_2026[Initial Date]&lt;=F$2+6),
  --(Game_Plan_2026[End Date]&gt;=F$2)
)&gt;0, 1, 0)</f>
        <v>0</v>
      </c>
      <c r="G89" cm="1">
        <f t="array" ref="G89">IF(SUMPRODUCT(
  --(Game_Plan_2026[Campaign]=$C89),
  --(Game_Plan_2026[Initial Date]&lt;=G$2+6),
  --(Game_Plan_2026[End Date]&gt;=G$2)
)&gt;0, 1, 0)</f>
        <v>0</v>
      </c>
      <c r="H89" cm="1">
        <f t="array" ref="H89">IF(SUMPRODUCT(
  --(Game_Plan_2026[Campaign]=$C89),
  --(Game_Plan_2026[Initial Date]&lt;=H$2+6),
  --(Game_Plan_2026[End Date]&gt;=H$2)
)&gt;0, 1, 0)</f>
        <v>0</v>
      </c>
      <c r="I89" cm="1">
        <f t="array" ref="I89">IF(SUMPRODUCT(
  --(Game_Plan_2026[Campaign]=$C89),
  --(Game_Plan_2026[Initial Date]&lt;=I$2+6),
  --(Game_Plan_2026[End Date]&gt;=I$2)
)&gt;0, 1, 0)</f>
        <v>0</v>
      </c>
      <c r="J89" cm="1">
        <f t="array" ref="J89">IF(SUMPRODUCT(
  --(Game_Plan_2026[Campaign]=$C89),
  --(Game_Plan_2026[Initial Date]&lt;=J$2+6),
  --(Game_Plan_2026[End Date]&gt;=J$2)
)&gt;0, 1, 0)</f>
        <v>0</v>
      </c>
      <c r="K89" cm="1">
        <f t="array" ref="K89">IF(SUMPRODUCT(
  --(Game_Plan_2026[Campaign]=$C89),
  --(Game_Plan_2026[Initial Date]&lt;=K$2+6),
  --(Game_Plan_2026[End Date]&gt;=K$2)
)&gt;0, 1, 0)</f>
        <v>0</v>
      </c>
      <c r="L89" cm="1">
        <f t="array" ref="L89">IF(SUMPRODUCT(
  --(Game_Plan_2026[Campaign]=$C89),
  --(Game_Plan_2026[Initial Date]&lt;=L$2+6),
  --(Game_Plan_2026[End Date]&gt;=L$2)
)&gt;0, 1, 0)</f>
        <v>0</v>
      </c>
      <c r="M89" cm="1">
        <f t="array" ref="M89">IF(SUMPRODUCT(
  --(Game_Plan_2026[Campaign]=$C89),
  --(Game_Plan_2026[Initial Date]&lt;=M$2+6),
  --(Game_Plan_2026[End Date]&gt;=M$2)
)&gt;0, 1, 0)</f>
        <v>0</v>
      </c>
      <c r="N89" cm="1">
        <f t="array" ref="N89">IF(SUMPRODUCT(
  --(Game_Plan_2026[Campaign]=$C89),
  --(Game_Plan_2026[Initial Date]&lt;=N$2+6),
  --(Game_Plan_2026[End Date]&gt;=N$2)
)&gt;0, 1, 0)</f>
        <v>0</v>
      </c>
      <c r="O89" cm="1">
        <f t="array" ref="O89">IF(SUMPRODUCT(
  --(Game_Plan_2026[Campaign]=$C89),
  --(Game_Plan_2026[Initial Date]&lt;=O$2+6),
  --(Game_Plan_2026[End Date]&gt;=O$2)
)&gt;0, 1, 0)</f>
        <v>0</v>
      </c>
      <c r="P89" cm="1">
        <f t="array" ref="P89">IF(SUMPRODUCT(
  --(Game_Plan_2026[Campaign]=$C89),
  --(Game_Plan_2026[Initial Date]&lt;=P$2+6),
  --(Game_Plan_2026[End Date]&gt;=P$2)
)&gt;0, 1, 0)</f>
        <v>0</v>
      </c>
      <c r="Q89" cm="1">
        <f t="array" ref="Q89">IF(SUMPRODUCT(
  --(Game_Plan_2026[Campaign]=$C89),
  --(Game_Plan_2026[Initial Date]&lt;=Q$2+6),
  --(Game_Plan_2026[End Date]&gt;=Q$2)
)&gt;0, 1, 0)</f>
        <v>0</v>
      </c>
      <c r="R89" cm="1">
        <f t="array" ref="R89">IF(SUMPRODUCT(
  --(Game_Plan_2026[Campaign]=$C89),
  --(Game_Plan_2026[Initial Date]&lt;=R$2+6),
  --(Game_Plan_2026[End Date]&gt;=R$2)
)&gt;0, 1, 0)</f>
        <v>0</v>
      </c>
      <c r="S89" cm="1">
        <f t="array" ref="S89">IF(SUMPRODUCT(
  --(Game_Plan_2026[Campaign]=$C89),
  --(Game_Plan_2026[Initial Date]&lt;=S$2+6),
  --(Game_Plan_2026[End Date]&gt;=S$2)
)&gt;0, 1, 0)</f>
        <v>0</v>
      </c>
      <c r="T89" cm="1">
        <f t="array" ref="T89">IF(SUMPRODUCT(
  --(Game_Plan_2026[Campaign]=$C89),
  --(Game_Plan_2026[Initial Date]&lt;=T$2+6),
  --(Game_Plan_2026[End Date]&gt;=T$2)
)&gt;0, 1, 0)</f>
        <v>0</v>
      </c>
      <c r="U89" cm="1">
        <f t="array" ref="U89">IF(SUMPRODUCT(
  --(Game_Plan_2026[Campaign]=$C89),
  --(Game_Plan_2026[Initial Date]&lt;=U$2+6),
  --(Game_Plan_2026[End Date]&gt;=U$2)
)&gt;0, 1, 0)</f>
        <v>0</v>
      </c>
      <c r="V89" cm="1">
        <f t="array" ref="V89">IF(SUMPRODUCT(
  --(Game_Plan_2026[Campaign]=$C89),
  --(Game_Plan_2026[Initial Date]&lt;=V$2+6),
  --(Game_Plan_2026[End Date]&gt;=V$2)
)&gt;0, 1, 0)</f>
        <v>0</v>
      </c>
      <c r="W89" cm="1">
        <f t="array" ref="W89">IF(SUMPRODUCT(
  --(Game_Plan_2026[Campaign]=$C89),
  --(Game_Plan_2026[Initial Date]&lt;=W$2+6),
  --(Game_Plan_2026[End Date]&gt;=W$2)
)&gt;0, 1, 0)</f>
        <v>0</v>
      </c>
      <c r="X89" cm="1">
        <f t="array" ref="X89">IF(SUMPRODUCT(
  --(Game_Plan_2026[Campaign]=$C89),
  --(Game_Plan_2026[Initial Date]&lt;=X$2+6),
  --(Game_Plan_2026[End Date]&gt;=X$2)
)&gt;0, 1, 0)</f>
        <v>0</v>
      </c>
      <c r="Y89" cm="1">
        <f t="array" ref="Y89">IF(SUMPRODUCT(
  --(Game_Plan_2026[Campaign]=$C89),
  --(Game_Plan_2026[Initial Date]&lt;=Y$2+6),
  --(Game_Plan_2026[End Date]&gt;=Y$2)
)&gt;0, 1, 0)</f>
        <v>0</v>
      </c>
      <c r="Z89" cm="1">
        <f t="array" ref="Z89">IF(SUMPRODUCT(
  --(Game_Plan_2026[Campaign]=$C89),
  --(Game_Plan_2026[Initial Date]&lt;=Z$2+6),
  --(Game_Plan_2026[End Date]&gt;=Z$2)
)&gt;0, 1, 0)</f>
        <v>0</v>
      </c>
      <c r="AA89" cm="1">
        <f t="array" ref="AA89">IF(SUMPRODUCT(
  --(Game_Plan_2026[Campaign]=$C89),
  --(Game_Plan_2026[Initial Date]&lt;=AA$2+6),
  --(Game_Plan_2026[End Date]&gt;=AA$2)
)&gt;0, 1, 0)</f>
        <v>0</v>
      </c>
      <c r="AB89" cm="1">
        <f t="array" ref="AB89">IF(SUMPRODUCT(
  --(Game_Plan_2026[Campaign]=$C89),
  --(Game_Plan_2026[Initial Date]&lt;=AB$2+6),
  --(Game_Plan_2026[End Date]&gt;=AB$2)
)&gt;0, 1, 0)</f>
        <v>0</v>
      </c>
      <c r="AC89" cm="1">
        <f t="array" ref="AC89">IF(SUMPRODUCT(
  --(Game_Plan_2026[Campaign]=$C89),
  --(Game_Plan_2026[Initial Date]&lt;=AC$2+6),
  --(Game_Plan_2026[End Date]&gt;=AC$2)
)&gt;0, 1, 0)</f>
        <v>0</v>
      </c>
      <c r="AD89" cm="1">
        <f t="array" ref="AD89">IF(SUMPRODUCT(
  --(Game_Plan_2026[Campaign]=$C89),
  --(Game_Plan_2026[Initial Date]&lt;=AD$2+6),
  --(Game_Plan_2026[End Date]&gt;=AD$2)
)&gt;0, 1, 0)</f>
        <v>0</v>
      </c>
      <c r="AE89" cm="1">
        <f t="array" ref="AE89">IF(SUMPRODUCT(
  --(Game_Plan_2026[Campaign]=$C89),
  --(Game_Plan_2026[Initial Date]&lt;=AE$2+6),
  --(Game_Plan_2026[End Date]&gt;=AE$2)
)&gt;0, 1, 0)</f>
        <v>0</v>
      </c>
      <c r="AF89" cm="1">
        <f t="array" ref="AF89">IF(SUMPRODUCT(
  --(Game_Plan_2026[Campaign]=$C89),
  --(Game_Plan_2026[Initial Date]&lt;=AF$2+6),
  --(Game_Plan_2026[End Date]&gt;=AF$2)
)&gt;0, 1, 0)</f>
        <v>0</v>
      </c>
      <c r="AG89" cm="1">
        <f t="array" ref="AG89">IF(SUMPRODUCT(
  --(Game_Plan_2026[Campaign]=$C89),
  --(Game_Plan_2026[Initial Date]&lt;=AG$2+6),
  --(Game_Plan_2026[End Date]&gt;=AG$2)
)&gt;0, 1, 0)</f>
        <v>0</v>
      </c>
      <c r="AH89" cm="1">
        <f t="array" ref="AH89">IF(SUMPRODUCT(
  --(Game_Plan_2026[Campaign]=$C89),
  --(Game_Plan_2026[Initial Date]&lt;=AH$2+6),
  --(Game_Plan_2026[End Date]&gt;=AH$2)
)&gt;0, 1, 0)</f>
        <v>0</v>
      </c>
      <c r="AI89" cm="1">
        <f t="array" ref="AI89">IF(SUMPRODUCT(
  --(Game_Plan_2026[Campaign]=$C89),
  --(Game_Plan_2026[Initial Date]&lt;=AI$2+6),
  --(Game_Plan_2026[End Date]&gt;=AI$2)
)&gt;0, 1, 0)</f>
        <v>0</v>
      </c>
      <c r="AJ89" cm="1">
        <f t="array" ref="AJ89">IF(SUMPRODUCT(
  --(Game_Plan_2026[Campaign]=$C89),
  --(Game_Plan_2026[Initial Date]&lt;=AJ$2+6),
  --(Game_Plan_2026[End Date]&gt;=AJ$2)
)&gt;0, 1, 0)</f>
        <v>0</v>
      </c>
      <c r="AK89" cm="1">
        <f t="array" ref="AK89">IF(SUMPRODUCT(
  --(Game_Plan_2026[Campaign]=$C89),
  --(Game_Plan_2026[Initial Date]&lt;=AK$2+6),
  --(Game_Plan_2026[End Date]&gt;=AK$2)
)&gt;0, 1, 0)</f>
        <v>0</v>
      </c>
      <c r="AL89" cm="1">
        <f t="array" ref="AL89">IF(SUMPRODUCT(
  --(Game_Plan_2026[Campaign]=$C89),
  --(Game_Plan_2026[Initial Date]&lt;=AL$2+6),
  --(Game_Plan_2026[End Date]&gt;=AL$2)
)&gt;0, 1, 0)</f>
        <v>0</v>
      </c>
      <c r="AM89" cm="1">
        <f t="array" ref="AM89">IF(SUMPRODUCT(
  --(Game_Plan_2026[Campaign]=$C89),
  --(Game_Plan_2026[Initial Date]&lt;=AM$2+6),
  --(Game_Plan_2026[End Date]&gt;=AM$2)
)&gt;0, 1, 0)</f>
        <v>0</v>
      </c>
      <c r="AN89" cm="1">
        <f t="array" ref="AN89">IF(SUMPRODUCT(
  --(Game_Plan_2026[Campaign]=$C89),
  --(Game_Plan_2026[Initial Date]&lt;=AN$2+6),
  --(Game_Plan_2026[End Date]&gt;=AN$2)
)&gt;0, 1, 0)</f>
        <v>0</v>
      </c>
      <c r="AO89" cm="1">
        <f t="array" ref="AO89">IF(SUMPRODUCT(
  --(Game_Plan_2026[Campaign]=$C89),
  --(Game_Plan_2026[Initial Date]&lt;=AO$2+6),
  --(Game_Plan_2026[End Date]&gt;=AO$2)
)&gt;0, 1, 0)</f>
        <v>0</v>
      </c>
      <c r="AP89" cm="1">
        <f t="array" ref="AP89">IF(SUMPRODUCT(
  --(Game_Plan_2026[Campaign]=$C89),
  --(Game_Plan_2026[Initial Date]&lt;=AP$2+6),
  --(Game_Plan_2026[End Date]&gt;=AP$2)
)&gt;0, 1, 0)</f>
        <v>0</v>
      </c>
      <c r="AQ89" cm="1">
        <f t="array" ref="AQ89">IF(SUMPRODUCT(
  --(Game_Plan_2026[Campaign]=$C89),
  --(Game_Plan_2026[Initial Date]&lt;=AQ$2+6),
  --(Game_Plan_2026[End Date]&gt;=AQ$2)
)&gt;0, 1, 0)</f>
        <v>0</v>
      </c>
      <c r="AR89" cm="1">
        <f t="array" ref="AR89">IF(SUMPRODUCT(
  --(Game_Plan_2026[Campaign]=$C89),
  --(Game_Plan_2026[Initial Date]&lt;=AR$2+6),
  --(Game_Plan_2026[End Date]&gt;=AR$2)
)&gt;0, 1, 0)</f>
        <v>0</v>
      </c>
      <c r="AS89" cm="1">
        <f t="array" ref="AS89">IF(SUMPRODUCT(
  --(Game_Plan_2026[Campaign]=$C89),
  --(Game_Plan_2026[Initial Date]&lt;=AS$2+6),
  --(Game_Plan_2026[End Date]&gt;=AS$2)
)&gt;0, 1, 0)</f>
        <v>0</v>
      </c>
      <c r="AT89" cm="1">
        <f t="array" ref="AT89">IF(SUMPRODUCT(
  --(Game_Plan_2026[Campaign]=$C89),
  --(Game_Plan_2026[Initial Date]&lt;=AT$2+6),
  --(Game_Plan_2026[End Date]&gt;=AT$2)
)&gt;0, 1, 0)</f>
        <v>0</v>
      </c>
      <c r="AU89" cm="1">
        <f t="array" ref="AU89">IF(SUMPRODUCT(
  --(Game_Plan_2026[Campaign]=$C89),
  --(Game_Plan_2026[Initial Date]&lt;=AU$2+6),
  --(Game_Plan_2026[End Date]&gt;=AU$2)
)&gt;0, 1, 0)</f>
        <v>0</v>
      </c>
      <c r="AV89" cm="1">
        <f t="array" ref="AV89">IF(SUMPRODUCT(
  --(Game_Plan_2026[Campaign]=$C89),
  --(Game_Plan_2026[Initial Date]&lt;=AV$2+6),
  --(Game_Plan_2026[End Date]&gt;=AV$2)
)&gt;0, 1, 0)</f>
        <v>0</v>
      </c>
      <c r="AW89" cm="1">
        <f t="array" ref="AW89">IF(SUMPRODUCT(
  --(Game_Plan_2026[Campaign]=$C89),
  --(Game_Plan_2026[Initial Date]&lt;=AW$2+6),
  --(Game_Plan_2026[End Date]&gt;=AW$2)
)&gt;0, 1, 0)</f>
        <v>0</v>
      </c>
      <c r="AX89" cm="1">
        <f t="array" ref="AX89">IF(SUMPRODUCT(
  --(Game_Plan_2026[Campaign]=$C89),
  --(Game_Plan_2026[Initial Date]&lt;=AX$2+6),
  --(Game_Plan_2026[End Date]&gt;=AX$2)
)&gt;0, 1, 0)</f>
        <v>0</v>
      </c>
      <c r="AY89" cm="1">
        <f t="array" ref="AY89">IF(SUMPRODUCT(
  --(Game_Plan_2026[Campaign]=$C89),
  --(Game_Plan_2026[Initial Date]&lt;=AY$2+6),
  --(Game_Plan_2026[End Date]&gt;=AY$2)
)&gt;0, 1, 0)</f>
        <v>0</v>
      </c>
      <c r="AZ89" cm="1">
        <f t="array" ref="AZ89">IF(SUMPRODUCT(
  --(Game_Plan_2026[Campaign]=$C89),
  --(Game_Plan_2026[Initial Date]&lt;=AZ$2+6),
  --(Game_Plan_2026[End Date]&gt;=AZ$2)
)&gt;0, 1, 0)</f>
        <v>0</v>
      </c>
      <c r="BA89" cm="1">
        <f t="array" ref="BA89">IF(SUMPRODUCT(
  --(Game_Plan_2026[Campaign]=$C89),
  --(Game_Plan_2026[Initial Date]&lt;=BA$2+6),
  --(Game_Plan_2026[End Date]&gt;=BA$2)
)&gt;0, 1, 0)</f>
        <v>0</v>
      </c>
      <c r="BB89" cm="1">
        <f t="array" ref="BB89">IF(SUMPRODUCT(
  --(Game_Plan_2026[Campaign]=$C89),
  --(Game_Plan_2026[Initial Date]&lt;=BB$2+6),
  --(Game_Plan_2026[End Date]&gt;=BB$2)
)&gt;0, 1, 0)</f>
        <v>0</v>
      </c>
      <c r="BC89" cm="1">
        <f t="array" ref="BC89">IF(SUMPRODUCT(
  --(Game_Plan_2026[Campaign]=$C89),
  --(Game_Plan_2026[Initial Date]&lt;=BC$2+6),
  --(Game_Plan_2026[End Date]&gt;=BC$2)
)&gt;0, 1, 0)</f>
        <v>0</v>
      </c>
      <c r="BD89">
        <f t="shared" si="1"/>
        <v>0</v>
      </c>
    </row>
    <row r="90" spans="1:56" ht="28" customHeight="1">
      <c r="A90" t="str">
        <v/>
      </c>
      <c r="B90" t="str">
        <v/>
      </c>
      <c r="C90" t="str">
        <v/>
      </c>
      <c r="D90" cm="1">
        <f t="array" ref="D90">IF(SUMPRODUCT(
  --(Game_Plan_2026[Campaign]=$C90),
  --(Game_Plan_2026[Initial Date]&lt;=D$2+6),
  --(Game_Plan_2026[End Date]&gt;=D$2)
)&gt;0, 1, 0)</f>
        <v>0</v>
      </c>
      <c r="E90" cm="1">
        <f t="array" ref="E90">IF(SUMPRODUCT(
  --(Game_Plan_2026[Campaign]=$C90),
  --(Game_Plan_2026[Initial Date]&lt;=E$2+6),
  --(Game_Plan_2026[End Date]&gt;=E$2)
)&gt;0, 1, 0)</f>
        <v>0</v>
      </c>
      <c r="F90" cm="1">
        <f t="array" ref="F90">IF(SUMPRODUCT(
  --(Game_Plan_2026[Campaign]=$C90),
  --(Game_Plan_2026[Initial Date]&lt;=F$2+6),
  --(Game_Plan_2026[End Date]&gt;=F$2)
)&gt;0, 1, 0)</f>
        <v>0</v>
      </c>
      <c r="G90" cm="1">
        <f t="array" ref="G90">IF(SUMPRODUCT(
  --(Game_Plan_2026[Campaign]=$C90),
  --(Game_Plan_2026[Initial Date]&lt;=G$2+6),
  --(Game_Plan_2026[End Date]&gt;=G$2)
)&gt;0, 1, 0)</f>
        <v>0</v>
      </c>
      <c r="H90" cm="1">
        <f t="array" ref="H90">IF(SUMPRODUCT(
  --(Game_Plan_2026[Campaign]=$C90),
  --(Game_Plan_2026[Initial Date]&lt;=H$2+6),
  --(Game_Plan_2026[End Date]&gt;=H$2)
)&gt;0, 1, 0)</f>
        <v>0</v>
      </c>
      <c r="I90" cm="1">
        <f t="array" ref="I90">IF(SUMPRODUCT(
  --(Game_Plan_2026[Campaign]=$C90),
  --(Game_Plan_2026[Initial Date]&lt;=I$2+6),
  --(Game_Plan_2026[End Date]&gt;=I$2)
)&gt;0, 1, 0)</f>
        <v>0</v>
      </c>
      <c r="J90" cm="1">
        <f t="array" ref="J90">IF(SUMPRODUCT(
  --(Game_Plan_2026[Campaign]=$C90),
  --(Game_Plan_2026[Initial Date]&lt;=J$2+6),
  --(Game_Plan_2026[End Date]&gt;=J$2)
)&gt;0, 1, 0)</f>
        <v>0</v>
      </c>
      <c r="K90" cm="1">
        <f t="array" ref="K90">IF(SUMPRODUCT(
  --(Game_Plan_2026[Campaign]=$C90),
  --(Game_Plan_2026[Initial Date]&lt;=K$2+6),
  --(Game_Plan_2026[End Date]&gt;=K$2)
)&gt;0, 1, 0)</f>
        <v>0</v>
      </c>
      <c r="L90" cm="1">
        <f t="array" ref="L90">IF(SUMPRODUCT(
  --(Game_Plan_2026[Campaign]=$C90),
  --(Game_Plan_2026[Initial Date]&lt;=L$2+6),
  --(Game_Plan_2026[End Date]&gt;=L$2)
)&gt;0, 1, 0)</f>
        <v>0</v>
      </c>
      <c r="M90" cm="1">
        <f t="array" ref="M90">IF(SUMPRODUCT(
  --(Game_Plan_2026[Campaign]=$C90),
  --(Game_Plan_2026[Initial Date]&lt;=M$2+6),
  --(Game_Plan_2026[End Date]&gt;=M$2)
)&gt;0, 1, 0)</f>
        <v>0</v>
      </c>
      <c r="N90" cm="1">
        <f t="array" ref="N90">IF(SUMPRODUCT(
  --(Game_Plan_2026[Campaign]=$C90),
  --(Game_Plan_2026[Initial Date]&lt;=N$2+6),
  --(Game_Plan_2026[End Date]&gt;=N$2)
)&gt;0, 1, 0)</f>
        <v>0</v>
      </c>
      <c r="O90" cm="1">
        <f t="array" ref="O90">IF(SUMPRODUCT(
  --(Game_Plan_2026[Campaign]=$C90),
  --(Game_Plan_2026[Initial Date]&lt;=O$2+6),
  --(Game_Plan_2026[End Date]&gt;=O$2)
)&gt;0, 1, 0)</f>
        <v>0</v>
      </c>
      <c r="P90" cm="1">
        <f t="array" ref="P90">IF(SUMPRODUCT(
  --(Game_Plan_2026[Campaign]=$C90),
  --(Game_Plan_2026[Initial Date]&lt;=P$2+6),
  --(Game_Plan_2026[End Date]&gt;=P$2)
)&gt;0, 1, 0)</f>
        <v>0</v>
      </c>
      <c r="Q90" cm="1">
        <f t="array" ref="Q90">IF(SUMPRODUCT(
  --(Game_Plan_2026[Campaign]=$C90),
  --(Game_Plan_2026[Initial Date]&lt;=Q$2+6),
  --(Game_Plan_2026[End Date]&gt;=Q$2)
)&gt;0, 1, 0)</f>
        <v>0</v>
      </c>
      <c r="R90" cm="1">
        <f t="array" ref="R90">IF(SUMPRODUCT(
  --(Game_Plan_2026[Campaign]=$C90),
  --(Game_Plan_2026[Initial Date]&lt;=R$2+6),
  --(Game_Plan_2026[End Date]&gt;=R$2)
)&gt;0, 1, 0)</f>
        <v>0</v>
      </c>
      <c r="S90" cm="1">
        <f t="array" ref="S90">IF(SUMPRODUCT(
  --(Game_Plan_2026[Campaign]=$C90),
  --(Game_Plan_2026[Initial Date]&lt;=S$2+6),
  --(Game_Plan_2026[End Date]&gt;=S$2)
)&gt;0, 1, 0)</f>
        <v>0</v>
      </c>
      <c r="T90" cm="1">
        <f t="array" ref="T90">IF(SUMPRODUCT(
  --(Game_Plan_2026[Campaign]=$C90),
  --(Game_Plan_2026[Initial Date]&lt;=T$2+6),
  --(Game_Plan_2026[End Date]&gt;=T$2)
)&gt;0, 1, 0)</f>
        <v>0</v>
      </c>
      <c r="U90" cm="1">
        <f t="array" ref="U90">IF(SUMPRODUCT(
  --(Game_Plan_2026[Campaign]=$C90),
  --(Game_Plan_2026[Initial Date]&lt;=U$2+6),
  --(Game_Plan_2026[End Date]&gt;=U$2)
)&gt;0, 1, 0)</f>
        <v>0</v>
      </c>
      <c r="V90" cm="1">
        <f t="array" ref="V90">IF(SUMPRODUCT(
  --(Game_Plan_2026[Campaign]=$C90),
  --(Game_Plan_2026[Initial Date]&lt;=V$2+6),
  --(Game_Plan_2026[End Date]&gt;=V$2)
)&gt;0, 1, 0)</f>
        <v>0</v>
      </c>
      <c r="W90" cm="1">
        <f t="array" ref="W90">IF(SUMPRODUCT(
  --(Game_Plan_2026[Campaign]=$C90),
  --(Game_Plan_2026[Initial Date]&lt;=W$2+6),
  --(Game_Plan_2026[End Date]&gt;=W$2)
)&gt;0, 1, 0)</f>
        <v>0</v>
      </c>
      <c r="X90" cm="1">
        <f t="array" ref="X90">IF(SUMPRODUCT(
  --(Game_Plan_2026[Campaign]=$C90),
  --(Game_Plan_2026[Initial Date]&lt;=X$2+6),
  --(Game_Plan_2026[End Date]&gt;=X$2)
)&gt;0, 1, 0)</f>
        <v>0</v>
      </c>
      <c r="Y90" cm="1">
        <f t="array" ref="Y90">IF(SUMPRODUCT(
  --(Game_Plan_2026[Campaign]=$C90),
  --(Game_Plan_2026[Initial Date]&lt;=Y$2+6),
  --(Game_Plan_2026[End Date]&gt;=Y$2)
)&gt;0, 1, 0)</f>
        <v>0</v>
      </c>
      <c r="Z90" cm="1">
        <f t="array" ref="Z90">IF(SUMPRODUCT(
  --(Game_Plan_2026[Campaign]=$C90),
  --(Game_Plan_2026[Initial Date]&lt;=Z$2+6),
  --(Game_Plan_2026[End Date]&gt;=Z$2)
)&gt;0, 1, 0)</f>
        <v>0</v>
      </c>
      <c r="AA90" cm="1">
        <f t="array" ref="AA90">IF(SUMPRODUCT(
  --(Game_Plan_2026[Campaign]=$C90),
  --(Game_Plan_2026[Initial Date]&lt;=AA$2+6),
  --(Game_Plan_2026[End Date]&gt;=AA$2)
)&gt;0, 1, 0)</f>
        <v>0</v>
      </c>
      <c r="AB90" cm="1">
        <f t="array" ref="AB90">IF(SUMPRODUCT(
  --(Game_Plan_2026[Campaign]=$C90),
  --(Game_Plan_2026[Initial Date]&lt;=AB$2+6),
  --(Game_Plan_2026[End Date]&gt;=AB$2)
)&gt;0, 1, 0)</f>
        <v>0</v>
      </c>
      <c r="AC90" cm="1">
        <f t="array" ref="AC90">IF(SUMPRODUCT(
  --(Game_Plan_2026[Campaign]=$C90),
  --(Game_Plan_2026[Initial Date]&lt;=AC$2+6),
  --(Game_Plan_2026[End Date]&gt;=AC$2)
)&gt;0, 1, 0)</f>
        <v>0</v>
      </c>
      <c r="AD90" cm="1">
        <f t="array" ref="AD90">IF(SUMPRODUCT(
  --(Game_Plan_2026[Campaign]=$C90),
  --(Game_Plan_2026[Initial Date]&lt;=AD$2+6),
  --(Game_Plan_2026[End Date]&gt;=AD$2)
)&gt;0, 1, 0)</f>
        <v>0</v>
      </c>
      <c r="AE90" cm="1">
        <f t="array" ref="AE90">IF(SUMPRODUCT(
  --(Game_Plan_2026[Campaign]=$C90),
  --(Game_Plan_2026[Initial Date]&lt;=AE$2+6),
  --(Game_Plan_2026[End Date]&gt;=AE$2)
)&gt;0, 1, 0)</f>
        <v>0</v>
      </c>
      <c r="AF90" cm="1">
        <f t="array" ref="AF90">IF(SUMPRODUCT(
  --(Game_Plan_2026[Campaign]=$C90),
  --(Game_Plan_2026[Initial Date]&lt;=AF$2+6),
  --(Game_Plan_2026[End Date]&gt;=AF$2)
)&gt;0, 1, 0)</f>
        <v>0</v>
      </c>
      <c r="AG90" cm="1">
        <f t="array" ref="AG90">IF(SUMPRODUCT(
  --(Game_Plan_2026[Campaign]=$C90),
  --(Game_Plan_2026[Initial Date]&lt;=AG$2+6),
  --(Game_Plan_2026[End Date]&gt;=AG$2)
)&gt;0, 1, 0)</f>
        <v>0</v>
      </c>
      <c r="AH90" cm="1">
        <f t="array" ref="AH90">IF(SUMPRODUCT(
  --(Game_Plan_2026[Campaign]=$C90),
  --(Game_Plan_2026[Initial Date]&lt;=AH$2+6),
  --(Game_Plan_2026[End Date]&gt;=AH$2)
)&gt;0, 1, 0)</f>
        <v>0</v>
      </c>
      <c r="AI90" cm="1">
        <f t="array" ref="AI90">IF(SUMPRODUCT(
  --(Game_Plan_2026[Campaign]=$C90),
  --(Game_Plan_2026[Initial Date]&lt;=AI$2+6),
  --(Game_Plan_2026[End Date]&gt;=AI$2)
)&gt;0, 1, 0)</f>
        <v>0</v>
      </c>
      <c r="AJ90" cm="1">
        <f t="array" ref="AJ90">IF(SUMPRODUCT(
  --(Game_Plan_2026[Campaign]=$C90),
  --(Game_Plan_2026[Initial Date]&lt;=AJ$2+6),
  --(Game_Plan_2026[End Date]&gt;=AJ$2)
)&gt;0, 1, 0)</f>
        <v>0</v>
      </c>
      <c r="AK90" cm="1">
        <f t="array" ref="AK90">IF(SUMPRODUCT(
  --(Game_Plan_2026[Campaign]=$C90),
  --(Game_Plan_2026[Initial Date]&lt;=AK$2+6),
  --(Game_Plan_2026[End Date]&gt;=AK$2)
)&gt;0, 1, 0)</f>
        <v>0</v>
      </c>
      <c r="AL90" cm="1">
        <f t="array" ref="AL90">IF(SUMPRODUCT(
  --(Game_Plan_2026[Campaign]=$C90),
  --(Game_Plan_2026[Initial Date]&lt;=AL$2+6),
  --(Game_Plan_2026[End Date]&gt;=AL$2)
)&gt;0, 1, 0)</f>
        <v>0</v>
      </c>
      <c r="AM90" cm="1">
        <f t="array" ref="AM90">IF(SUMPRODUCT(
  --(Game_Plan_2026[Campaign]=$C90),
  --(Game_Plan_2026[Initial Date]&lt;=AM$2+6),
  --(Game_Plan_2026[End Date]&gt;=AM$2)
)&gt;0, 1, 0)</f>
        <v>0</v>
      </c>
      <c r="AN90" cm="1">
        <f t="array" ref="AN90">IF(SUMPRODUCT(
  --(Game_Plan_2026[Campaign]=$C90),
  --(Game_Plan_2026[Initial Date]&lt;=AN$2+6),
  --(Game_Plan_2026[End Date]&gt;=AN$2)
)&gt;0, 1, 0)</f>
        <v>0</v>
      </c>
      <c r="AO90" cm="1">
        <f t="array" ref="AO90">IF(SUMPRODUCT(
  --(Game_Plan_2026[Campaign]=$C90),
  --(Game_Plan_2026[Initial Date]&lt;=AO$2+6),
  --(Game_Plan_2026[End Date]&gt;=AO$2)
)&gt;0, 1, 0)</f>
        <v>0</v>
      </c>
      <c r="AP90" cm="1">
        <f t="array" ref="AP90">IF(SUMPRODUCT(
  --(Game_Plan_2026[Campaign]=$C90),
  --(Game_Plan_2026[Initial Date]&lt;=AP$2+6),
  --(Game_Plan_2026[End Date]&gt;=AP$2)
)&gt;0, 1, 0)</f>
        <v>0</v>
      </c>
      <c r="AQ90" cm="1">
        <f t="array" ref="AQ90">IF(SUMPRODUCT(
  --(Game_Plan_2026[Campaign]=$C90),
  --(Game_Plan_2026[Initial Date]&lt;=AQ$2+6),
  --(Game_Plan_2026[End Date]&gt;=AQ$2)
)&gt;0, 1, 0)</f>
        <v>0</v>
      </c>
      <c r="AR90" cm="1">
        <f t="array" ref="AR90">IF(SUMPRODUCT(
  --(Game_Plan_2026[Campaign]=$C90),
  --(Game_Plan_2026[Initial Date]&lt;=AR$2+6),
  --(Game_Plan_2026[End Date]&gt;=AR$2)
)&gt;0, 1, 0)</f>
        <v>0</v>
      </c>
      <c r="AS90" cm="1">
        <f t="array" ref="AS90">IF(SUMPRODUCT(
  --(Game_Plan_2026[Campaign]=$C90),
  --(Game_Plan_2026[Initial Date]&lt;=AS$2+6),
  --(Game_Plan_2026[End Date]&gt;=AS$2)
)&gt;0, 1, 0)</f>
        <v>0</v>
      </c>
      <c r="AT90" cm="1">
        <f t="array" ref="AT90">IF(SUMPRODUCT(
  --(Game_Plan_2026[Campaign]=$C90),
  --(Game_Plan_2026[Initial Date]&lt;=AT$2+6),
  --(Game_Plan_2026[End Date]&gt;=AT$2)
)&gt;0, 1, 0)</f>
        <v>0</v>
      </c>
      <c r="AU90" cm="1">
        <f t="array" ref="AU90">IF(SUMPRODUCT(
  --(Game_Plan_2026[Campaign]=$C90),
  --(Game_Plan_2026[Initial Date]&lt;=AU$2+6),
  --(Game_Plan_2026[End Date]&gt;=AU$2)
)&gt;0, 1, 0)</f>
        <v>0</v>
      </c>
      <c r="AV90" cm="1">
        <f t="array" ref="AV90">IF(SUMPRODUCT(
  --(Game_Plan_2026[Campaign]=$C90),
  --(Game_Plan_2026[Initial Date]&lt;=AV$2+6),
  --(Game_Plan_2026[End Date]&gt;=AV$2)
)&gt;0, 1, 0)</f>
        <v>0</v>
      </c>
      <c r="AW90" cm="1">
        <f t="array" ref="AW90">IF(SUMPRODUCT(
  --(Game_Plan_2026[Campaign]=$C90),
  --(Game_Plan_2026[Initial Date]&lt;=AW$2+6),
  --(Game_Plan_2026[End Date]&gt;=AW$2)
)&gt;0, 1, 0)</f>
        <v>0</v>
      </c>
      <c r="AX90" cm="1">
        <f t="array" ref="AX90">IF(SUMPRODUCT(
  --(Game_Plan_2026[Campaign]=$C90),
  --(Game_Plan_2026[Initial Date]&lt;=AX$2+6),
  --(Game_Plan_2026[End Date]&gt;=AX$2)
)&gt;0, 1, 0)</f>
        <v>0</v>
      </c>
      <c r="AY90" cm="1">
        <f t="array" ref="AY90">IF(SUMPRODUCT(
  --(Game_Plan_2026[Campaign]=$C90),
  --(Game_Plan_2026[Initial Date]&lt;=AY$2+6),
  --(Game_Plan_2026[End Date]&gt;=AY$2)
)&gt;0, 1, 0)</f>
        <v>0</v>
      </c>
      <c r="AZ90" cm="1">
        <f t="array" ref="AZ90">IF(SUMPRODUCT(
  --(Game_Plan_2026[Campaign]=$C90),
  --(Game_Plan_2026[Initial Date]&lt;=AZ$2+6),
  --(Game_Plan_2026[End Date]&gt;=AZ$2)
)&gt;0, 1, 0)</f>
        <v>0</v>
      </c>
      <c r="BA90" cm="1">
        <f t="array" ref="BA90">IF(SUMPRODUCT(
  --(Game_Plan_2026[Campaign]=$C90),
  --(Game_Plan_2026[Initial Date]&lt;=BA$2+6),
  --(Game_Plan_2026[End Date]&gt;=BA$2)
)&gt;0, 1, 0)</f>
        <v>0</v>
      </c>
      <c r="BB90" cm="1">
        <f t="array" ref="BB90">IF(SUMPRODUCT(
  --(Game_Plan_2026[Campaign]=$C90),
  --(Game_Plan_2026[Initial Date]&lt;=BB$2+6),
  --(Game_Plan_2026[End Date]&gt;=BB$2)
)&gt;0, 1, 0)</f>
        <v>0</v>
      </c>
      <c r="BC90" cm="1">
        <f t="array" ref="BC90">IF(SUMPRODUCT(
  --(Game_Plan_2026[Campaign]=$C90),
  --(Game_Plan_2026[Initial Date]&lt;=BC$2+6),
  --(Game_Plan_2026[End Date]&gt;=BC$2)
)&gt;0, 1, 0)</f>
        <v>0</v>
      </c>
      <c r="BD90">
        <f t="shared" si="1"/>
        <v>0</v>
      </c>
    </row>
    <row r="91" spans="1:56" ht="28" customHeight="1">
      <c r="A91" t="str">
        <v/>
      </c>
      <c r="B91" t="str">
        <v/>
      </c>
      <c r="C91" t="str">
        <v/>
      </c>
      <c r="D91" cm="1">
        <f t="array" ref="D91">IF(SUMPRODUCT(
  --(Game_Plan_2026[Campaign]=$C91),
  --(Game_Plan_2026[Initial Date]&lt;=D$2+6),
  --(Game_Plan_2026[End Date]&gt;=D$2)
)&gt;0, 1, 0)</f>
        <v>0</v>
      </c>
      <c r="E91" cm="1">
        <f t="array" ref="E91">IF(SUMPRODUCT(
  --(Game_Plan_2026[Campaign]=$C91),
  --(Game_Plan_2026[Initial Date]&lt;=E$2+6),
  --(Game_Plan_2026[End Date]&gt;=E$2)
)&gt;0, 1, 0)</f>
        <v>0</v>
      </c>
      <c r="F91" cm="1">
        <f t="array" ref="F91">IF(SUMPRODUCT(
  --(Game_Plan_2026[Campaign]=$C91),
  --(Game_Plan_2026[Initial Date]&lt;=F$2+6),
  --(Game_Plan_2026[End Date]&gt;=F$2)
)&gt;0, 1, 0)</f>
        <v>0</v>
      </c>
      <c r="G91" cm="1">
        <f t="array" ref="G91">IF(SUMPRODUCT(
  --(Game_Plan_2026[Campaign]=$C91),
  --(Game_Plan_2026[Initial Date]&lt;=G$2+6),
  --(Game_Plan_2026[End Date]&gt;=G$2)
)&gt;0, 1, 0)</f>
        <v>0</v>
      </c>
      <c r="H91" cm="1">
        <f t="array" ref="H91">IF(SUMPRODUCT(
  --(Game_Plan_2026[Campaign]=$C91),
  --(Game_Plan_2026[Initial Date]&lt;=H$2+6),
  --(Game_Plan_2026[End Date]&gt;=H$2)
)&gt;0, 1, 0)</f>
        <v>0</v>
      </c>
      <c r="I91" cm="1">
        <f t="array" ref="I91">IF(SUMPRODUCT(
  --(Game_Plan_2026[Campaign]=$C91),
  --(Game_Plan_2026[Initial Date]&lt;=I$2+6),
  --(Game_Plan_2026[End Date]&gt;=I$2)
)&gt;0, 1, 0)</f>
        <v>0</v>
      </c>
      <c r="J91" cm="1">
        <f t="array" ref="J91">IF(SUMPRODUCT(
  --(Game_Plan_2026[Campaign]=$C91),
  --(Game_Plan_2026[Initial Date]&lt;=J$2+6),
  --(Game_Plan_2026[End Date]&gt;=J$2)
)&gt;0, 1, 0)</f>
        <v>0</v>
      </c>
      <c r="K91" cm="1">
        <f t="array" ref="K91">IF(SUMPRODUCT(
  --(Game_Plan_2026[Campaign]=$C91),
  --(Game_Plan_2026[Initial Date]&lt;=K$2+6),
  --(Game_Plan_2026[End Date]&gt;=K$2)
)&gt;0, 1, 0)</f>
        <v>0</v>
      </c>
      <c r="L91" cm="1">
        <f t="array" ref="L91">IF(SUMPRODUCT(
  --(Game_Plan_2026[Campaign]=$C91),
  --(Game_Plan_2026[Initial Date]&lt;=L$2+6),
  --(Game_Plan_2026[End Date]&gt;=L$2)
)&gt;0, 1, 0)</f>
        <v>0</v>
      </c>
      <c r="M91" cm="1">
        <f t="array" ref="M91">IF(SUMPRODUCT(
  --(Game_Plan_2026[Campaign]=$C91),
  --(Game_Plan_2026[Initial Date]&lt;=M$2+6),
  --(Game_Plan_2026[End Date]&gt;=M$2)
)&gt;0, 1, 0)</f>
        <v>0</v>
      </c>
      <c r="N91" cm="1">
        <f t="array" ref="N91">IF(SUMPRODUCT(
  --(Game_Plan_2026[Campaign]=$C91),
  --(Game_Plan_2026[Initial Date]&lt;=N$2+6),
  --(Game_Plan_2026[End Date]&gt;=N$2)
)&gt;0, 1, 0)</f>
        <v>0</v>
      </c>
      <c r="O91" cm="1">
        <f t="array" ref="O91">IF(SUMPRODUCT(
  --(Game_Plan_2026[Campaign]=$C91),
  --(Game_Plan_2026[Initial Date]&lt;=O$2+6),
  --(Game_Plan_2026[End Date]&gt;=O$2)
)&gt;0, 1, 0)</f>
        <v>0</v>
      </c>
      <c r="P91" cm="1">
        <f t="array" ref="P91">IF(SUMPRODUCT(
  --(Game_Plan_2026[Campaign]=$C91),
  --(Game_Plan_2026[Initial Date]&lt;=P$2+6),
  --(Game_Plan_2026[End Date]&gt;=P$2)
)&gt;0, 1, 0)</f>
        <v>0</v>
      </c>
      <c r="Q91" cm="1">
        <f t="array" ref="Q91">IF(SUMPRODUCT(
  --(Game_Plan_2026[Campaign]=$C91),
  --(Game_Plan_2026[Initial Date]&lt;=Q$2+6),
  --(Game_Plan_2026[End Date]&gt;=Q$2)
)&gt;0, 1, 0)</f>
        <v>0</v>
      </c>
      <c r="R91" cm="1">
        <f t="array" ref="R91">IF(SUMPRODUCT(
  --(Game_Plan_2026[Campaign]=$C91),
  --(Game_Plan_2026[Initial Date]&lt;=R$2+6),
  --(Game_Plan_2026[End Date]&gt;=R$2)
)&gt;0, 1, 0)</f>
        <v>0</v>
      </c>
      <c r="S91" cm="1">
        <f t="array" ref="S91">IF(SUMPRODUCT(
  --(Game_Plan_2026[Campaign]=$C91),
  --(Game_Plan_2026[Initial Date]&lt;=S$2+6),
  --(Game_Plan_2026[End Date]&gt;=S$2)
)&gt;0, 1, 0)</f>
        <v>0</v>
      </c>
      <c r="T91" cm="1">
        <f t="array" ref="T91">IF(SUMPRODUCT(
  --(Game_Plan_2026[Campaign]=$C91),
  --(Game_Plan_2026[Initial Date]&lt;=T$2+6),
  --(Game_Plan_2026[End Date]&gt;=T$2)
)&gt;0, 1, 0)</f>
        <v>0</v>
      </c>
      <c r="U91" cm="1">
        <f t="array" ref="U91">IF(SUMPRODUCT(
  --(Game_Plan_2026[Campaign]=$C91),
  --(Game_Plan_2026[Initial Date]&lt;=U$2+6),
  --(Game_Plan_2026[End Date]&gt;=U$2)
)&gt;0, 1, 0)</f>
        <v>0</v>
      </c>
      <c r="V91" cm="1">
        <f t="array" ref="V91">IF(SUMPRODUCT(
  --(Game_Plan_2026[Campaign]=$C91),
  --(Game_Plan_2026[Initial Date]&lt;=V$2+6),
  --(Game_Plan_2026[End Date]&gt;=V$2)
)&gt;0, 1, 0)</f>
        <v>0</v>
      </c>
      <c r="W91" cm="1">
        <f t="array" ref="W91">IF(SUMPRODUCT(
  --(Game_Plan_2026[Campaign]=$C91),
  --(Game_Plan_2026[Initial Date]&lt;=W$2+6),
  --(Game_Plan_2026[End Date]&gt;=W$2)
)&gt;0, 1, 0)</f>
        <v>0</v>
      </c>
      <c r="X91" cm="1">
        <f t="array" ref="X91">IF(SUMPRODUCT(
  --(Game_Plan_2026[Campaign]=$C91),
  --(Game_Plan_2026[Initial Date]&lt;=X$2+6),
  --(Game_Plan_2026[End Date]&gt;=X$2)
)&gt;0, 1, 0)</f>
        <v>0</v>
      </c>
      <c r="Y91" cm="1">
        <f t="array" ref="Y91">IF(SUMPRODUCT(
  --(Game_Plan_2026[Campaign]=$C91),
  --(Game_Plan_2026[Initial Date]&lt;=Y$2+6),
  --(Game_Plan_2026[End Date]&gt;=Y$2)
)&gt;0, 1, 0)</f>
        <v>0</v>
      </c>
      <c r="Z91" cm="1">
        <f t="array" ref="Z91">IF(SUMPRODUCT(
  --(Game_Plan_2026[Campaign]=$C91),
  --(Game_Plan_2026[Initial Date]&lt;=Z$2+6),
  --(Game_Plan_2026[End Date]&gt;=Z$2)
)&gt;0, 1, 0)</f>
        <v>0</v>
      </c>
      <c r="AA91" cm="1">
        <f t="array" ref="AA91">IF(SUMPRODUCT(
  --(Game_Plan_2026[Campaign]=$C91),
  --(Game_Plan_2026[Initial Date]&lt;=AA$2+6),
  --(Game_Plan_2026[End Date]&gt;=AA$2)
)&gt;0, 1, 0)</f>
        <v>0</v>
      </c>
      <c r="AB91" cm="1">
        <f t="array" ref="AB91">IF(SUMPRODUCT(
  --(Game_Plan_2026[Campaign]=$C91),
  --(Game_Plan_2026[Initial Date]&lt;=AB$2+6),
  --(Game_Plan_2026[End Date]&gt;=AB$2)
)&gt;0, 1, 0)</f>
        <v>0</v>
      </c>
      <c r="AC91" cm="1">
        <f t="array" ref="AC91">IF(SUMPRODUCT(
  --(Game_Plan_2026[Campaign]=$C91),
  --(Game_Plan_2026[Initial Date]&lt;=AC$2+6),
  --(Game_Plan_2026[End Date]&gt;=AC$2)
)&gt;0, 1, 0)</f>
        <v>0</v>
      </c>
      <c r="AD91" cm="1">
        <f t="array" ref="AD91">IF(SUMPRODUCT(
  --(Game_Plan_2026[Campaign]=$C91),
  --(Game_Plan_2026[Initial Date]&lt;=AD$2+6),
  --(Game_Plan_2026[End Date]&gt;=AD$2)
)&gt;0, 1, 0)</f>
        <v>0</v>
      </c>
      <c r="AE91" cm="1">
        <f t="array" ref="AE91">IF(SUMPRODUCT(
  --(Game_Plan_2026[Campaign]=$C91),
  --(Game_Plan_2026[Initial Date]&lt;=AE$2+6),
  --(Game_Plan_2026[End Date]&gt;=AE$2)
)&gt;0, 1, 0)</f>
        <v>0</v>
      </c>
      <c r="AF91" cm="1">
        <f t="array" ref="AF91">IF(SUMPRODUCT(
  --(Game_Plan_2026[Campaign]=$C91),
  --(Game_Plan_2026[Initial Date]&lt;=AF$2+6),
  --(Game_Plan_2026[End Date]&gt;=AF$2)
)&gt;0, 1, 0)</f>
        <v>0</v>
      </c>
      <c r="AG91" cm="1">
        <f t="array" ref="AG91">IF(SUMPRODUCT(
  --(Game_Plan_2026[Campaign]=$C91),
  --(Game_Plan_2026[Initial Date]&lt;=AG$2+6),
  --(Game_Plan_2026[End Date]&gt;=AG$2)
)&gt;0, 1, 0)</f>
        <v>0</v>
      </c>
      <c r="AH91" cm="1">
        <f t="array" ref="AH91">IF(SUMPRODUCT(
  --(Game_Plan_2026[Campaign]=$C91),
  --(Game_Plan_2026[Initial Date]&lt;=AH$2+6),
  --(Game_Plan_2026[End Date]&gt;=AH$2)
)&gt;0, 1, 0)</f>
        <v>0</v>
      </c>
      <c r="AI91" cm="1">
        <f t="array" ref="AI91">IF(SUMPRODUCT(
  --(Game_Plan_2026[Campaign]=$C91),
  --(Game_Plan_2026[Initial Date]&lt;=AI$2+6),
  --(Game_Plan_2026[End Date]&gt;=AI$2)
)&gt;0, 1, 0)</f>
        <v>0</v>
      </c>
      <c r="AJ91" cm="1">
        <f t="array" ref="AJ91">IF(SUMPRODUCT(
  --(Game_Plan_2026[Campaign]=$C91),
  --(Game_Plan_2026[Initial Date]&lt;=AJ$2+6),
  --(Game_Plan_2026[End Date]&gt;=AJ$2)
)&gt;0, 1, 0)</f>
        <v>0</v>
      </c>
      <c r="AK91" cm="1">
        <f t="array" ref="AK91">IF(SUMPRODUCT(
  --(Game_Plan_2026[Campaign]=$C91),
  --(Game_Plan_2026[Initial Date]&lt;=AK$2+6),
  --(Game_Plan_2026[End Date]&gt;=AK$2)
)&gt;0, 1, 0)</f>
        <v>0</v>
      </c>
      <c r="AL91" cm="1">
        <f t="array" ref="AL91">IF(SUMPRODUCT(
  --(Game_Plan_2026[Campaign]=$C91),
  --(Game_Plan_2026[Initial Date]&lt;=AL$2+6),
  --(Game_Plan_2026[End Date]&gt;=AL$2)
)&gt;0, 1, 0)</f>
        <v>0</v>
      </c>
      <c r="AM91" cm="1">
        <f t="array" ref="AM91">IF(SUMPRODUCT(
  --(Game_Plan_2026[Campaign]=$C91),
  --(Game_Plan_2026[Initial Date]&lt;=AM$2+6),
  --(Game_Plan_2026[End Date]&gt;=AM$2)
)&gt;0, 1, 0)</f>
        <v>0</v>
      </c>
      <c r="AN91" cm="1">
        <f t="array" ref="AN91">IF(SUMPRODUCT(
  --(Game_Plan_2026[Campaign]=$C91),
  --(Game_Plan_2026[Initial Date]&lt;=AN$2+6),
  --(Game_Plan_2026[End Date]&gt;=AN$2)
)&gt;0, 1, 0)</f>
        <v>0</v>
      </c>
      <c r="AO91" cm="1">
        <f t="array" ref="AO91">IF(SUMPRODUCT(
  --(Game_Plan_2026[Campaign]=$C91),
  --(Game_Plan_2026[Initial Date]&lt;=AO$2+6),
  --(Game_Plan_2026[End Date]&gt;=AO$2)
)&gt;0, 1, 0)</f>
        <v>0</v>
      </c>
      <c r="AP91" cm="1">
        <f t="array" ref="AP91">IF(SUMPRODUCT(
  --(Game_Plan_2026[Campaign]=$C91),
  --(Game_Plan_2026[Initial Date]&lt;=AP$2+6),
  --(Game_Plan_2026[End Date]&gt;=AP$2)
)&gt;0, 1, 0)</f>
        <v>0</v>
      </c>
      <c r="AQ91" cm="1">
        <f t="array" ref="AQ91">IF(SUMPRODUCT(
  --(Game_Plan_2026[Campaign]=$C91),
  --(Game_Plan_2026[Initial Date]&lt;=AQ$2+6),
  --(Game_Plan_2026[End Date]&gt;=AQ$2)
)&gt;0, 1, 0)</f>
        <v>0</v>
      </c>
      <c r="AR91" cm="1">
        <f t="array" ref="AR91">IF(SUMPRODUCT(
  --(Game_Plan_2026[Campaign]=$C91),
  --(Game_Plan_2026[Initial Date]&lt;=AR$2+6),
  --(Game_Plan_2026[End Date]&gt;=AR$2)
)&gt;0, 1, 0)</f>
        <v>0</v>
      </c>
      <c r="AS91" cm="1">
        <f t="array" ref="AS91">IF(SUMPRODUCT(
  --(Game_Plan_2026[Campaign]=$C91),
  --(Game_Plan_2026[Initial Date]&lt;=AS$2+6),
  --(Game_Plan_2026[End Date]&gt;=AS$2)
)&gt;0, 1, 0)</f>
        <v>0</v>
      </c>
      <c r="AT91" cm="1">
        <f t="array" ref="AT91">IF(SUMPRODUCT(
  --(Game_Plan_2026[Campaign]=$C91),
  --(Game_Plan_2026[Initial Date]&lt;=AT$2+6),
  --(Game_Plan_2026[End Date]&gt;=AT$2)
)&gt;0, 1, 0)</f>
        <v>0</v>
      </c>
      <c r="AU91" cm="1">
        <f t="array" ref="AU91">IF(SUMPRODUCT(
  --(Game_Plan_2026[Campaign]=$C91),
  --(Game_Plan_2026[Initial Date]&lt;=AU$2+6),
  --(Game_Plan_2026[End Date]&gt;=AU$2)
)&gt;0, 1, 0)</f>
        <v>0</v>
      </c>
      <c r="AV91" cm="1">
        <f t="array" ref="AV91">IF(SUMPRODUCT(
  --(Game_Plan_2026[Campaign]=$C91),
  --(Game_Plan_2026[Initial Date]&lt;=AV$2+6),
  --(Game_Plan_2026[End Date]&gt;=AV$2)
)&gt;0, 1, 0)</f>
        <v>0</v>
      </c>
      <c r="AW91" cm="1">
        <f t="array" ref="AW91">IF(SUMPRODUCT(
  --(Game_Plan_2026[Campaign]=$C91),
  --(Game_Plan_2026[Initial Date]&lt;=AW$2+6),
  --(Game_Plan_2026[End Date]&gt;=AW$2)
)&gt;0, 1, 0)</f>
        <v>0</v>
      </c>
      <c r="AX91" cm="1">
        <f t="array" ref="AX91">IF(SUMPRODUCT(
  --(Game_Plan_2026[Campaign]=$C91),
  --(Game_Plan_2026[Initial Date]&lt;=AX$2+6),
  --(Game_Plan_2026[End Date]&gt;=AX$2)
)&gt;0, 1, 0)</f>
        <v>0</v>
      </c>
      <c r="AY91" cm="1">
        <f t="array" ref="AY91">IF(SUMPRODUCT(
  --(Game_Plan_2026[Campaign]=$C91),
  --(Game_Plan_2026[Initial Date]&lt;=AY$2+6),
  --(Game_Plan_2026[End Date]&gt;=AY$2)
)&gt;0, 1, 0)</f>
        <v>0</v>
      </c>
      <c r="AZ91" cm="1">
        <f t="array" ref="AZ91">IF(SUMPRODUCT(
  --(Game_Plan_2026[Campaign]=$C91),
  --(Game_Plan_2026[Initial Date]&lt;=AZ$2+6),
  --(Game_Plan_2026[End Date]&gt;=AZ$2)
)&gt;0, 1, 0)</f>
        <v>0</v>
      </c>
      <c r="BA91" cm="1">
        <f t="array" ref="BA91">IF(SUMPRODUCT(
  --(Game_Plan_2026[Campaign]=$C91),
  --(Game_Plan_2026[Initial Date]&lt;=BA$2+6),
  --(Game_Plan_2026[End Date]&gt;=BA$2)
)&gt;0, 1, 0)</f>
        <v>0</v>
      </c>
      <c r="BB91" cm="1">
        <f t="array" ref="BB91">IF(SUMPRODUCT(
  --(Game_Plan_2026[Campaign]=$C91),
  --(Game_Plan_2026[Initial Date]&lt;=BB$2+6),
  --(Game_Plan_2026[End Date]&gt;=BB$2)
)&gt;0, 1, 0)</f>
        <v>0</v>
      </c>
      <c r="BC91" cm="1">
        <f t="array" ref="BC91">IF(SUMPRODUCT(
  --(Game_Plan_2026[Campaign]=$C91),
  --(Game_Plan_2026[Initial Date]&lt;=BC$2+6),
  --(Game_Plan_2026[End Date]&gt;=BC$2)
)&gt;0, 1, 0)</f>
        <v>0</v>
      </c>
      <c r="BD91">
        <f t="shared" si="1"/>
        <v>0</v>
      </c>
    </row>
    <row r="92" spans="1:56" ht="28" customHeight="1">
      <c r="A92" t="str">
        <v/>
      </c>
      <c r="B92" t="str">
        <v/>
      </c>
      <c r="C92" t="str">
        <v/>
      </c>
      <c r="D92" cm="1">
        <f t="array" ref="D92">IF(SUMPRODUCT(
  --(Game_Plan_2026[Campaign]=$C92),
  --(Game_Plan_2026[Initial Date]&lt;=D$2+6),
  --(Game_Plan_2026[End Date]&gt;=D$2)
)&gt;0, 1, 0)</f>
        <v>0</v>
      </c>
      <c r="E92" cm="1">
        <f t="array" ref="E92">IF(SUMPRODUCT(
  --(Game_Plan_2026[Campaign]=$C92),
  --(Game_Plan_2026[Initial Date]&lt;=E$2+6),
  --(Game_Plan_2026[End Date]&gt;=E$2)
)&gt;0, 1, 0)</f>
        <v>0</v>
      </c>
      <c r="F92" cm="1">
        <f t="array" ref="F92">IF(SUMPRODUCT(
  --(Game_Plan_2026[Campaign]=$C92),
  --(Game_Plan_2026[Initial Date]&lt;=F$2+6),
  --(Game_Plan_2026[End Date]&gt;=F$2)
)&gt;0, 1, 0)</f>
        <v>0</v>
      </c>
      <c r="G92" cm="1">
        <f t="array" ref="G92">IF(SUMPRODUCT(
  --(Game_Plan_2026[Campaign]=$C92),
  --(Game_Plan_2026[Initial Date]&lt;=G$2+6),
  --(Game_Plan_2026[End Date]&gt;=G$2)
)&gt;0, 1, 0)</f>
        <v>0</v>
      </c>
      <c r="H92" cm="1">
        <f t="array" ref="H92">IF(SUMPRODUCT(
  --(Game_Plan_2026[Campaign]=$C92),
  --(Game_Plan_2026[Initial Date]&lt;=H$2+6),
  --(Game_Plan_2026[End Date]&gt;=H$2)
)&gt;0, 1, 0)</f>
        <v>0</v>
      </c>
      <c r="I92" cm="1">
        <f t="array" ref="I92">IF(SUMPRODUCT(
  --(Game_Plan_2026[Campaign]=$C92),
  --(Game_Plan_2026[Initial Date]&lt;=I$2+6),
  --(Game_Plan_2026[End Date]&gt;=I$2)
)&gt;0, 1, 0)</f>
        <v>0</v>
      </c>
      <c r="J92" cm="1">
        <f t="array" ref="J92">IF(SUMPRODUCT(
  --(Game_Plan_2026[Campaign]=$C92),
  --(Game_Plan_2026[Initial Date]&lt;=J$2+6),
  --(Game_Plan_2026[End Date]&gt;=J$2)
)&gt;0, 1, 0)</f>
        <v>0</v>
      </c>
      <c r="K92" cm="1">
        <f t="array" ref="K92">IF(SUMPRODUCT(
  --(Game_Plan_2026[Campaign]=$C92),
  --(Game_Plan_2026[Initial Date]&lt;=K$2+6),
  --(Game_Plan_2026[End Date]&gt;=K$2)
)&gt;0, 1, 0)</f>
        <v>0</v>
      </c>
      <c r="L92" cm="1">
        <f t="array" ref="L92">IF(SUMPRODUCT(
  --(Game_Plan_2026[Campaign]=$C92),
  --(Game_Plan_2026[Initial Date]&lt;=L$2+6),
  --(Game_Plan_2026[End Date]&gt;=L$2)
)&gt;0, 1, 0)</f>
        <v>0</v>
      </c>
      <c r="M92" cm="1">
        <f t="array" ref="M92">IF(SUMPRODUCT(
  --(Game_Plan_2026[Campaign]=$C92),
  --(Game_Plan_2026[Initial Date]&lt;=M$2+6),
  --(Game_Plan_2026[End Date]&gt;=M$2)
)&gt;0, 1, 0)</f>
        <v>0</v>
      </c>
      <c r="N92" cm="1">
        <f t="array" ref="N92">IF(SUMPRODUCT(
  --(Game_Plan_2026[Campaign]=$C92),
  --(Game_Plan_2026[Initial Date]&lt;=N$2+6),
  --(Game_Plan_2026[End Date]&gt;=N$2)
)&gt;0, 1, 0)</f>
        <v>0</v>
      </c>
      <c r="O92" cm="1">
        <f t="array" ref="O92">IF(SUMPRODUCT(
  --(Game_Plan_2026[Campaign]=$C92),
  --(Game_Plan_2026[Initial Date]&lt;=O$2+6),
  --(Game_Plan_2026[End Date]&gt;=O$2)
)&gt;0, 1, 0)</f>
        <v>0</v>
      </c>
      <c r="P92" cm="1">
        <f t="array" ref="P92">IF(SUMPRODUCT(
  --(Game_Plan_2026[Campaign]=$C92),
  --(Game_Plan_2026[Initial Date]&lt;=P$2+6),
  --(Game_Plan_2026[End Date]&gt;=P$2)
)&gt;0, 1, 0)</f>
        <v>0</v>
      </c>
      <c r="Q92" cm="1">
        <f t="array" ref="Q92">IF(SUMPRODUCT(
  --(Game_Plan_2026[Campaign]=$C92),
  --(Game_Plan_2026[Initial Date]&lt;=Q$2+6),
  --(Game_Plan_2026[End Date]&gt;=Q$2)
)&gt;0, 1, 0)</f>
        <v>0</v>
      </c>
      <c r="R92" cm="1">
        <f t="array" ref="R92">IF(SUMPRODUCT(
  --(Game_Plan_2026[Campaign]=$C92),
  --(Game_Plan_2026[Initial Date]&lt;=R$2+6),
  --(Game_Plan_2026[End Date]&gt;=R$2)
)&gt;0, 1, 0)</f>
        <v>0</v>
      </c>
      <c r="S92" cm="1">
        <f t="array" ref="S92">IF(SUMPRODUCT(
  --(Game_Plan_2026[Campaign]=$C92),
  --(Game_Plan_2026[Initial Date]&lt;=S$2+6),
  --(Game_Plan_2026[End Date]&gt;=S$2)
)&gt;0, 1, 0)</f>
        <v>0</v>
      </c>
      <c r="T92" cm="1">
        <f t="array" ref="T92">IF(SUMPRODUCT(
  --(Game_Plan_2026[Campaign]=$C92),
  --(Game_Plan_2026[Initial Date]&lt;=T$2+6),
  --(Game_Plan_2026[End Date]&gt;=T$2)
)&gt;0, 1, 0)</f>
        <v>0</v>
      </c>
      <c r="U92" cm="1">
        <f t="array" ref="U92">IF(SUMPRODUCT(
  --(Game_Plan_2026[Campaign]=$C92),
  --(Game_Plan_2026[Initial Date]&lt;=U$2+6),
  --(Game_Plan_2026[End Date]&gt;=U$2)
)&gt;0, 1, 0)</f>
        <v>0</v>
      </c>
      <c r="V92" cm="1">
        <f t="array" ref="V92">IF(SUMPRODUCT(
  --(Game_Plan_2026[Campaign]=$C92),
  --(Game_Plan_2026[Initial Date]&lt;=V$2+6),
  --(Game_Plan_2026[End Date]&gt;=V$2)
)&gt;0, 1, 0)</f>
        <v>0</v>
      </c>
      <c r="W92" cm="1">
        <f t="array" ref="W92">IF(SUMPRODUCT(
  --(Game_Plan_2026[Campaign]=$C92),
  --(Game_Plan_2026[Initial Date]&lt;=W$2+6),
  --(Game_Plan_2026[End Date]&gt;=W$2)
)&gt;0, 1, 0)</f>
        <v>0</v>
      </c>
      <c r="X92" cm="1">
        <f t="array" ref="X92">IF(SUMPRODUCT(
  --(Game_Plan_2026[Campaign]=$C92),
  --(Game_Plan_2026[Initial Date]&lt;=X$2+6),
  --(Game_Plan_2026[End Date]&gt;=X$2)
)&gt;0, 1, 0)</f>
        <v>0</v>
      </c>
      <c r="Y92" cm="1">
        <f t="array" ref="Y92">IF(SUMPRODUCT(
  --(Game_Plan_2026[Campaign]=$C92),
  --(Game_Plan_2026[Initial Date]&lt;=Y$2+6),
  --(Game_Plan_2026[End Date]&gt;=Y$2)
)&gt;0, 1, 0)</f>
        <v>0</v>
      </c>
      <c r="Z92" cm="1">
        <f t="array" ref="Z92">IF(SUMPRODUCT(
  --(Game_Plan_2026[Campaign]=$C92),
  --(Game_Plan_2026[Initial Date]&lt;=Z$2+6),
  --(Game_Plan_2026[End Date]&gt;=Z$2)
)&gt;0, 1, 0)</f>
        <v>0</v>
      </c>
      <c r="AA92" cm="1">
        <f t="array" ref="AA92">IF(SUMPRODUCT(
  --(Game_Plan_2026[Campaign]=$C92),
  --(Game_Plan_2026[Initial Date]&lt;=AA$2+6),
  --(Game_Plan_2026[End Date]&gt;=AA$2)
)&gt;0, 1, 0)</f>
        <v>0</v>
      </c>
      <c r="AB92" cm="1">
        <f t="array" ref="AB92">IF(SUMPRODUCT(
  --(Game_Plan_2026[Campaign]=$C92),
  --(Game_Plan_2026[Initial Date]&lt;=AB$2+6),
  --(Game_Plan_2026[End Date]&gt;=AB$2)
)&gt;0, 1, 0)</f>
        <v>0</v>
      </c>
      <c r="AC92" cm="1">
        <f t="array" ref="AC92">IF(SUMPRODUCT(
  --(Game_Plan_2026[Campaign]=$C92),
  --(Game_Plan_2026[Initial Date]&lt;=AC$2+6),
  --(Game_Plan_2026[End Date]&gt;=AC$2)
)&gt;0, 1, 0)</f>
        <v>0</v>
      </c>
      <c r="AD92" cm="1">
        <f t="array" ref="AD92">IF(SUMPRODUCT(
  --(Game_Plan_2026[Campaign]=$C92),
  --(Game_Plan_2026[Initial Date]&lt;=AD$2+6),
  --(Game_Plan_2026[End Date]&gt;=AD$2)
)&gt;0, 1, 0)</f>
        <v>0</v>
      </c>
      <c r="AE92" cm="1">
        <f t="array" ref="AE92">IF(SUMPRODUCT(
  --(Game_Plan_2026[Campaign]=$C92),
  --(Game_Plan_2026[Initial Date]&lt;=AE$2+6),
  --(Game_Plan_2026[End Date]&gt;=AE$2)
)&gt;0, 1, 0)</f>
        <v>0</v>
      </c>
      <c r="AF92" cm="1">
        <f t="array" ref="AF92">IF(SUMPRODUCT(
  --(Game_Plan_2026[Campaign]=$C92),
  --(Game_Plan_2026[Initial Date]&lt;=AF$2+6),
  --(Game_Plan_2026[End Date]&gt;=AF$2)
)&gt;0, 1, 0)</f>
        <v>0</v>
      </c>
      <c r="AG92" cm="1">
        <f t="array" ref="AG92">IF(SUMPRODUCT(
  --(Game_Plan_2026[Campaign]=$C92),
  --(Game_Plan_2026[Initial Date]&lt;=AG$2+6),
  --(Game_Plan_2026[End Date]&gt;=AG$2)
)&gt;0, 1, 0)</f>
        <v>0</v>
      </c>
      <c r="AH92" cm="1">
        <f t="array" ref="AH92">IF(SUMPRODUCT(
  --(Game_Plan_2026[Campaign]=$C92),
  --(Game_Plan_2026[Initial Date]&lt;=AH$2+6),
  --(Game_Plan_2026[End Date]&gt;=AH$2)
)&gt;0, 1, 0)</f>
        <v>0</v>
      </c>
      <c r="AI92" cm="1">
        <f t="array" ref="AI92">IF(SUMPRODUCT(
  --(Game_Plan_2026[Campaign]=$C92),
  --(Game_Plan_2026[Initial Date]&lt;=AI$2+6),
  --(Game_Plan_2026[End Date]&gt;=AI$2)
)&gt;0, 1, 0)</f>
        <v>0</v>
      </c>
      <c r="AJ92" cm="1">
        <f t="array" ref="AJ92">IF(SUMPRODUCT(
  --(Game_Plan_2026[Campaign]=$C92),
  --(Game_Plan_2026[Initial Date]&lt;=AJ$2+6),
  --(Game_Plan_2026[End Date]&gt;=AJ$2)
)&gt;0, 1, 0)</f>
        <v>0</v>
      </c>
      <c r="AK92" cm="1">
        <f t="array" ref="AK92">IF(SUMPRODUCT(
  --(Game_Plan_2026[Campaign]=$C92),
  --(Game_Plan_2026[Initial Date]&lt;=AK$2+6),
  --(Game_Plan_2026[End Date]&gt;=AK$2)
)&gt;0, 1, 0)</f>
        <v>0</v>
      </c>
      <c r="AL92" cm="1">
        <f t="array" ref="AL92">IF(SUMPRODUCT(
  --(Game_Plan_2026[Campaign]=$C92),
  --(Game_Plan_2026[Initial Date]&lt;=AL$2+6),
  --(Game_Plan_2026[End Date]&gt;=AL$2)
)&gt;0, 1, 0)</f>
        <v>0</v>
      </c>
      <c r="AM92" cm="1">
        <f t="array" ref="AM92">IF(SUMPRODUCT(
  --(Game_Plan_2026[Campaign]=$C92),
  --(Game_Plan_2026[Initial Date]&lt;=AM$2+6),
  --(Game_Plan_2026[End Date]&gt;=AM$2)
)&gt;0, 1, 0)</f>
        <v>0</v>
      </c>
      <c r="AN92" cm="1">
        <f t="array" ref="AN92">IF(SUMPRODUCT(
  --(Game_Plan_2026[Campaign]=$C92),
  --(Game_Plan_2026[Initial Date]&lt;=AN$2+6),
  --(Game_Plan_2026[End Date]&gt;=AN$2)
)&gt;0, 1, 0)</f>
        <v>0</v>
      </c>
      <c r="AO92" cm="1">
        <f t="array" ref="AO92">IF(SUMPRODUCT(
  --(Game_Plan_2026[Campaign]=$C92),
  --(Game_Plan_2026[Initial Date]&lt;=AO$2+6),
  --(Game_Plan_2026[End Date]&gt;=AO$2)
)&gt;0, 1, 0)</f>
        <v>0</v>
      </c>
      <c r="AP92" cm="1">
        <f t="array" ref="AP92">IF(SUMPRODUCT(
  --(Game_Plan_2026[Campaign]=$C92),
  --(Game_Plan_2026[Initial Date]&lt;=AP$2+6),
  --(Game_Plan_2026[End Date]&gt;=AP$2)
)&gt;0, 1, 0)</f>
        <v>0</v>
      </c>
      <c r="AQ92" cm="1">
        <f t="array" ref="AQ92">IF(SUMPRODUCT(
  --(Game_Plan_2026[Campaign]=$C92),
  --(Game_Plan_2026[Initial Date]&lt;=AQ$2+6),
  --(Game_Plan_2026[End Date]&gt;=AQ$2)
)&gt;0, 1, 0)</f>
        <v>0</v>
      </c>
      <c r="AR92" cm="1">
        <f t="array" ref="AR92">IF(SUMPRODUCT(
  --(Game_Plan_2026[Campaign]=$C92),
  --(Game_Plan_2026[Initial Date]&lt;=AR$2+6),
  --(Game_Plan_2026[End Date]&gt;=AR$2)
)&gt;0, 1, 0)</f>
        <v>0</v>
      </c>
      <c r="AS92" cm="1">
        <f t="array" ref="AS92">IF(SUMPRODUCT(
  --(Game_Plan_2026[Campaign]=$C92),
  --(Game_Plan_2026[Initial Date]&lt;=AS$2+6),
  --(Game_Plan_2026[End Date]&gt;=AS$2)
)&gt;0, 1, 0)</f>
        <v>0</v>
      </c>
      <c r="AT92" cm="1">
        <f t="array" ref="AT92">IF(SUMPRODUCT(
  --(Game_Plan_2026[Campaign]=$C92),
  --(Game_Plan_2026[Initial Date]&lt;=AT$2+6),
  --(Game_Plan_2026[End Date]&gt;=AT$2)
)&gt;0, 1, 0)</f>
        <v>0</v>
      </c>
      <c r="AU92" cm="1">
        <f t="array" ref="AU92">IF(SUMPRODUCT(
  --(Game_Plan_2026[Campaign]=$C92),
  --(Game_Plan_2026[Initial Date]&lt;=AU$2+6),
  --(Game_Plan_2026[End Date]&gt;=AU$2)
)&gt;0, 1, 0)</f>
        <v>0</v>
      </c>
      <c r="AV92" cm="1">
        <f t="array" ref="AV92">IF(SUMPRODUCT(
  --(Game_Plan_2026[Campaign]=$C92),
  --(Game_Plan_2026[Initial Date]&lt;=AV$2+6),
  --(Game_Plan_2026[End Date]&gt;=AV$2)
)&gt;0, 1, 0)</f>
        <v>0</v>
      </c>
      <c r="AW92" cm="1">
        <f t="array" ref="AW92">IF(SUMPRODUCT(
  --(Game_Plan_2026[Campaign]=$C92),
  --(Game_Plan_2026[Initial Date]&lt;=AW$2+6),
  --(Game_Plan_2026[End Date]&gt;=AW$2)
)&gt;0, 1, 0)</f>
        <v>0</v>
      </c>
      <c r="AX92" cm="1">
        <f t="array" ref="AX92">IF(SUMPRODUCT(
  --(Game_Plan_2026[Campaign]=$C92),
  --(Game_Plan_2026[Initial Date]&lt;=AX$2+6),
  --(Game_Plan_2026[End Date]&gt;=AX$2)
)&gt;0, 1, 0)</f>
        <v>0</v>
      </c>
      <c r="AY92" cm="1">
        <f t="array" ref="AY92">IF(SUMPRODUCT(
  --(Game_Plan_2026[Campaign]=$C92),
  --(Game_Plan_2026[Initial Date]&lt;=AY$2+6),
  --(Game_Plan_2026[End Date]&gt;=AY$2)
)&gt;0, 1, 0)</f>
        <v>0</v>
      </c>
      <c r="AZ92" cm="1">
        <f t="array" ref="AZ92">IF(SUMPRODUCT(
  --(Game_Plan_2026[Campaign]=$C92),
  --(Game_Plan_2026[Initial Date]&lt;=AZ$2+6),
  --(Game_Plan_2026[End Date]&gt;=AZ$2)
)&gt;0, 1, 0)</f>
        <v>0</v>
      </c>
      <c r="BA92" cm="1">
        <f t="array" ref="BA92">IF(SUMPRODUCT(
  --(Game_Plan_2026[Campaign]=$C92),
  --(Game_Plan_2026[Initial Date]&lt;=BA$2+6),
  --(Game_Plan_2026[End Date]&gt;=BA$2)
)&gt;0, 1, 0)</f>
        <v>0</v>
      </c>
      <c r="BB92" cm="1">
        <f t="array" ref="BB92">IF(SUMPRODUCT(
  --(Game_Plan_2026[Campaign]=$C92),
  --(Game_Plan_2026[Initial Date]&lt;=BB$2+6),
  --(Game_Plan_2026[End Date]&gt;=BB$2)
)&gt;0, 1, 0)</f>
        <v>0</v>
      </c>
      <c r="BC92" cm="1">
        <f t="array" ref="BC92">IF(SUMPRODUCT(
  --(Game_Plan_2026[Campaign]=$C92),
  --(Game_Plan_2026[Initial Date]&lt;=BC$2+6),
  --(Game_Plan_2026[End Date]&gt;=BC$2)
)&gt;0, 1, 0)</f>
        <v>0</v>
      </c>
      <c r="BD92">
        <f t="shared" si="1"/>
        <v>0</v>
      </c>
    </row>
    <row r="93" spans="1:56" ht="28" customHeight="1">
      <c r="A93" t="str">
        <v/>
      </c>
      <c r="B93" t="str">
        <v/>
      </c>
      <c r="C93" t="str">
        <v/>
      </c>
      <c r="D93" cm="1">
        <f t="array" ref="D93">IF(SUMPRODUCT(
  --(Game_Plan_2026[Campaign]=$C93),
  --(Game_Plan_2026[Initial Date]&lt;=D$2+6),
  --(Game_Plan_2026[End Date]&gt;=D$2)
)&gt;0, 1, 0)</f>
        <v>0</v>
      </c>
      <c r="E93" cm="1">
        <f t="array" ref="E93">IF(SUMPRODUCT(
  --(Game_Plan_2026[Campaign]=$C93),
  --(Game_Plan_2026[Initial Date]&lt;=E$2+6),
  --(Game_Plan_2026[End Date]&gt;=E$2)
)&gt;0, 1, 0)</f>
        <v>0</v>
      </c>
      <c r="F93" cm="1">
        <f t="array" ref="F93">IF(SUMPRODUCT(
  --(Game_Plan_2026[Campaign]=$C93),
  --(Game_Plan_2026[Initial Date]&lt;=F$2+6),
  --(Game_Plan_2026[End Date]&gt;=F$2)
)&gt;0, 1, 0)</f>
        <v>0</v>
      </c>
      <c r="G93" cm="1">
        <f t="array" ref="G93">IF(SUMPRODUCT(
  --(Game_Plan_2026[Campaign]=$C93),
  --(Game_Plan_2026[Initial Date]&lt;=G$2+6),
  --(Game_Plan_2026[End Date]&gt;=G$2)
)&gt;0, 1, 0)</f>
        <v>0</v>
      </c>
      <c r="H93" cm="1">
        <f t="array" ref="H93">IF(SUMPRODUCT(
  --(Game_Plan_2026[Campaign]=$C93),
  --(Game_Plan_2026[Initial Date]&lt;=H$2+6),
  --(Game_Plan_2026[End Date]&gt;=H$2)
)&gt;0, 1, 0)</f>
        <v>0</v>
      </c>
      <c r="I93" cm="1">
        <f t="array" ref="I93">IF(SUMPRODUCT(
  --(Game_Plan_2026[Campaign]=$C93),
  --(Game_Plan_2026[Initial Date]&lt;=I$2+6),
  --(Game_Plan_2026[End Date]&gt;=I$2)
)&gt;0, 1, 0)</f>
        <v>0</v>
      </c>
      <c r="J93" cm="1">
        <f t="array" ref="J93">IF(SUMPRODUCT(
  --(Game_Plan_2026[Campaign]=$C93),
  --(Game_Plan_2026[Initial Date]&lt;=J$2+6),
  --(Game_Plan_2026[End Date]&gt;=J$2)
)&gt;0, 1, 0)</f>
        <v>0</v>
      </c>
      <c r="K93" cm="1">
        <f t="array" ref="K93">IF(SUMPRODUCT(
  --(Game_Plan_2026[Campaign]=$C93),
  --(Game_Plan_2026[Initial Date]&lt;=K$2+6),
  --(Game_Plan_2026[End Date]&gt;=K$2)
)&gt;0, 1, 0)</f>
        <v>0</v>
      </c>
      <c r="L93" cm="1">
        <f t="array" ref="L93">IF(SUMPRODUCT(
  --(Game_Plan_2026[Campaign]=$C93),
  --(Game_Plan_2026[Initial Date]&lt;=L$2+6),
  --(Game_Plan_2026[End Date]&gt;=L$2)
)&gt;0, 1, 0)</f>
        <v>0</v>
      </c>
      <c r="M93" cm="1">
        <f t="array" ref="M93">IF(SUMPRODUCT(
  --(Game_Plan_2026[Campaign]=$C93),
  --(Game_Plan_2026[Initial Date]&lt;=M$2+6),
  --(Game_Plan_2026[End Date]&gt;=M$2)
)&gt;0, 1, 0)</f>
        <v>0</v>
      </c>
      <c r="N93" cm="1">
        <f t="array" ref="N93">IF(SUMPRODUCT(
  --(Game_Plan_2026[Campaign]=$C93),
  --(Game_Plan_2026[Initial Date]&lt;=N$2+6),
  --(Game_Plan_2026[End Date]&gt;=N$2)
)&gt;0, 1, 0)</f>
        <v>0</v>
      </c>
      <c r="O93" cm="1">
        <f t="array" ref="O93">IF(SUMPRODUCT(
  --(Game_Plan_2026[Campaign]=$C93),
  --(Game_Plan_2026[Initial Date]&lt;=O$2+6),
  --(Game_Plan_2026[End Date]&gt;=O$2)
)&gt;0, 1, 0)</f>
        <v>0</v>
      </c>
      <c r="P93" cm="1">
        <f t="array" ref="P93">IF(SUMPRODUCT(
  --(Game_Plan_2026[Campaign]=$C93),
  --(Game_Plan_2026[Initial Date]&lt;=P$2+6),
  --(Game_Plan_2026[End Date]&gt;=P$2)
)&gt;0, 1, 0)</f>
        <v>0</v>
      </c>
      <c r="Q93" cm="1">
        <f t="array" ref="Q93">IF(SUMPRODUCT(
  --(Game_Plan_2026[Campaign]=$C93),
  --(Game_Plan_2026[Initial Date]&lt;=Q$2+6),
  --(Game_Plan_2026[End Date]&gt;=Q$2)
)&gt;0, 1, 0)</f>
        <v>0</v>
      </c>
      <c r="R93" cm="1">
        <f t="array" ref="R93">IF(SUMPRODUCT(
  --(Game_Plan_2026[Campaign]=$C93),
  --(Game_Plan_2026[Initial Date]&lt;=R$2+6),
  --(Game_Plan_2026[End Date]&gt;=R$2)
)&gt;0, 1, 0)</f>
        <v>0</v>
      </c>
      <c r="S93" cm="1">
        <f t="array" ref="S93">IF(SUMPRODUCT(
  --(Game_Plan_2026[Campaign]=$C93),
  --(Game_Plan_2026[Initial Date]&lt;=S$2+6),
  --(Game_Plan_2026[End Date]&gt;=S$2)
)&gt;0, 1, 0)</f>
        <v>0</v>
      </c>
      <c r="T93" cm="1">
        <f t="array" ref="T93">IF(SUMPRODUCT(
  --(Game_Plan_2026[Campaign]=$C93),
  --(Game_Plan_2026[Initial Date]&lt;=T$2+6),
  --(Game_Plan_2026[End Date]&gt;=T$2)
)&gt;0, 1, 0)</f>
        <v>0</v>
      </c>
      <c r="U93" cm="1">
        <f t="array" ref="U93">IF(SUMPRODUCT(
  --(Game_Plan_2026[Campaign]=$C93),
  --(Game_Plan_2026[Initial Date]&lt;=U$2+6),
  --(Game_Plan_2026[End Date]&gt;=U$2)
)&gt;0, 1, 0)</f>
        <v>0</v>
      </c>
      <c r="V93" cm="1">
        <f t="array" ref="V93">IF(SUMPRODUCT(
  --(Game_Plan_2026[Campaign]=$C93),
  --(Game_Plan_2026[Initial Date]&lt;=V$2+6),
  --(Game_Plan_2026[End Date]&gt;=V$2)
)&gt;0, 1, 0)</f>
        <v>0</v>
      </c>
      <c r="W93" cm="1">
        <f t="array" ref="W93">IF(SUMPRODUCT(
  --(Game_Plan_2026[Campaign]=$C93),
  --(Game_Plan_2026[Initial Date]&lt;=W$2+6),
  --(Game_Plan_2026[End Date]&gt;=W$2)
)&gt;0, 1, 0)</f>
        <v>0</v>
      </c>
      <c r="X93" cm="1">
        <f t="array" ref="X93">IF(SUMPRODUCT(
  --(Game_Plan_2026[Campaign]=$C93),
  --(Game_Plan_2026[Initial Date]&lt;=X$2+6),
  --(Game_Plan_2026[End Date]&gt;=X$2)
)&gt;0, 1, 0)</f>
        <v>0</v>
      </c>
      <c r="Y93" cm="1">
        <f t="array" ref="Y93">IF(SUMPRODUCT(
  --(Game_Plan_2026[Campaign]=$C93),
  --(Game_Plan_2026[Initial Date]&lt;=Y$2+6),
  --(Game_Plan_2026[End Date]&gt;=Y$2)
)&gt;0, 1, 0)</f>
        <v>0</v>
      </c>
      <c r="Z93" cm="1">
        <f t="array" ref="Z93">IF(SUMPRODUCT(
  --(Game_Plan_2026[Campaign]=$C93),
  --(Game_Plan_2026[Initial Date]&lt;=Z$2+6),
  --(Game_Plan_2026[End Date]&gt;=Z$2)
)&gt;0, 1, 0)</f>
        <v>0</v>
      </c>
      <c r="AA93" cm="1">
        <f t="array" ref="AA93">IF(SUMPRODUCT(
  --(Game_Plan_2026[Campaign]=$C93),
  --(Game_Plan_2026[Initial Date]&lt;=AA$2+6),
  --(Game_Plan_2026[End Date]&gt;=AA$2)
)&gt;0, 1, 0)</f>
        <v>0</v>
      </c>
      <c r="AB93" cm="1">
        <f t="array" ref="AB93">IF(SUMPRODUCT(
  --(Game_Plan_2026[Campaign]=$C93),
  --(Game_Plan_2026[Initial Date]&lt;=AB$2+6),
  --(Game_Plan_2026[End Date]&gt;=AB$2)
)&gt;0, 1, 0)</f>
        <v>0</v>
      </c>
      <c r="AC93" cm="1">
        <f t="array" ref="AC93">IF(SUMPRODUCT(
  --(Game_Plan_2026[Campaign]=$C93),
  --(Game_Plan_2026[Initial Date]&lt;=AC$2+6),
  --(Game_Plan_2026[End Date]&gt;=AC$2)
)&gt;0, 1, 0)</f>
        <v>0</v>
      </c>
      <c r="AD93" cm="1">
        <f t="array" ref="AD93">IF(SUMPRODUCT(
  --(Game_Plan_2026[Campaign]=$C93),
  --(Game_Plan_2026[Initial Date]&lt;=AD$2+6),
  --(Game_Plan_2026[End Date]&gt;=AD$2)
)&gt;0, 1, 0)</f>
        <v>0</v>
      </c>
      <c r="AE93" cm="1">
        <f t="array" ref="AE93">IF(SUMPRODUCT(
  --(Game_Plan_2026[Campaign]=$C93),
  --(Game_Plan_2026[Initial Date]&lt;=AE$2+6),
  --(Game_Plan_2026[End Date]&gt;=AE$2)
)&gt;0, 1, 0)</f>
        <v>0</v>
      </c>
      <c r="AF93" cm="1">
        <f t="array" ref="AF93">IF(SUMPRODUCT(
  --(Game_Plan_2026[Campaign]=$C93),
  --(Game_Plan_2026[Initial Date]&lt;=AF$2+6),
  --(Game_Plan_2026[End Date]&gt;=AF$2)
)&gt;0, 1, 0)</f>
        <v>0</v>
      </c>
      <c r="AG93" cm="1">
        <f t="array" ref="AG93">IF(SUMPRODUCT(
  --(Game_Plan_2026[Campaign]=$C93),
  --(Game_Plan_2026[Initial Date]&lt;=AG$2+6),
  --(Game_Plan_2026[End Date]&gt;=AG$2)
)&gt;0, 1, 0)</f>
        <v>0</v>
      </c>
      <c r="AH93" cm="1">
        <f t="array" ref="AH93">IF(SUMPRODUCT(
  --(Game_Plan_2026[Campaign]=$C93),
  --(Game_Plan_2026[Initial Date]&lt;=AH$2+6),
  --(Game_Plan_2026[End Date]&gt;=AH$2)
)&gt;0, 1, 0)</f>
        <v>0</v>
      </c>
      <c r="AI93" cm="1">
        <f t="array" ref="AI93">IF(SUMPRODUCT(
  --(Game_Plan_2026[Campaign]=$C93),
  --(Game_Plan_2026[Initial Date]&lt;=AI$2+6),
  --(Game_Plan_2026[End Date]&gt;=AI$2)
)&gt;0, 1, 0)</f>
        <v>0</v>
      </c>
      <c r="AJ93" cm="1">
        <f t="array" ref="AJ93">IF(SUMPRODUCT(
  --(Game_Plan_2026[Campaign]=$C93),
  --(Game_Plan_2026[Initial Date]&lt;=AJ$2+6),
  --(Game_Plan_2026[End Date]&gt;=AJ$2)
)&gt;0, 1, 0)</f>
        <v>0</v>
      </c>
      <c r="AK93" cm="1">
        <f t="array" ref="AK93">IF(SUMPRODUCT(
  --(Game_Plan_2026[Campaign]=$C93),
  --(Game_Plan_2026[Initial Date]&lt;=AK$2+6),
  --(Game_Plan_2026[End Date]&gt;=AK$2)
)&gt;0, 1, 0)</f>
        <v>0</v>
      </c>
      <c r="AL93" cm="1">
        <f t="array" ref="AL93">IF(SUMPRODUCT(
  --(Game_Plan_2026[Campaign]=$C93),
  --(Game_Plan_2026[Initial Date]&lt;=AL$2+6),
  --(Game_Plan_2026[End Date]&gt;=AL$2)
)&gt;0, 1, 0)</f>
        <v>0</v>
      </c>
      <c r="AM93" cm="1">
        <f t="array" ref="AM93">IF(SUMPRODUCT(
  --(Game_Plan_2026[Campaign]=$C93),
  --(Game_Plan_2026[Initial Date]&lt;=AM$2+6),
  --(Game_Plan_2026[End Date]&gt;=AM$2)
)&gt;0, 1, 0)</f>
        <v>0</v>
      </c>
      <c r="AN93" cm="1">
        <f t="array" ref="AN93">IF(SUMPRODUCT(
  --(Game_Plan_2026[Campaign]=$C93),
  --(Game_Plan_2026[Initial Date]&lt;=AN$2+6),
  --(Game_Plan_2026[End Date]&gt;=AN$2)
)&gt;0, 1, 0)</f>
        <v>0</v>
      </c>
      <c r="AO93" cm="1">
        <f t="array" ref="AO93">IF(SUMPRODUCT(
  --(Game_Plan_2026[Campaign]=$C93),
  --(Game_Plan_2026[Initial Date]&lt;=AO$2+6),
  --(Game_Plan_2026[End Date]&gt;=AO$2)
)&gt;0, 1, 0)</f>
        <v>0</v>
      </c>
      <c r="AP93" cm="1">
        <f t="array" ref="AP93">IF(SUMPRODUCT(
  --(Game_Plan_2026[Campaign]=$C93),
  --(Game_Plan_2026[Initial Date]&lt;=AP$2+6),
  --(Game_Plan_2026[End Date]&gt;=AP$2)
)&gt;0, 1, 0)</f>
        <v>0</v>
      </c>
      <c r="AQ93" cm="1">
        <f t="array" ref="AQ93">IF(SUMPRODUCT(
  --(Game_Plan_2026[Campaign]=$C93),
  --(Game_Plan_2026[Initial Date]&lt;=AQ$2+6),
  --(Game_Plan_2026[End Date]&gt;=AQ$2)
)&gt;0, 1, 0)</f>
        <v>0</v>
      </c>
      <c r="AR93" cm="1">
        <f t="array" ref="AR93">IF(SUMPRODUCT(
  --(Game_Plan_2026[Campaign]=$C93),
  --(Game_Plan_2026[Initial Date]&lt;=AR$2+6),
  --(Game_Plan_2026[End Date]&gt;=AR$2)
)&gt;0, 1, 0)</f>
        <v>0</v>
      </c>
      <c r="AS93" cm="1">
        <f t="array" ref="AS93">IF(SUMPRODUCT(
  --(Game_Plan_2026[Campaign]=$C93),
  --(Game_Plan_2026[Initial Date]&lt;=AS$2+6),
  --(Game_Plan_2026[End Date]&gt;=AS$2)
)&gt;0, 1, 0)</f>
        <v>0</v>
      </c>
      <c r="AT93" cm="1">
        <f t="array" ref="AT93">IF(SUMPRODUCT(
  --(Game_Plan_2026[Campaign]=$C93),
  --(Game_Plan_2026[Initial Date]&lt;=AT$2+6),
  --(Game_Plan_2026[End Date]&gt;=AT$2)
)&gt;0, 1, 0)</f>
        <v>0</v>
      </c>
      <c r="AU93" cm="1">
        <f t="array" ref="AU93">IF(SUMPRODUCT(
  --(Game_Plan_2026[Campaign]=$C93),
  --(Game_Plan_2026[Initial Date]&lt;=AU$2+6),
  --(Game_Plan_2026[End Date]&gt;=AU$2)
)&gt;0, 1, 0)</f>
        <v>0</v>
      </c>
      <c r="AV93" cm="1">
        <f t="array" ref="AV93">IF(SUMPRODUCT(
  --(Game_Plan_2026[Campaign]=$C93),
  --(Game_Plan_2026[Initial Date]&lt;=AV$2+6),
  --(Game_Plan_2026[End Date]&gt;=AV$2)
)&gt;0, 1, 0)</f>
        <v>0</v>
      </c>
      <c r="AW93" cm="1">
        <f t="array" ref="AW93">IF(SUMPRODUCT(
  --(Game_Plan_2026[Campaign]=$C93),
  --(Game_Plan_2026[Initial Date]&lt;=AW$2+6),
  --(Game_Plan_2026[End Date]&gt;=AW$2)
)&gt;0, 1, 0)</f>
        <v>0</v>
      </c>
      <c r="AX93" cm="1">
        <f t="array" ref="AX93">IF(SUMPRODUCT(
  --(Game_Plan_2026[Campaign]=$C93),
  --(Game_Plan_2026[Initial Date]&lt;=AX$2+6),
  --(Game_Plan_2026[End Date]&gt;=AX$2)
)&gt;0, 1, 0)</f>
        <v>0</v>
      </c>
      <c r="AY93" cm="1">
        <f t="array" ref="AY93">IF(SUMPRODUCT(
  --(Game_Plan_2026[Campaign]=$C93),
  --(Game_Plan_2026[Initial Date]&lt;=AY$2+6),
  --(Game_Plan_2026[End Date]&gt;=AY$2)
)&gt;0, 1, 0)</f>
        <v>0</v>
      </c>
      <c r="AZ93" cm="1">
        <f t="array" ref="AZ93">IF(SUMPRODUCT(
  --(Game_Plan_2026[Campaign]=$C93),
  --(Game_Plan_2026[Initial Date]&lt;=AZ$2+6),
  --(Game_Plan_2026[End Date]&gt;=AZ$2)
)&gt;0, 1, 0)</f>
        <v>0</v>
      </c>
      <c r="BA93" cm="1">
        <f t="array" ref="BA93">IF(SUMPRODUCT(
  --(Game_Plan_2026[Campaign]=$C93),
  --(Game_Plan_2026[Initial Date]&lt;=BA$2+6),
  --(Game_Plan_2026[End Date]&gt;=BA$2)
)&gt;0, 1, 0)</f>
        <v>0</v>
      </c>
      <c r="BB93" cm="1">
        <f t="array" ref="BB93">IF(SUMPRODUCT(
  --(Game_Plan_2026[Campaign]=$C93),
  --(Game_Plan_2026[Initial Date]&lt;=BB$2+6),
  --(Game_Plan_2026[End Date]&gt;=BB$2)
)&gt;0, 1, 0)</f>
        <v>0</v>
      </c>
      <c r="BC93" cm="1">
        <f t="array" ref="BC93">IF(SUMPRODUCT(
  --(Game_Plan_2026[Campaign]=$C93),
  --(Game_Plan_2026[Initial Date]&lt;=BC$2+6),
  --(Game_Plan_2026[End Date]&gt;=BC$2)
)&gt;0, 1, 0)</f>
        <v>0</v>
      </c>
      <c r="BD93">
        <f t="shared" si="1"/>
        <v>0</v>
      </c>
    </row>
    <row r="94" spans="1:56" ht="28" customHeight="1">
      <c r="A94" t="str">
        <v/>
      </c>
      <c r="B94" t="str">
        <v/>
      </c>
      <c r="C94" t="str">
        <v/>
      </c>
      <c r="D94" cm="1">
        <f t="array" ref="D94">IF(SUMPRODUCT(
  --(Game_Plan_2026[Campaign]=$C94),
  --(Game_Plan_2026[Initial Date]&lt;=D$2+6),
  --(Game_Plan_2026[End Date]&gt;=D$2)
)&gt;0, 1, 0)</f>
        <v>0</v>
      </c>
      <c r="E94" cm="1">
        <f t="array" ref="E94">IF(SUMPRODUCT(
  --(Game_Plan_2026[Campaign]=$C94),
  --(Game_Plan_2026[Initial Date]&lt;=E$2+6),
  --(Game_Plan_2026[End Date]&gt;=E$2)
)&gt;0, 1, 0)</f>
        <v>0</v>
      </c>
      <c r="F94" cm="1">
        <f t="array" ref="F94">IF(SUMPRODUCT(
  --(Game_Plan_2026[Campaign]=$C94),
  --(Game_Plan_2026[Initial Date]&lt;=F$2+6),
  --(Game_Plan_2026[End Date]&gt;=F$2)
)&gt;0, 1, 0)</f>
        <v>0</v>
      </c>
      <c r="G94" cm="1">
        <f t="array" ref="G94">IF(SUMPRODUCT(
  --(Game_Plan_2026[Campaign]=$C94),
  --(Game_Plan_2026[Initial Date]&lt;=G$2+6),
  --(Game_Plan_2026[End Date]&gt;=G$2)
)&gt;0, 1, 0)</f>
        <v>0</v>
      </c>
      <c r="H94" cm="1">
        <f t="array" ref="H94">IF(SUMPRODUCT(
  --(Game_Plan_2026[Campaign]=$C94),
  --(Game_Plan_2026[Initial Date]&lt;=H$2+6),
  --(Game_Plan_2026[End Date]&gt;=H$2)
)&gt;0, 1, 0)</f>
        <v>0</v>
      </c>
      <c r="I94" cm="1">
        <f t="array" ref="I94">IF(SUMPRODUCT(
  --(Game_Plan_2026[Campaign]=$C94),
  --(Game_Plan_2026[Initial Date]&lt;=I$2+6),
  --(Game_Plan_2026[End Date]&gt;=I$2)
)&gt;0, 1, 0)</f>
        <v>0</v>
      </c>
      <c r="J94" cm="1">
        <f t="array" ref="J94">IF(SUMPRODUCT(
  --(Game_Plan_2026[Campaign]=$C94),
  --(Game_Plan_2026[Initial Date]&lt;=J$2+6),
  --(Game_Plan_2026[End Date]&gt;=J$2)
)&gt;0, 1, 0)</f>
        <v>0</v>
      </c>
      <c r="K94" cm="1">
        <f t="array" ref="K94">IF(SUMPRODUCT(
  --(Game_Plan_2026[Campaign]=$C94),
  --(Game_Plan_2026[Initial Date]&lt;=K$2+6),
  --(Game_Plan_2026[End Date]&gt;=K$2)
)&gt;0, 1, 0)</f>
        <v>0</v>
      </c>
      <c r="L94" cm="1">
        <f t="array" ref="L94">IF(SUMPRODUCT(
  --(Game_Plan_2026[Campaign]=$C94),
  --(Game_Plan_2026[Initial Date]&lt;=L$2+6),
  --(Game_Plan_2026[End Date]&gt;=L$2)
)&gt;0, 1, 0)</f>
        <v>0</v>
      </c>
      <c r="M94" cm="1">
        <f t="array" ref="M94">IF(SUMPRODUCT(
  --(Game_Plan_2026[Campaign]=$C94),
  --(Game_Plan_2026[Initial Date]&lt;=M$2+6),
  --(Game_Plan_2026[End Date]&gt;=M$2)
)&gt;0, 1, 0)</f>
        <v>0</v>
      </c>
      <c r="N94" cm="1">
        <f t="array" ref="N94">IF(SUMPRODUCT(
  --(Game_Plan_2026[Campaign]=$C94),
  --(Game_Plan_2026[Initial Date]&lt;=N$2+6),
  --(Game_Plan_2026[End Date]&gt;=N$2)
)&gt;0, 1, 0)</f>
        <v>0</v>
      </c>
      <c r="O94" cm="1">
        <f t="array" ref="O94">IF(SUMPRODUCT(
  --(Game_Plan_2026[Campaign]=$C94),
  --(Game_Plan_2026[Initial Date]&lt;=O$2+6),
  --(Game_Plan_2026[End Date]&gt;=O$2)
)&gt;0, 1, 0)</f>
        <v>0</v>
      </c>
      <c r="P94" cm="1">
        <f t="array" ref="P94">IF(SUMPRODUCT(
  --(Game_Plan_2026[Campaign]=$C94),
  --(Game_Plan_2026[Initial Date]&lt;=P$2+6),
  --(Game_Plan_2026[End Date]&gt;=P$2)
)&gt;0, 1, 0)</f>
        <v>0</v>
      </c>
      <c r="Q94" cm="1">
        <f t="array" ref="Q94">IF(SUMPRODUCT(
  --(Game_Plan_2026[Campaign]=$C94),
  --(Game_Plan_2026[Initial Date]&lt;=Q$2+6),
  --(Game_Plan_2026[End Date]&gt;=Q$2)
)&gt;0, 1, 0)</f>
        <v>0</v>
      </c>
      <c r="R94" cm="1">
        <f t="array" ref="R94">IF(SUMPRODUCT(
  --(Game_Plan_2026[Campaign]=$C94),
  --(Game_Plan_2026[Initial Date]&lt;=R$2+6),
  --(Game_Plan_2026[End Date]&gt;=R$2)
)&gt;0, 1, 0)</f>
        <v>0</v>
      </c>
      <c r="S94" cm="1">
        <f t="array" ref="S94">IF(SUMPRODUCT(
  --(Game_Plan_2026[Campaign]=$C94),
  --(Game_Plan_2026[Initial Date]&lt;=S$2+6),
  --(Game_Plan_2026[End Date]&gt;=S$2)
)&gt;0, 1, 0)</f>
        <v>0</v>
      </c>
      <c r="T94" cm="1">
        <f t="array" ref="T94">IF(SUMPRODUCT(
  --(Game_Plan_2026[Campaign]=$C94),
  --(Game_Plan_2026[Initial Date]&lt;=T$2+6),
  --(Game_Plan_2026[End Date]&gt;=T$2)
)&gt;0, 1, 0)</f>
        <v>0</v>
      </c>
      <c r="U94" cm="1">
        <f t="array" ref="U94">IF(SUMPRODUCT(
  --(Game_Plan_2026[Campaign]=$C94),
  --(Game_Plan_2026[Initial Date]&lt;=U$2+6),
  --(Game_Plan_2026[End Date]&gt;=U$2)
)&gt;0, 1, 0)</f>
        <v>0</v>
      </c>
      <c r="V94" cm="1">
        <f t="array" ref="V94">IF(SUMPRODUCT(
  --(Game_Plan_2026[Campaign]=$C94),
  --(Game_Plan_2026[Initial Date]&lt;=V$2+6),
  --(Game_Plan_2026[End Date]&gt;=V$2)
)&gt;0, 1, 0)</f>
        <v>0</v>
      </c>
      <c r="W94" cm="1">
        <f t="array" ref="W94">IF(SUMPRODUCT(
  --(Game_Plan_2026[Campaign]=$C94),
  --(Game_Plan_2026[Initial Date]&lt;=W$2+6),
  --(Game_Plan_2026[End Date]&gt;=W$2)
)&gt;0, 1, 0)</f>
        <v>0</v>
      </c>
      <c r="X94" cm="1">
        <f t="array" ref="X94">IF(SUMPRODUCT(
  --(Game_Plan_2026[Campaign]=$C94),
  --(Game_Plan_2026[Initial Date]&lt;=X$2+6),
  --(Game_Plan_2026[End Date]&gt;=X$2)
)&gt;0, 1, 0)</f>
        <v>0</v>
      </c>
      <c r="Y94" cm="1">
        <f t="array" ref="Y94">IF(SUMPRODUCT(
  --(Game_Plan_2026[Campaign]=$C94),
  --(Game_Plan_2026[Initial Date]&lt;=Y$2+6),
  --(Game_Plan_2026[End Date]&gt;=Y$2)
)&gt;0, 1, 0)</f>
        <v>0</v>
      </c>
      <c r="Z94" cm="1">
        <f t="array" ref="Z94">IF(SUMPRODUCT(
  --(Game_Plan_2026[Campaign]=$C94),
  --(Game_Plan_2026[Initial Date]&lt;=Z$2+6),
  --(Game_Plan_2026[End Date]&gt;=Z$2)
)&gt;0, 1, 0)</f>
        <v>0</v>
      </c>
      <c r="AA94" cm="1">
        <f t="array" ref="AA94">IF(SUMPRODUCT(
  --(Game_Plan_2026[Campaign]=$C94),
  --(Game_Plan_2026[Initial Date]&lt;=AA$2+6),
  --(Game_Plan_2026[End Date]&gt;=AA$2)
)&gt;0, 1, 0)</f>
        <v>0</v>
      </c>
      <c r="AB94" cm="1">
        <f t="array" ref="AB94">IF(SUMPRODUCT(
  --(Game_Plan_2026[Campaign]=$C94),
  --(Game_Plan_2026[Initial Date]&lt;=AB$2+6),
  --(Game_Plan_2026[End Date]&gt;=AB$2)
)&gt;0, 1, 0)</f>
        <v>0</v>
      </c>
      <c r="AC94" cm="1">
        <f t="array" ref="AC94">IF(SUMPRODUCT(
  --(Game_Plan_2026[Campaign]=$C94),
  --(Game_Plan_2026[Initial Date]&lt;=AC$2+6),
  --(Game_Plan_2026[End Date]&gt;=AC$2)
)&gt;0, 1, 0)</f>
        <v>0</v>
      </c>
      <c r="AD94" cm="1">
        <f t="array" ref="AD94">IF(SUMPRODUCT(
  --(Game_Plan_2026[Campaign]=$C94),
  --(Game_Plan_2026[Initial Date]&lt;=AD$2+6),
  --(Game_Plan_2026[End Date]&gt;=AD$2)
)&gt;0, 1, 0)</f>
        <v>0</v>
      </c>
      <c r="AE94" cm="1">
        <f t="array" ref="AE94">IF(SUMPRODUCT(
  --(Game_Plan_2026[Campaign]=$C94),
  --(Game_Plan_2026[Initial Date]&lt;=AE$2+6),
  --(Game_Plan_2026[End Date]&gt;=AE$2)
)&gt;0, 1, 0)</f>
        <v>0</v>
      </c>
      <c r="AF94" cm="1">
        <f t="array" ref="AF94">IF(SUMPRODUCT(
  --(Game_Plan_2026[Campaign]=$C94),
  --(Game_Plan_2026[Initial Date]&lt;=AF$2+6),
  --(Game_Plan_2026[End Date]&gt;=AF$2)
)&gt;0, 1, 0)</f>
        <v>0</v>
      </c>
      <c r="AG94" cm="1">
        <f t="array" ref="AG94">IF(SUMPRODUCT(
  --(Game_Plan_2026[Campaign]=$C94),
  --(Game_Plan_2026[Initial Date]&lt;=AG$2+6),
  --(Game_Plan_2026[End Date]&gt;=AG$2)
)&gt;0, 1, 0)</f>
        <v>0</v>
      </c>
      <c r="AH94" cm="1">
        <f t="array" ref="AH94">IF(SUMPRODUCT(
  --(Game_Plan_2026[Campaign]=$C94),
  --(Game_Plan_2026[Initial Date]&lt;=AH$2+6),
  --(Game_Plan_2026[End Date]&gt;=AH$2)
)&gt;0, 1, 0)</f>
        <v>0</v>
      </c>
      <c r="AI94" cm="1">
        <f t="array" ref="AI94">IF(SUMPRODUCT(
  --(Game_Plan_2026[Campaign]=$C94),
  --(Game_Plan_2026[Initial Date]&lt;=AI$2+6),
  --(Game_Plan_2026[End Date]&gt;=AI$2)
)&gt;0, 1, 0)</f>
        <v>0</v>
      </c>
      <c r="AJ94" cm="1">
        <f t="array" ref="AJ94">IF(SUMPRODUCT(
  --(Game_Plan_2026[Campaign]=$C94),
  --(Game_Plan_2026[Initial Date]&lt;=AJ$2+6),
  --(Game_Plan_2026[End Date]&gt;=AJ$2)
)&gt;0, 1, 0)</f>
        <v>0</v>
      </c>
      <c r="AK94" cm="1">
        <f t="array" ref="AK94">IF(SUMPRODUCT(
  --(Game_Plan_2026[Campaign]=$C94),
  --(Game_Plan_2026[Initial Date]&lt;=AK$2+6),
  --(Game_Plan_2026[End Date]&gt;=AK$2)
)&gt;0, 1, 0)</f>
        <v>0</v>
      </c>
      <c r="AL94" cm="1">
        <f t="array" ref="AL94">IF(SUMPRODUCT(
  --(Game_Plan_2026[Campaign]=$C94),
  --(Game_Plan_2026[Initial Date]&lt;=AL$2+6),
  --(Game_Plan_2026[End Date]&gt;=AL$2)
)&gt;0, 1, 0)</f>
        <v>0</v>
      </c>
      <c r="AM94" cm="1">
        <f t="array" ref="AM94">IF(SUMPRODUCT(
  --(Game_Plan_2026[Campaign]=$C94),
  --(Game_Plan_2026[Initial Date]&lt;=AM$2+6),
  --(Game_Plan_2026[End Date]&gt;=AM$2)
)&gt;0, 1, 0)</f>
        <v>0</v>
      </c>
      <c r="AN94" cm="1">
        <f t="array" ref="AN94">IF(SUMPRODUCT(
  --(Game_Plan_2026[Campaign]=$C94),
  --(Game_Plan_2026[Initial Date]&lt;=AN$2+6),
  --(Game_Plan_2026[End Date]&gt;=AN$2)
)&gt;0, 1, 0)</f>
        <v>0</v>
      </c>
      <c r="AO94" cm="1">
        <f t="array" ref="AO94">IF(SUMPRODUCT(
  --(Game_Plan_2026[Campaign]=$C94),
  --(Game_Plan_2026[Initial Date]&lt;=AO$2+6),
  --(Game_Plan_2026[End Date]&gt;=AO$2)
)&gt;0, 1, 0)</f>
        <v>0</v>
      </c>
      <c r="AP94" cm="1">
        <f t="array" ref="AP94">IF(SUMPRODUCT(
  --(Game_Plan_2026[Campaign]=$C94),
  --(Game_Plan_2026[Initial Date]&lt;=AP$2+6),
  --(Game_Plan_2026[End Date]&gt;=AP$2)
)&gt;0, 1, 0)</f>
        <v>0</v>
      </c>
      <c r="AQ94" cm="1">
        <f t="array" ref="AQ94">IF(SUMPRODUCT(
  --(Game_Plan_2026[Campaign]=$C94),
  --(Game_Plan_2026[Initial Date]&lt;=AQ$2+6),
  --(Game_Plan_2026[End Date]&gt;=AQ$2)
)&gt;0, 1, 0)</f>
        <v>0</v>
      </c>
      <c r="AR94" cm="1">
        <f t="array" ref="AR94">IF(SUMPRODUCT(
  --(Game_Plan_2026[Campaign]=$C94),
  --(Game_Plan_2026[Initial Date]&lt;=AR$2+6),
  --(Game_Plan_2026[End Date]&gt;=AR$2)
)&gt;0, 1, 0)</f>
        <v>0</v>
      </c>
      <c r="AS94" cm="1">
        <f t="array" ref="AS94">IF(SUMPRODUCT(
  --(Game_Plan_2026[Campaign]=$C94),
  --(Game_Plan_2026[Initial Date]&lt;=AS$2+6),
  --(Game_Plan_2026[End Date]&gt;=AS$2)
)&gt;0, 1, 0)</f>
        <v>0</v>
      </c>
      <c r="AT94" cm="1">
        <f t="array" ref="AT94">IF(SUMPRODUCT(
  --(Game_Plan_2026[Campaign]=$C94),
  --(Game_Plan_2026[Initial Date]&lt;=AT$2+6),
  --(Game_Plan_2026[End Date]&gt;=AT$2)
)&gt;0, 1, 0)</f>
        <v>0</v>
      </c>
      <c r="AU94" cm="1">
        <f t="array" ref="AU94">IF(SUMPRODUCT(
  --(Game_Plan_2026[Campaign]=$C94),
  --(Game_Plan_2026[Initial Date]&lt;=AU$2+6),
  --(Game_Plan_2026[End Date]&gt;=AU$2)
)&gt;0, 1, 0)</f>
        <v>0</v>
      </c>
      <c r="AV94" cm="1">
        <f t="array" ref="AV94">IF(SUMPRODUCT(
  --(Game_Plan_2026[Campaign]=$C94),
  --(Game_Plan_2026[Initial Date]&lt;=AV$2+6),
  --(Game_Plan_2026[End Date]&gt;=AV$2)
)&gt;0, 1, 0)</f>
        <v>0</v>
      </c>
      <c r="AW94" cm="1">
        <f t="array" ref="AW94">IF(SUMPRODUCT(
  --(Game_Plan_2026[Campaign]=$C94),
  --(Game_Plan_2026[Initial Date]&lt;=AW$2+6),
  --(Game_Plan_2026[End Date]&gt;=AW$2)
)&gt;0, 1, 0)</f>
        <v>0</v>
      </c>
      <c r="AX94" cm="1">
        <f t="array" ref="AX94">IF(SUMPRODUCT(
  --(Game_Plan_2026[Campaign]=$C94),
  --(Game_Plan_2026[Initial Date]&lt;=AX$2+6),
  --(Game_Plan_2026[End Date]&gt;=AX$2)
)&gt;0, 1, 0)</f>
        <v>0</v>
      </c>
      <c r="AY94" cm="1">
        <f t="array" ref="AY94">IF(SUMPRODUCT(
  --(Game_Plan_2026[Campaign]=$C94),
  --(Game_Plan_2026[Initial Date]&lt;=AY$2+6),
  --(Game_Plan_2026[End Date]&gt;=AY$2)
)&gt;0, 1, 0)</f>
        <v>0</v>
      </c>
      <c r="AZ94" cm="1">
        <f t="array" ref="AZ94">IF(SUMPRODUCT(
  --(Game_Plan_2026[Campaign]=$C94),
  --(Game_Plan_2026[Initial Date]&lt;=AZ$2+6),
  --(Game_Plan_2026[End Date]&gt;=AZ$2)
)&gt;0, 1, 0)</f>
        <v>0</v>
      </c>
      <c r="BA94" cm="1">
        <f t="array" ref="BA94">IF(SUMPRODUCT(
  --(Game_Plan_2026[Campaign]=$C94),
  --(Game_Plan_2026[Initial Date]&lt;=BA$2+6),
  --(Game_Plan_2026[End Date]&gt;=BA$2)
)&gt;0, 1, 0)</f>
        <v>0</v>
      </c>
      <c r="BB94" cm="1">
        <f t="array" ref="BB94">IF(SUMPRODUCT(
  --(Game_Plan_2026[Campaign]=$C94),
  --(Game_Plan_2026[Initial Date]&lt;=BB$2+6),
  --(Game_Plan_2026[End Date]&gt;=BB$2)
)&gt;0, 1, 0)</f>
        <v>0</v>
      </c>
      <c r="BC94" cm="1">
        <f t="array" ref="BC94">IF(SUMPRODUCT(
  --(Game_Plan_2026[Campaign]=$C94),
  --(Game_Plan_2026[Initial Date]&lt;=BC$2+6),
  --(Game_Plan_2026[End Date]&gt;=BC$2)
)&gt;0, 1, 0)</f>
        <v>0</v>
      </c>
      <c r="BD94">
        <f t="shared" si="1"/>
        <v>0</v>
      </c>
    </row>
    <row r="95" spans="1:56" ht="28" customHeight="1">
      <c r="A95" t="str">
        <v/>
      </c>
      <c r="B95" t="str">
        <v/>
      </c>
      <c r="C95" t="str">
        <v/>
      </c>
      <c r="D95" cm="1">
        <f t="array" ref="D95">IF(SUMPRODUCT(
  --(Game_Plan_2026[Campaign]=$C95),
  --(Game_Plan_2026[Initial Date]&lt;=D$2+6),
  --(Game_Plan_2026[End Date]&gt;=D$2)
)&gt;0, 1, 0)</f>
        <v>0</v>
      </c>
      <c r="E95" cm="1">
        <f t="array" ref="E95">IF(SUMPRODUCT(
  --(Game_Plan_2026[Campaign]=$C95),
  --(Game_Plan_2026[Initial Date]&lt;=E$2+6),
  --(Game_Plan_2026[End Date]&gt;=E$2)
)&gt;0, 1, 0)</f>
        <v>0</v>
      </c>
      <c r="F95" cm="1">
        <f t="array" ref="F95">IF(SUMPRODUCT(
  --(Game_Plan_2026[Campaign]=$C95),
  --(Game_Plan_2026[Initial Date]&lt;=F$2+6),
  --(Game_Plan_2026[End Date]&gt;=F$2)
)&gt;0, 1, 0)</f>
        <v>0</v>
      </c>
      <c r="G95" cm="1">
        <f t="array" ref="G95">IF(SUMPRODUCT(
  --(Game_Plan_2026[Campaign]=$C95),
  --(Game_Plan_2026[Initial Date]&lt;=G$2+6),
  --(Game_Plan_2026[End Date]&gt;=G$2)
)&gt;0, 1, 0)</f>
        <v>0</v>
      </c>
      <c r="H95" cm="1">
        <f t="array" ref="H95">IF(SUMPRODUCT(
  --(Game_Plan_2026[Campaign]=$C95),
  --(Game_Plan_2026[Initial Date]&lt;=H$2+6),
  --(Game_Plan_2026[End Date]&gt;=H$2)
)&gt;0, 1, 0)</f>
        <v>0</v>
      </c>
      <c r="I95" cm="1">
        <f t="array" ref="I95">IF(SUMPRODUCT(
  --(Game_Plan_2026[Campaign]=$C95),
  --(Game_Plan_2026[Initial Date]&lt;=I$2+6),
  --(Game_Plan_2026[End Date]&gt;=I$2)
)&gt;0, 1, 0)</f>
        <v>0</v>
      </c>
      <c r="J95" cm="1">
        <f t="array" ref="J95">IF(SUMPRODUCT(
  --(Game_Plan_2026[Campaign]=$C95),
  --(Game_Plan_2026[Initial Date]&lt;=J$2+6),
  --(Game_Plan_2026[End Date]&gt;=J$2)
)&gt;0, 1, 0)</f>
        <v>0</v>
      </c>
      <c r="K95" cm="1">
        <f t="array" ref="K95">IF(SUMPRODUCT(
  --(Game_Plan_2026[Campaign]=$C95),
  --(Game_Plan_2026[Initial Date]&lt;=K$2+6),
  --(Game_Plan_2026[End Date]&gt;=K$2)
)&gt;0, 1, 0)</f>
        <v>0</v>
      </c>
      <c r="L95" cm="1">
        <f t="array" ref="L95">IF(SUMPRODUCT(
  --(Game_Plan_2026[Campaign]=$C95),
  --(Game_Plan_2026[Initial Date]&lt;=L$2+6),
  --(Game_Plan_2026[End Date]&gt;=L$2)
)&gt;0, 1, 0)</f>
        <v>0</v>
      </c>
      <c r="M95" cm="1">
        <f t="array" ref="M95">IF(SUMPRODUCT(
  --(Game_Plan_2026[Campaign]=$C95),
  --(Game_Plan_2026[Initial Date]&lt;=M$2+6),
  --(Game_Plan_2026[End Date]&gt;=M$2)
)&gt;0, 1, 0)</f>
        <v>0</v>
      </c>
      <c r="N95" cm="1">
        <f t="array" ref="N95">IF(SUMPRODUCT(
  --(Game_Plan_2026[Campaign]=$C95),
  --(Game_Plan_2026[Initial Date]&lt;=N$2+6),
  --(Game_Plan_2026[End Date]&gt;=N$2)
)&gt;0, 1, 0)</f>
        <v>0</v>
      </c>
      <c r="O95" cm="1">
        <f t="array" ref="O95">IF(SUMPRODUCT(
  --(Game_Plan_2026[Campaign]=$C95),
  --(Game_Plan_2026[Initial Date]&lt;=O$2+6),
  --(Game_Plan_2026[End Date]&gt;=O$2)
)&gt;0, 1, 0)</f>
        <v>0</v>
      </c>
      <c r="P95" cm="1">
        <f t="array" ref="P95">IF(SUMPRODUCT(
  --(Game_Plan_2026[Campaign]=$C95),
  --(Game_Plan_2026[Initial Date]&lt;=P$2+6),
  --(Game_Plan_2026[End Date]&gt;=P$2)
)&gt;0, 1, 0)</f>
        <v>0</v>
      </c>
      <c r="Q95" cm="1">
        <f t="array" ref="Q95">IF(SUMPRODUCT(
  --(Game_Plan_2026[Campaign]=$C95),
  --(Game_Plan_2026[Initial Date]&lt;=Q$2+6),
  --(Game_Plan_2026[End Date]&gt;=Q$2)
)&gt;0, 1, 0)</f>
        <v>0</v>
      </c>
      <c r="R95" cm="1">
        <f t="array" ref="R95">IF(SUMPRODUCT(
  --(Game_Plan_2026[Campaign]=$C95),
  --(Game_Plan_2026[Initial Date]&lt;=R$2+6),
  --(Game_Plan_2026[End Date]&gt;=R$2)
)&gt;0, 1, 0)</f>
        <v>0</v>
      </c>
      <c r="S95" cm="1">
        <f t="array" ref="S95">IF(SUMPRODUCT(
  --(Game_Plan_2026[Campaign]=$C95),
  --(Game_Plan_2026[Initial Date]&lt;=S$2+6),
  --(Game_Plan_2026[End Date]&gt;=S$2)
)&gt;0, 1, 0)</f>
        <v>0</v>
      </c>
      <c r="T95" cm="1">
        <f t="array" ref="T95">IF(SUMPRODUCT(
  --(Game_Plan_2026[Campaign]=$C95),
  --(Game_Plan_2026[Initial Date]&lt;=T$2+6),
  --(Game_Plan_2026[End Date]&gt;=T$2)
)&gt;0, 1, 0)</f>
        <v>0</v>
      </c>
      <c r="U95" cm="1">
        <f t="array" ref="U95">IF(SUMPRODUCT(
  --(Game_Plan_2026[Campaign]=$C95),
  --(Game_Plan_2026[Initial Date]&lt;=U$2+6),
  --(Game_Plan_2026[End Date]&gt;=U$2)
)&gt;0, 1, 0)</f>
        <v>0</v>
      </c>
      <c r="V95" cm="1">
        <f t="array" ref="V95">IF(SUMPRODUCT(
  --(Game_Plan_2026[Campaign]=$C95),
  --(Game_Plan_2026[Initial Date]&lt;=V$2+6),
  --(Game_Plan_2026[End Date]&gt;=V$2)
)&gt;0, 1, 0)</f>
        <v>0</v>
      </c>
      <c r="W95" cm="1">
        <f t="array" ref="W95">IF(SUMPRODUCT(
  --(Game_Plan_2026[Campaign]=$C95),
  --(Game_Plan_2026[Initial Date]&lt;=W$2+6),
  --(Game_Plan_2026[End Date]&gt;=W$2)
)&gt;0, 1, 0)</f>
        <v>0</v>
      </c>
      <c r="X95" cm="1">
        <f t="array" ref="X95">IF(SUMPRODUCT(
  --(Game_Plan_2026[Campaign]=$C95),
  --(Game_Plan_2026[Initial Date]&lt;=X$2+6),
  --(Game_Plan_2026[End Date]&gt;=X$2)
)&gt;0, 1, 0)</f>
        <v>0</v>
      </c>
      <c r="Y95" cm="1">
        <f t="array" ref="Y95">IF(SUMPRODUCT(
  --(Game_Plan_2026[Campaign]=$C95),
  --(Game_Plan_2026[Initial Date]&lt;=Y$2+6),
  --(Game_Plan_2026[End Date]&gt;=Y$2)
)&gt;0, 1, 0)</f>
        <v>0</v>
      </c>
      <c r="Z95" cm="1">
        <f t="array" ref="Z95">IF(SUMPRODUCT(
  --(Game_Plan_2026[Campaign]=$C95),
  --(Game_Plan_2026[Initial Date]&lt;=Z$2+6),
  --(Game_Plan_2026[End Date]&gt;=Z$2)
)&gt;0, 1, 0)</f>
        <v>0</v>
      </c>
      <c r="AA95" cm="1">
        <f t="array" ref="AA95">IF(SUMPRODUCT(
  --(Game_Plan_2026[Campaign]=$C95),
  --(Game_Plan_2026[Initial Date]&lt;=AA$2+6),
  --(Game_Plan_2026[End Date]&gt;=AA$2)
)&gt;0, 1, 0)</f>
        <v>0</v>
      </c>
      <c r="AB95" cm="1">
        <f t="array" ref="AB95">IF(SUMPRODUCT(
  --(Game_Plan_2026[Campaign]=$C95),
  --(Game_Plan_2026[Initial Date]&lt;=AB$2+6),
  --(Game_Plan_2026[End Date]&gt;=AB$2)
)&gt;0, 1, 0)</f>
        <v>0</v>
      </c>
      <c r="AC95" cm="1">
        <f t="array" ref="AC95">IF(SUMPRODUCT(
  --(Game_Plan_2026[Campaign]=$C95),
  --(Game_Plan_2026[Initial Date]&lt;=AC$2+6),
  --(Game_Plan_2026[End Date]&gt;=AC$2)
)&gt;0, 1, 0)</f>
        <v>0</v>
      </c>
      <c r="AD95" cm="1">
        <f t="array" ref="AD95">IF(SUMPRODUCT(
  --(Game_Plan_2026[Campaign]=$C95),
  --(Game_Plan_2026[Initial Date]&lt;=AD$2+6),
  --(Game_Plan_2026[End Date]&gt;=AD$2)
)&gt;0, 1, 0)</f>
        <v>0</v>
      </c>
      <c r="AE95" cm="1">
        <f t="array" ref="AE95">IF(SUMPRODUCT(
  --(Game_Plan_2026[Campaign]=$C95),
  --(Game_Plan_2026[Initial Date]&lt;=AE$2+6),
  --(Game_Plan_2026[End Date]&gt;=AE$2)
)&gt;0, 1, 0)</f>
        <v>0</v>
      </c>
      <c r="AF95" cm="1">
        <f t="array" ref="AF95">IF(SUMPRODUCT(
  --(Game_Plan_2026[Campaign]=$C95),
  --(Game_Plan_2026[Initial Date]&lt;=AF$2+6),
  --(Game_Plan_2026[End Date]&gt;=AF$2)
)&gt;0, 1, 0)</f>
        <v>0</v>
      </c>
      <c r="AG95" cm="1">
        <f t="array" ref="AG95">IF(SUMPRODUCT(
  --(Game_Plan_2026[Campaign]=$C95),
  --(Game_Plan_2026[Initial Date]&lt;=AG$2+6),
  --(Game_Plan_2026[End Date]&gt;=AG$2)
)&gt;0, 1, 0)</f>
        <v>0</v>
      </c>
      <c r="AH95" cm="1">
        <f t="array" ref="AH95">IF(SUMPRODUCT(
  --(Game_Plan_2026[Campaign]=$C95),
  --(Game_Plan_2026[Initial Date]&lt;=AH$2+6),
  --(Game_Plan_2026[End Date]&gt;=AH$2)
)&gt;0, 1, 0)</f>
        <v>0</v>
      </c>
      <c r="AI95" cm="1">
        <f t="array" ref="AI95">IF(SUMPRODUCT(
  --(Game_Plan_2026[Campaign]=$C95),
  --(Game_Plan_2026[Initial Date]&lt;=AI$2+6),
  --(Game_Plan_2026[End Date]&gt;=AI$2)
)&gt;0, 1, 0)</f>
        <v>0</v>
      </c>
      <c r="AJ95" cm="1">
        <f t="array" ref="AJ95">IF(SUMPRODUCT(
  --(Game_Plan_2026[Campaign]=$C95),
  --(Game_Plan_2026[Initial Date]&lt;=AJ$2+6),
  --(Game_Plan_2026[End Date]&gt;=AJ$2)
)&gt;0, 1, 0)</f>
        <v>0</v>
      </c>
      <c r="AK95" cm="1">
        <f t="array" ref="AK95">IF(SUMPRODUCT(
  --(Game_Plan_2026[Campaign]=$C95),
  --(Game_Plan_2026[Initial Date]&lt;=AK$2+6),
  --(Game_Plan_2026[End Date]&gt;=AK$2)
)&gt;0, 1, 0)</f>
        <v>0</v>
      </c>
      <c r="AL95" cm="1">
        <f t="array" ref="AL95">IF(SUMPRODUCT(
  --(Game_Plan_2026[Campaign]=$C95),
  --(Game_Plan_2026[Initial Date]&lt;=AL$2+6),
  --(Game_Plan_2026[End Date]&gt;=AL$2)
)&gt;0, 1, 0)</f>
        <v>0</v>
      </c>
      <c r="AM95" cm="1">
        <f t="array" ref="AM95">IF(SUMPRODUCT(
  --(Game_Plan_2026[Campaign]=$C95),
  --(Game_Plan_2026[Initial Date]&lt;=AM$2+6),
  --(Game_Plan_2026[End Date]&gt;=AM$2)
)&gt;0, 1, 0)</f>
        <v>0</v>
      </c>
      <c r="AN95" cm="1">
        <f t="array" ref="AN95">IF(SUMPRODUCT(
  --(Game_Plan_2026[Campaign]=$C95),
  --(Game_Plan_2026[Initial Date]&lt;=AN$2+6),
  --(Game_Plan_2026[End Date]&gt;=AN$2)
)&gt;0, 1, 0)</f>
        <v>0</v>
      </c>
      <c r="AO95" cm="1">
        <f t="array" ref="AO95">IF(SUMPRODUCT(
  --(Game_Plan_2026[Campaign]=$C95),
  --(Game_Plan_2026[Initial Date]&lt;=AO$2+6),
  --(Game_Plan_2026[End Date]&gt;=AO$2)
)&gt;0, 1, 0)</f>
        <v>0</v>
      </c>
      <c r="AP95" cm="1">
        <f t="array" ref="AP95">IF(SUMPRODUCT(
  --(Game_Plan_2026[Campaign]=$C95),
  --(Game_Plan_2026[Initial Date]&lt;=AP$2+6),
  --(Game_Plan_2026[End Date]&gt;=AP$2)
)&gt;0, 1, 0)</f>
        <v>0</v>
      </c>
      <c r="AQ95" cm="1">
        <f t="array" ref="AQ95">IF(SUMPRODUCT(
  --(Game_Plan_2026[Campaign]=$C95),
  --(Game_Plan_2026[Initial Date]&lt;=AQ$2+6),
  --(Game_Plan_2026[End Date]&gt;=AQ$2)
)&gt;0, 1, 0)</f>
        <v>0</v>
      </c>
      <c r="AR95" cm="1">
        <f t="array" ref="AR95">IF(SUMPRODUCT(
  --(Game_Plan_2026[Campaign]=$C95),
  --(Game_Plan_2026[Initial Date]&lt;=AR$2+6),
  --(Game_Plan_2026[End Date]&gt;=AR$2)
)&gt;0, 1, 0)</f>
        <v>0</v>
      </c>
      <c r="AS95" cm="1">
        <f t="array" ref="AS95">IF(SUMPRODUCT(
  --(Game_Plan_2026[Campaign]=$C95),
  --(Game_Plan_2026[Initial Date]&lt;=AS$2+6),
  --(Game_Plan_2026[End Date]&gt;=AS$2)
)&gt;0, 1, 0)</f>
        <v>0</v>
      </c>
      <c r="AT95" cm="1">
        <f t="array" ref="AT95">IF(SUMPRODUCT(
  --(Game_Plan_2026[Campaign]=$C95),
  --(Game_Plan_2026[Initial Date]&lt;=AT$2+6),
  --(Game_Plan_2026[End Date]&gt;=AT$2)
)&gt;0, 1, 0)</f>
        <v>0</v>
      </c>
      <c r="AU95" cm="1">
        <f t="array" ref="AU95">IF(SUMPRODUCT(
  --(Game_Plan_2026[Campaign]=$C95),
  --(Game_Plan_2026[Initial Date]&lt;=AU$2+6),
  --(Game_Plan_2026[End Date]&gt;=AU$2)
)&gt;0, 1, 0)</f>
        <v>0</v>
      </c>
      <c r="AV95" cm="1">
        <f t="array" ref="AV95">IF(SUMPRODUCT(
  --(Game_Plan_2026[Campaign]=$C95),
  --(Game_Plan_2026[Initial Date]&lt;=AV$2+6),
  --(Game_Plan_2026[End Date]&gt;=AV$2)
)&gt;0, 1, 0)</f>
        <v>0</v>
      </c>
      <c r="AW95" cm="1">
        <f t="array" ref="AW95">IF(SUMPRODUCT(
  --(Game_Plan_2026[Campaign]=$C95),
  --(Game_Plan_2026[Initial Date]&lt;=AW$2+6),
  --(Game_Plan_2026[End Date]&gt;=AW$2)
)&gt;0, 1, 0)</f>
        <v>0</v>
      </c>
      <c r="AX95" cm="1">
        <f t="array" ref="AX95">IF(SUMPRODUCT(
  --(Game_Plan_2026[Campaign]=$C95),
  --(Game_Plan_2026[Initial Date]&lt;=AX$2+6),
  --(Game_Plan_2026[End Date]&gt;=AX$2)
)&gt;0, 1, 0)</f>
        <v>0</v>
      </c>
      <c r="AY95" cm="1">
        <f t="array" ref="AY95">IF(SUMPRODUCT(
  --(Game_Plan_2026[Campaign]=$C95),
  --(Game_Plan_2026[Initial Date]&lt;=AY$2+6),
  --(Game_Plan_2026[End Date]&gt;=AY$2)
)&gt;0, 1, 0)</f>
        <v>0</v>
      </c>
      <c r="AZ95" cm="1">
        <f t="array" ref="AZ95">IF(SUMPRODUCT(
  --(Game_Plan_2026[Campaign]=$C95),
  --(Game_Plan_2026[Initial Date]&lt;=AZ$2+6),
  --(Game_Plan_2026[End Date]&gt;=AZ$2)
)&gt;0, 1, 0)</f>
        <v>0</v>
      </c>
      <c r="BA95" cm="1">
        <f t="array" ref="BA95">IF(SUMPRODUCT(
  --(Game_Plan_2026[Campaign]=$C95),
  --(Game_Plan_2026[Initial Date]&lt;=BA$2+6),
  --(Game_Plan_2026[End Date]&gt;=BA$2)
)&gt;0, 1, 0)</f>
        <v>0</v>
      </c>
      <c r="BB95" cm="1">
        <f t="array" ref="BB95">IF(SUMPRODUCT(
  --(Game_Plan_2026[Campaign]=$C95),
  --(Game_Plan_2026[Initial Date]&lt;=BB$2+6),
  --(Game_Plan_2026[End Date]&gt;=BB$2)
)&gt;0, 1, 0)</f>
        <v>0</v>
      </c>
      <c r="BC95" cm="1">
        <f t="array" ref="BC95">IF(SUMPRODUCT(
  --(Game_Plan_2026[Campaign]=$C95),
  --(Game_Plan_2026[Initial Date]&lt;=BC$2+6),
  --(Game_Plan_2026[End Date]&gt;=BC$2)
)&gt;0, 1, 0)</f>
        <v>0</v>
      </c>
      <c r="BD95">
        <f t="shared" si="1"/>
        <v>0</v>
      </c>
    </row>
    <row r="96" spans="1:56" ht="28" customHeight="1">
      <c r="A96" t="str">
        <v/>
      </c>
      <c r="B96" t="str">
        <v/>
      </c>
      <c r="C96" t="str">
        <v/>
      </c>
      <c r="D96" cm="1">
        <f t="array" ref="D96">IF(SUMPRODUCT(
  --(Game_Plan_2026[Campaign]=$C96),
  --(Game_Plan_2026[Initial Date]&lt;=D$2+6),
  --(Game_Plan_2026[End Date]&gt;=D$2)
)&gt;0, 1, 0)</f>
        <v>0</v>
      </c>
      <c r="E96" cm="1">
        <f t="array" ref="E96">IF(SUMPRODUCT(
  --(Game_Plan_2026[Campaign]=$C96),
  --(Game_Plan_2026[Initial Date]&lt;=E$2+6),
  --(Game_Plan_2026[End Date]&gt;=E$2)
)&gt;0, 1, 0)</f>
        <v>0</v>
      </c>
      <c r="F96" cm="1">
        <f t="array" ref="F96">IF(SUMPRODUCT(
  --(Game_Plan_2026[Campaign]=$C96),
  --(Game_Plan_2026[Initial Date]&lt;=F$2+6),
  --(Game_Plan_2026[End Date]&gt;=F$2)
)&gt;0, 1, 0)</f>
        <v>0</v>
      </c>
      <c r="G96" cm="1">
        <f t="array" ref="G96">IF(SUMPRODUCT(
  --(Game_Plan_2026[Campaign]=$C96),
  --(Game_Plan_2026[Initial Date]&lt;=G$2+6),
  --(Game_Plan_2026[End Date]&gt;=G$2)
)&gt;0, 1, 0)</f>
        <v>0</v>
      </c>
      <c r="H96" cm="1">
        <f t="array" ref="H96">IF(SUMPRODUCT(
  --(Game_Plan_2026[Campaign]=$C96),
  --(Game_Plan_2026[Initial Date]&lt;=H$2+6),
  --(Game_Plan_2026[End Date]&gt;=H$2)
)&gt;0, 1, 0)</f>
        <v>0</v>
      </c>
      <c r="I96" cm="1">
        <f t="array" ref="I96">IF(SUMPRODUCT(
  --(Game_Plan_2026[Campaign]=$C96),
  --(Game_Plan_2026[Initial Date]&lt;=I$2+6),
  --(Game_Plan_2026[End Date]&gt;=I$2)
)&gt;0, 1, 0)</f>
        <v>0</v>
      </c>
      <c r="J96" cm="1">
        <f t="array" ref="J96">IF(SUMPRODUCT(
  --(Game_Plan_2026[Campaign]=$C96),
  --(Game_Plan_2026[Initial Date]&lt;=J$2+6),
  --(Game_Plan_2026[End Date]&gt;=J$2)
)&gt;0, 1, 0)</f>
        <v>0</v>
      </c>
      <c r="K96" cm="1">
        <f t="array" ref="K96">IF(SUMPRODUCT(
  --(Game_Plan_2026[Campaign]=$C96),
  --(Game_Plan_2026[Initial Date]&lt;=K$2+6),
  --(Game_Plan_2026[End Date]&gt;=K$2)
)&gt;0, 1, 0)</f>
        <v>0</v>
      </c>
      <c r="L96" cm="1">
        <f t="array" ref="L96">IF(SUMPRODUCT(
  --(Game_Plan_2026[Campaign]=$C96),
  --(Game_Plan_2026[Initial Date]&lt;=L$2+6),
  --(Game_Plan_2026[End Date]&gt;=L$2)
)&gt;0, 1, 0)</f>
        <v>0</v>
      </c>
      <c r="M96" cm="1">
        <f t="array" ref="M96">IF(SUMPRODUCT(
  --(Game_Plan_2026[Campaign]=$C96),
  --(Game_Plan_2026[Initial Date]&lt;=M$2+6),
  --(Game_Plan_2026[End Date]&gt;=M$2)
)&gt;0, 1, 0)</f>
        <v>0</v>
      </c>
      <c r="N96" cm="1">
        <f t="array" ref="N96">IF(SUMPRODUCT(
  --(Game_Plan_2026[Campaign]=$C96),
  --(Game_Plan_2026[Initial Date]&lt;=N$2+6),
  --(Game_Plan_2026[End Date]&gt;=N$2)
)&gt;0, 1, 0)</f>
        <v>0</v>
      </c>
      <c r="O96" cm="1">
        <f t="array" ref="O96">IF(SUMPRODUCT(
  --(Game_Plan_2026[Campaign]=$C96),
  --(Game_Plan_2026[Initial Date]&lt;=O$2+6),
  --(Game_Plan_2026[End Date]&gt;=O$2)
)&gt;0, 1, 0)</f>
        <v>0</v>
      </c>
      <c r="P96" cm="1">
        <f t="array" ref="P96">IF(SUMPRODUCT(
  --(Game_Plan_2026[Campaign]=$C96),
  --(Game_Plan_2026[Initial Date]&lt;=P$2+6),
  --(Game_Plan_2026[End Date]&gt;=P$2)
)&gt;0, 1, 0)</f>
        <v>0</v>
      </c>
      <c r="Q96" cm="1">
        <f t="array" ref="Q96">IF(SUMPRODUCT(
  --(Game_Plan_2026[Campaign]=$C96),
  --(Game_Plan_2026[Initial Date]&lt;=Q$2+6),
  --(Game_Plan_2026[End Date]&gt;=Q$2)
)&gt;0, 1, 0)</f>
        <v>0</v>
      </c>
      <c r="R96" cm="1">
        <f t="array" ref="R96">IF(SUMPRODUCT(
  --(Game_Plan_2026[Campaign]=$C96),
  --(Game_Plan_2026[Initial Date]&lt;=R$2+6),
  --(Game_Plan_2026[End Date]&gt;=R$2)
)&gt;0, 1, 0)</f>
        <v>0</v>
      </c>
      <c r="S96" cm="1">
        <f t="array" ref="S96">IF(SUMPRODUCT(
  --(Game_Plan_2026[Campaign]=$C96),
  --(Game_Plan_2026[Initial Date]&lt;=S$2+6),
  --(Game_Plan_2026[End Date]&gt;=S$2)
)&gt;0, 1, 0)</f>
        <v>0</v>
      </c>
      <c r="T96" cm="1">
        <f t="array" ref="T96">IF(SUMPRODUCT(
  --(Game_Plan_2026[Campaign]=$C96),
  --(Game_Plan_2026[Initial Date]&lt;=T$2+6),
  --(Game_Plan_2026[End Date]&gt;=T$2)
)&gt;0, 1, 0)</f>
        <v>0</v>
      </c>
      <c r="U96" cm="1">
        <f t="array" ref="U96">IF(SUMPRODUCT(
  --(Game_Plan_2026[Campaign]=$C96),
  --(Game_Plan_2026[Initial Date]&lt;=U$2+6),
  --(Game_Plan_2026[End Date]&gt;=U$2)
)&gt;0, 1, 0)</f>
        <v>0</v>
      </c>
      <c r="V96" cm="1">
        <f t="array" ref="V96">IF(SUMPRODUCT(
  --(Game_Plan_2026[Campaign]=$C96),
  --(Game_Plan_2026[Initial Date]&lt;=V$2+6),
  --(Game_Plan_2026[End Date]&gt;=V$2)
)&gt;0, 1, 0)</f>
        <v>0</v>
      </c>
      <c r="W96" cm="1">
        <f t="array" ref="W96">IF(SUMPRODUCT(
  --(Game_Plan_2026[Campaign]=$C96),
  --(Game_Plan_2026[Initial Date]&lt;=W$2+6),
  --(Game_Plan_2026[End Date]&gt;=W$2)
)&gt;0, 1, 0)</f>
        <v>0</v>
      </c>
      <c r="X96" cm="1">
        <f t="array" ref="X96">IF(SUMPRODUCT(
  --(Game_Plan_2026[Campaign]=$C96),
  --(Game_Plan_2026[Initial Date]&lt;=X$2+6),
  --(Game_Plan_2026[End Date]&gt;=X$2)
)&gt;0, 1, 0)</f>
        <v>0</v>
      </c>
      <c r="Y96" cm="1">
        <f t="array" ref="Y96">IF(SUMPRODUCT(
  --(Game_Plan_2026[Campaign]=$C96),
  --(Game_Plan_2026[Initial Date]&lt;=Y$2+6),
  --(Game_Plan_2026[End Date]&gt;=Y$2)
)&gt;0, 1, 0)</f>
        <v>0</v>
      </c>
      <c r="Z96" cm="1">
        <f t="array" ref="Z96">IF(SUMPRODUCT(
  --(Game_Plan_2026[Campaign]=$C96),
  --(Game_Plan_2026[Initial Date]&lt;=Z$2+6),
  --(Game_Plan_2026[End Date]&gt;=Z$2)
)&gt;0, 1, 0)</f>
        <v>0</v>
      </c>
      <c r="AA96" cm="1">
        <f t="array" ref="AA96">IF(SUMPRODUCT(
  --(Game_Plan_2026[Campaign]=$C96),
  --(Game_Plan_2026[Initial Date]&lt;=AA$2+6),
  --(Game_Plan_2026[End Date]&gt;=AA$2)
)&gt;0, 1, 0)</f>
        <v>0</v>
      </c>
      <c r="AB96" cm="1">
        <f t="array" ref="AB96">IF(SUMPRODUCT(
  --(Game_Plan_2026[Campaign]=$C96),
  --(Game_Plan_2026[Initial Date]&lt;=AB$2+6),
  --(Game_Plan_2026[End Date]&gt;=AB$2)
)&gt;0, 1, 0)</f>
        <v>0</v>
      </c>
      <c r="AC96" cm="1">
        <f t="array" ref="AC96">IF(SUMPRODUCT(
  --(Game_Plan_2026[Campaign]=$C96),
  --(Game_Plan_2026[Initial Date]&lt;=AC$2+6),
  --(Game_Plan_2026[End Date]&gt;=AC$2)
)&gt;0, 1, 0)</f>
        <v>0</v>
      </c>
      <c r="AD96" cm="1">
        <f t="array" ref="AD96">IF(SUMPRODUCT(
  --(Game_Plan_2026[Campaign]=$C96),
  --(Game_Plan_2026[Initial Date]&lt;=AD$2+6),
  --(Game_Plan_2026[End Date]&gt;=AD$2)
)&gt;0, 1, 0)</f>
        <v>0</v>
      </c>
      <c r="AE96" cm="1">
        <f t="array" ref="AE96">IF(SUMPRODUCT(
  --(Game_Plan_2026[Campaign]=$C96),
  --(Game_Plan_2026[Initial Date]&lt;=AE$2+6),
  --(Game_Plan_2026[End Date]&gt;=AE$2)
)&gt;0, 1, 0)</f>
        <v>0</v>
      </c>
      <c r="AF96" cm="1">
        <f t="array" ref="AF96">IF(SUMPRODUCT(
  --(Game_Plan_2026[Campaign]=$C96),
  --(Game_Plan_2026[Initial Date]&lt;=AF$2+6),
  --(Game_Plan_2026[End Date]&gt;=AF$2)
)&gt;0, 1, 0)</f>
        <v>0</v>
      </c>
      <c r="AG96" cm="1">
        <f t="array" ref="AG96">IF(SUMPRODUCT(
  --(Game_Plan_2026[Campaign]=$C96),
  --(Game_Plan_2026[Initial Date]&lt;=AG$2+6),
  --(Game_Plan_2026[End Date]&gt;=AG$2)
)&gt;0, 1, 0)</f>
        <v>0</v>
      </c>
      <c r="AH96" cm="1">
        <f t="array" ref="AH96">IF(SUMPRODUCT(
  --(Game_Plan_2026[Campaign]=$C96),
  --(Game_Plan_2026[Initial Date]&lt;=AH$2+6),
  --(Game_Plan_2026[End Date]&gt;=AH$2)
)&gt;0, 1, 0)</f>
        <v>0</v>
      </c>
      <c r="AI96" cm="1">
        <f t="array" ref="AI96">IF(SUMPRODUCT(
  --(Game_Plan_2026[Campaign]=$C96),
  --(Game_Plan_2026[Initial Date]&lt;=AI$2+6),
  --(Game_Plan_2026[End Date]&gt;=AI$2)
)&gt;0, 1, 0)</f>
        <v>0</v>
      </c>
      <c r="AJ96" cm="1">
        <f t="array" ref="AJ96">IF(SUMPRODUCT(
  --(Game_Plan_2026[Campaign]=$C96),
  --(Game_Plan_2026[Initial Date]&lt;=AJ$2+6),
  --(Game_Plan_2026[End Date]&gt;=AJ$2)
)&gt;0, 1, 0)</f>
        <v>0</v>
      </c>
      <c r="AK96" cm="1">
        <f t="array" ref="AK96">IF(SUMPRODUCT(
  --(Game_Plan_2026[Campaign]=$C96),
  --(Game_Plan_2026[Initial Date]&lt;=AK$2+6),
  --(Game_Plan_2026[End Date]&gt;=AK$2)
)&gt;0, 1, 0)</f>
        <v>0</v>
      </c>
      <c r="AL96" cm="1">
        <f t="array" ref="AL96">IF(SUMPRODUCT(
  --(Game_Plan_2026[Campaign]=$C96),
  --(Game_Plan_2026[Initial Date]&lt;=AL$2+6),
  --(Game_Plan_2026[End Date]&gt;=AL$2)
)&gt;0, 1, 0)</f>
        <v>0</v>
      </c>
      <c r="AM96" cm="1">
        <f t="array" ref="AM96">IF(SUMPRODUCT(
  --(Game_Plan_2026[Campaign]=$C96),
  --(Game_Plan_2026[Initial Date]&lt;=AM$2+6),
  --(Game_Plan_2026[End Date]&gt;=AM$2)
)&gt;0, 1, 0)</f>
        <v>0</v>
      </c>
      <c r="AN96" cm="1">
        <f t="array" ref="AN96">IF(SUMPRODUCT(
  --(Game_Plan_2026[Campaign]=$C96),
  --(Game_Plan_2026[Initial Date]&lt;=AN$2+6),
  --(Game_Plan_2026[End Date]&gt;=AN$2)
)&gt;0, 1, 0)</f>
        <v>0</v>
      </c>
      <c r="AO96" cm="1">
        <f t="array" ref="AO96">IF(SUMPRODUCT(
  --(Game_Plan_2026[Campaign]=$C96),
  --(Game_Plan_2026[Initial Date]&lt;=AO$2+6),
  --(Game_Plan_2026[End Date]&gt;=AO$2)
)&gt;0, 1, 0)</f>
        <v>0</v>
      </c>
      <c r="AP96" cm="1">
        <f t="array" ref="AP96">IF(SUMPRODUCT(
  --(Game_Plan_2026[Campaign]=$C96),
  --(Game_Plan_2026[Initial Date]&lt;=AP$2+6),
  --(Game_Plan_2026[End Date]&gt;=AP$2)
)&gt;0, 1, 0)</f>
        <v>0</v>
      </c>
      <c r="AQ96" cm="1">
        <f t="array" ref="AQ96">IF(SUMPRODUCT(
  --(Game_Plan_2026[Campaign]=$C96),
  --(Game_Plan_2026[Initial Date]&lt;=AQ$2+6),
  --(Game_Plan_2026[End Date]&gt;=AQ$2)
)&gt;0, 1, 0)</f>
        <v>0</v>
      </c>
      <c r="AR96" cm="1">
        <f t="array" ref="AR96">IF(SUMPRODUCT(
  --(Game_Plan_2026[Campaign]=$C96),
  --(Game_Plan_2026[Initial Date]&lt;=AR$2+6),
  --(Game_Plan_2026[End Date]&gt;=AR$2)
)&gt;0, 1, 0)</f>
        <v>0</v>
      </c>
      <c r="AS96" cm="1">
        <f t="array" ref="AS96">IF(SUMPRODUCT(
  --(Game_Plan_2026[Campaign]=$C96),
  --(Game_Plan_2026[Initial Date]&lt;=AS$2+6),
  --(Game_Plan_2026[End Date]&gt;=AS$2)
)&gt;0, 1, 0)</f>
        <v>0</v>
      </c>
      <c r="AT96" cm="1">
        <f t="array" ref="AT96">IF(SUMPRODUCT(
  --(Game_Plan_2026[Campaign]=$C96),
  --(Game_Plan_2026[Initial Date]&lt;=AT$2+6),
  --(Game_Plan_2026[End Date]&gt;=AT$2)
)&gt;0, 1, 0)</f>
        <v>0</v>
      </c>
      <c r="AU96" cm="1">
        <f t="array" ref="AU96">IF(SUMPRODUCT(
  --(Game_Plan_2026[Campaign]=$C96),
  --(Game_Plan_2026[Initial Date]&lt;=AU$2+6),
  --(Game_Plan_2026[End Date]&gt;=AU$2)
)&gt;0, 1, 0)</f>
        <v>0</v>
      </c>
      <c r="AV96" cm="1">
        <f t="array" ref="AV96">IF(SUMPRODUCT(
  --(Game_Plan_2026[Campaign]=$C96),
  --(Game_Plan_2026[Initial Date]&lt;=AV$2+6),
  --(Game_Plan_2026[End Date]&gt;=AV$2)
)&gt;0, 1, 0)</f>
        <v>0</v>
      </c>
      <c r="AW96" cm="1">
        <f t="array" ref="AW96">IF(SUMPRODUCT(
  --(Game_Plan_2026[Campaign]=$C96),
  --(Game_Plan_2026[Initial Date]&lt;=AW$2+6),
  --(Game_Plan_2026[End Date]&gt;=AW$2)
)&gt;0, 1, 0)</f>
        <v>0</v>
      </c>
      <c r="AX96" cm="1">
        <f t="array" ref="AX96">IF(SUMPRODUCT(
  --(Game_Plan_2026[Campaign]=$C96),
  --(Game_Plan_2026[Initial Date]&lt;=AX$2+6),
  --(Game_Plan_2026[End Date]&gt;=AX$2)
)&gt;0, 1, 0)</f>
        <v>0</v>
      </c>
      <c r="AY96" cm="1">
        <f t="array" ref="AY96">IF(SUMPRODUCT(
  --(Game_Plan_2026[Campaign]=$C96),
  --(Game_Plan_2026[Initial Date]&lt;=AY$2+6),
  --(Game_Plan_2026[End Date]&gt;=AY$2)
)&gt;0, 1, 0)</f>
        <v>0</v>
      </c>
      <c r="AZ96" cm="1">
        <f t="array" ref="AZ96">IF(SUMPRODUCT(
  --(Game_Plan_2026[Campaign]=$C96),
  --(Game_Plan_2026[Initial Date]&lt;=AZ$2+6),
  --(Game_Plan_2026[End Date]&gt;=AZ$2)
)&gt;0, 1, 0)</f>
        <v>0</v>
      </c>
      <c r="BA96" cm="1">
        <f t="array" ref="BA96">IF(SUMPRODUCT(
  --(Game_Plan_2026[Campaign]=$C96),
  --(Game_Plan_2026[Initial Date]&lt;=BA$2+6),
  --(Game_Plan_2026[End Date]&gt;=BA$2)
)&gt;0, 1, 0)</f>
        <v>0</v>
      </c>
      <c r="BB96" cm="1">
        <f t="array" ref="BB96">IF(SUMPRODUCT(
  --(Game_Plan_2026[Campaign]=$C96),
  --(Game_Plan_2026[Initial Date]&lt;=BB$2+6),
  --(Game_Plan_2026[End Date]&gt;=BB$2)
)&gt;0, 1, 0)</f>
        <v>0</v>
      </c>
      <c r="BC96" cm="1">
        <f t="array" ref="BC96">IF(SUMPRODUCT(
  --(Game_Plan_2026[Campaign]=$C96),
  --(Game_Plan_2026[Initial Date]&lt;=BC$2+6),
  --(Game_Plan_2026[End Date]&gt;=BC$2)
)&gt;0, 1, 0)</f>
        <v>0</v>
      </c>
      <c r="BD96">
        <f t="shared" si="1"/>
        <v>0</v>
      </c>
    </row>
    <row r="97" spans="1:56" ht="28" customHeight="1">
      <c r="A97" t="str">
        <v/>
      </c>
      <c r="B97" t="str">
        <v/>
      </c>
      <c r="C97" t="str">
        <v/>
      </c>
      <c r="D97" cm="1">
        <f t="array" ref="D97">IF(SUMPRODUCT(
  --(Game_Plan_2026[Campaign]=$C97),
  --(Game_Plan_2026[Initial Date]&lt;=D$2+6),
  --(Game_Plan_2026[End Date]&gt;=D$2)
)&gt;0, 1, 0)</f>
        <v>0</v>
      </c>
      <c r="E97" cm="1">
        <f t="array" ref="E97">IF(SUMPRODUCT(
  --(Game_Plan_2026[Campaign]=$C97),
  --(Game_Plan_2026[Initial Date]&lt;=E$2+6),
  --(Game_Plan_2026[End Date]&gt;=E$2)
)&gt;0, 1, 0)</f>
        <v>0</v>
      </c>
      <c r="F97" cm="1">
        <f t="array" ref="F97">IF(SUMPRODUCT(
  --(Game_Plan_2026[Campaign]=$C97),
  --(Game_Plan_2026[Initial Date]&lt;=F$2+6),
  --(Game_Plan_2026[End Date]&gt;=F$2)
)&gt;0, 1, 0)</f>
        <v>0</v>
      </c>
      <c r="G97" cm="1">
        <f t="array" ref="G97">IF(SUMPRODUCT(
  --(Game_Plan_2026[Campaign]=$C97),
  --(Game_Plan_2026[Initial Date]&lt;=G$2+6),
  --(Game_Plan_2026[End Date]&gt;=G$2)
)&gt;0, 1, 0)</f>
        <v>0</v>
      </c>
      <c r="H97" cm="1">
        <f t="array" ref="H97">IF(SUMPRODUCT(
  --(Game_Plan_2026[Campaign]=$C97),
  --(Game_Plan_2026[Initial Date]&lt;=H$2+6),
  --(Game_Plan_2026[End Date]&gt;=H$2)
)&gt;0, 1, 0)</f>
        <v>0</v>
      </c>
      <c r="I97" cm="1">
        <f t="array" ref="I97">IF(SUMPRODUCT(
  --(Game_Plan_2026[Campaign]=$C97),
  --(Game_Plan_2026[Initial Date]&lt;=I$2+6),
  --(Game_Plan_2026[End Date]&gt;=I$2)
)&gt;0, 1, 0)</f>
        <v>0</v>
      </c>
      <c r="J97" cm="1">
        <f t="array" ref="J97">IF(SUMPRODUCT(
  --(Game_Plan_2026[Campaign]=$C97),
  --(Game_Plan_2026[Initial Date]&lt;=J$2+6),
  --(Game_Plan_2026[End Date]&gt;=J$2)
)&gt;0, 1, 0)</f>
        <v>0</v>
      </c>
      <c r="K97" cm="1">
        <f t="array" ref="K97">IF(SUMPRODUCT(
  --(Game_Plan_2026[Campaign]=$C97),
  --(Game_Plan_2026[Initial Date]&lt;=K$2+6),
  --(Game_Plan_2026[End Date]&gt;=K$2)
)&gt;0, 1, 0)</f>
        <v>0</v>
      </c>
      <c r="L97" cm="1">
        <f t="array" ref="L97">IF(SUMPRODUCT(
  --(Game_Plan_2026[Campaign]=$C97),
  --(Game_Plan_2026[Initial Date]&lt;=L$2+6),
  --(Game_Plan_2026[End Date]&gt;=L$2)
)&gt;0, 1, 0)</f>
        <v>0</v>
      </c>
      <c r="M97" cm="1">
        <f t="array" ref="M97">IF(SUMPRODUCT(
  --(Game_Plan_2026[Campaign]=$C97),
  --(Game_Plan_2026[Initial Date]&lt;=M$2+6),
  --(Game_Plan_2026[End Date]&gt;=M$2)
)&gt;0, 1, 0)</f>
        <v>0</v>
      </c>
      <c r="N97" cm="1">
        <f t="array" ref="N97">IF(SUMPRODUCT(
  --(Game_Plan_2026[Campaign]=$C97),
  --(Game_Plan_2026[Initial Date]&lt;=N$2+6),
  --(Game_Plan_2026[End Date]&gt;=N$2)
)&gt;0, 1, 0)</f>
        <v>0</v>
      </c>
      <c r="O97" cm="1">
        <f t="array" ref="O97">IF(SUMPRODUCT(
  --(Game_Plan_2026[Campaign]=$C97),
  --(Game_Plan_2026[Initial Date]&lt;=O$2+6),
  --(Game_Plan_2026[End Date]&gt;=O$2)
)&gt;0, 1, 0)</f>
        <v>0</v>
      </c>
      <c r="P97" cm="1">
        <f t="array" ref="P97">IF(SUMPRODUCT(
  --(Game_Plan_2026[Campaign]=$C97),
  --(Game_Plan_2026[Initial Date]&lt;=P$2+6),
  --(Game_Plan_2026[End Date]&gt;=P$2)
)&gt;0, 1, 0)</f>
        <v>0</v>
      </c>
      <c r="Q97" cm="1">
        <f t="array" ref="Q97">IF(SUMPRODUCT(
  --(Game_Plan_2026[Campaign]=$C97),
  --(Game_Plan_2026[Initial Date]&lt;=Q$2+6),
  --(Game_Plan_2026[End Date]&gt;=Q$2)
)&gt;0, 1, 0)</f>
        <v>0</v>
      </c>
      <c r="R97" cm="1">
        <f t="array" ref="R97">IF(SUMPRODUCT(
  --(Game_Plan_2026[Campaign]=$C97),
  --(Game_Plan_2026[Initial Date]&lt;=R$2+6),
  --(Game_Plan_2026[End Date]&gt;=R$2)
)&gt;0, 1, 0)</f>
        <v>0</v>
      </c>
      <c r="S97" cm="1">
        <f t="array" ref="S97">IF(SUMPRODUCT(
  --(Game_Plan_2026[Campaign]=$C97),
  --(Game_Plan_2026[Initial Date]&lt;=S$2+6),
  --(Game_Plan_2026[End Date]&gt;=S$2)
)&gt;0, 1, 0)</f>
        <v>0</v>
      </c>
      <c r="T97" cm="1">
        <f t="array" ref="T97">IF(SUMPRODUCT(
  --(Game_Plan_2026[Campaign]=$C97),
  --(Game_Plan_2026[Initial Date]&lt;=T$2+6),
  --(Game_Plan_2026[End Date]&gt;=T$2)
)&gt;0, 1, 0)</f>
        <v>0</v>
      </c>
      <c r="U97" cm="1">
        <f t="array" ref="U97">IF(SUMPRODUCT(
  --(Game_Plan_2026[Campaign]=$C97),
  --(Game_Plan_2026[Initial Date]&lt;=U$2+6),
  --(Game_Plan_2026[End Date]&gt;=U$2)
)&gt;0, 1, 0)</f>
        <v>0</v>
      </c>
      <c r="V97" cm="1">
        <f t="array" ref="V97">IF(SUMPRODUCT(
  --(Game_Plan_2026[Campaign]=$C97),
  --(Game_Plan_2026[Initial Date]&lt;=V$2+6),
  --(Game_Plan_2026[End Date]&gt;=V$2)
)&gt;0, 1, 0)</f>
        <v>0</v>
      </c>
      <c r="W97" cm="1">
        <f t="array" ref="W97">IF(SUMPRODUCT(
  --(Game_Plan_2026[Campaign]=$C97),
  --(Game_Plan_2026[Initial Date]&lt;=W$2+6),
  --(Game_Plan_2026[End Date]&gt;=W$2)
)&gt;0, 1, 0)</f>
        <v>0</v>
      </c>
      <c r="X97" cm="1">
        <f t="array" ref="X97">IF(SUMPRODUCT(
  --(Game_Plan_2026[Campaign]=$C97),
  --(Game_Plan_2026[Initial Date]&lt;=X$2+6),
  --(Game_Plan_2026[End Date]&gt;=X$2)
)&gt;0, 1, 0)</f>
        <v>0</v>
      </c>
      <c r="Y97" cm="1">
        <f t="array" ref="Y97">IF(SUMPRODUCT(
  --(Game_Plan_2026[Campaign]=$C97),
  --(Game_Plan_2026[Initial Date]&lt;=Y$2+6),
  --(Game_Plan_2026[End Date]&gt;=Y$2)
)&gt;0, 1, 0)</f>
        <v>0</v>
      </c>
      <c r="Z97" cm="1">
        <f t="array" ref="Z97">IF(SUMPRODUCT(
  --(Game_Plan_2026[Campaign]=$C97),
  --(Game_Plan_2026[Initial Date]&lt;=Z$2+6),
  --(Game_Plan_2026[End Date]&gt;=Z$2)
)&gt;0, 1, 0)</f>
        <v>0</v>
      </c>
      <c r="AA97" cm="1">
        <f t="array" ref="AA97">IF(SUMPRODUCT(
  --(Game_Plan_2026[Campaign]=$C97),
  --(Game_Plan_2026[Initial Date]&lt;=AA$2+6),
  --(Game_Plan_2026[End Date]&gt;=AA$2)
)&gt;0, 1, 0)</f>
        <v>0</v>
      </c>
      <c r="AB97" cm="1">
        <f t="array" ref="AB97">IF(SUMPRODUCT(
  --(Game_Plan_2026[Campaign]=$C97),
  --(Game_Plan_2026[Initial Date]&lt;=AB$2+6),
  --(Game_Plan_2026[End Date]&gt;=AB$2)
)&gt;0, 1, 0)</f>
        <v>0</v>
      </c>
      <c r="AC97" cm="1">
        <f t="array" ref="AC97">IF(SUMPRODUCT(
  --(Game_Plan_2026[Campaign]=$C97),
  --(Game_Plan_2026[Initial Date]&lt;=AC$2+6),
  --(Game_Plan_2026[End Date]&gt;=AC$2)
)&gt;0, 1, 0)</f>
        <v>0</v>
      </c>
      <c r="AD97" cm="1">
        <f t="array" ref="AD97">IF(SUMPRODUCT(
  --(Game_Plan_2026[Campaign]=$C97),
  --(Game_Plan_2026[Initial Date]&lt;=AD$2+6),
  --(Game_Plan_2026[End Date]&gt;=AD$2)
)&gt;0, 1, 0)</f>
        <v>0</v>
      </c>
      <c r="AE97" cm="1">
        <f t="array" ref="AE97">IF(SUMPRODUCT(
  --(Game_Plan_2026[Campaign]=$C97),
  --(Game_Plan_2026[Initial Date]&lt;=AE$2+6),
  --(Game_Plan_2026[End Date]&gt;=AE$2)
)&gt;0, 1, 0)</f>
        <v>0</v>
      </c>
      <c r="AF97" cm="1">
        <f t="array" ref="AF97">IF(SUMPRODUCT(
  --(Game_Plan_2026[Campaign]=$C97),
  --(Game_Plan_2026[Initial Date]&lt;=AF$2+6),
  --(Game_Plan_2026[End Date]&gt;=AF$2)
)&gt;0, 1, 0)</f>
        <v>0</v>
      </c>
      <c r="AG97" cm="1">
        <f t="array" ref="AG97">IF(SUMPRODUCT(
  --(Game_Plan_2026[Campaign]=$C97),
  --(Game_Plan_2026[Initial Date]&lt;=AG$2+6),
  --(Game_Plan_2026[End Date]&gt;=AG$2)
)&gt;0, 1, 0)</f>
        <v>0</v>
      </c>
      <c r="AH97" cm="1">
        <f t="array" ref="AH97">IF(SUMPRODUCT(
  --(Game_Plan_2026[Campaign]=$C97),
  --(Game_Plan_2026[Initial Date]&lt;=AH$2+6),
  --(Game_Plan_2026[End Date]&gt;=AH$2)
)&gt;0, 1, 0)</f>
        <v>0</v>
      </c>
      <c r="AI97" cm="1">
        <f t="array" ref="AI97">IF(SUMPRODUCT(
  --(Game_Plan_2026[Campaign]=$C97),
  --(Game_Plan_2026[Initial Date]&lt;=AI$2+6),
  --(Game_Plan_2026[End Date]&gt;=AI$2)
)&gt;0, 1, 0)</f>
        <v>0</v>
      </c>
      <c r="AJ97" cm="1">
        <f t="array" ref="AJ97">IF(SUMPRODUCT(
  --(Game_Plan_2026[Campaign]=$C97),
  --(Game_Plan_2026[Initial Date]&lt;=AJ$2+6),
  --(Game_Plan_2026[End Date]&gt;=AJ$2)
)&gt;0, 1, 0)</f>
        <v>0</v>
      </c>
      <c r="AK97" cm="1">
        <f t="array" ref="AK97">IF(SUMPRODUCT(
  --(Game_Plan_2026[Campaign]=$C97),
  --(Game_Plan_2026[Initial Date]&lt;=AK$2+6),
  --(Game_Plan_2026[End Date]&gt;=AK$2)
)&gt;0, 1, 0)</f>
        <v>0</v>
      </c>
      <c r="AL97" cm="1">
        <f t="array" ref="AL97">IF(SUMPRODUCT(
  --(Game_Plan_2026[Campaign]=$C97),
  --(Game_Plan_2026[Initial Date]&lt;=AL$2+6),
  --(Game_Plan_2026[End Date]&gt;=AL$2)
)&gt;0, 1, 0)</f>
        <v>0</v>
      </c>
      <c r="AM97" cm="1">
        <f t="array" ref="AM97">IF(SUMPRODUCT(
  --(Game_Plan_2026[Campaign]=$C97),
  --(Game_Plan_2026[Initial Date]&lt;=AM$2+6),
  --(Game_Plan_2026[End Date]&gt;=AM$2)
)&gt;0, 1, 0)</f>
        <v>0</v>
      </c>
      <c r="AN97" cm="1">
        <f t="array" ref="AN97">IF(SUMPRODUCT(
  --(Game_Plan_2026[Campaign]=$C97),
  --(Game_Plan_2026[Initial Date]&lt;=AN$2+6),
  --(Game_Plan_2026[End Date]&gt;=AN$2)
)&gt;0, 1, 0)</f>
        <v>0</v>
      </c>
      <c r="AO97" cm="1">
        <f t="array" ref="AO97">IF(SUMPRODUCT(
  --(Game_Plan_2026[Campaign]=$C97),
  --(Game_Plan_2026[Initial Date]&lt;=AO$2+6),
  --(Game_Plan_2026[End Date]&gt;=AO$2)
)&gt;0, 1, 0)</f>
        <v>0</v>
      </c>
      <c r="AP97" cm="1">
        <f t="array" ref="AP97">IF(SUMPRODUCT(
  --(Game_Plan_2026[Campaign]=$C97),
  --(Game_Plan_2026[Initial Date]&lt;=AP$2+6),
  --(Game_Plan_2026[End Date]&gt;=AP$2)
)&gt;0, 1, 0)</f>
        <v>0</v>
      </c>
      <c r="AQ97" cm="1">
        <f t="array" ref="AQ97">IF(SUMPRODUCT(
  --(Game_Plan_2026[Campaign]=$C97),
  --(Game_Plan_2026[Initial Date]&lt;=AQ$2+6),
  --(Game_Plan_2026[End Date]&gt;=AQ$2)
)&gt;0, 1, 0)</f>
        <v>0</v>
      </c>
      <c r="AR97" cm="1">
        <f t="array" ref="AR97">IF(SUMPRODUCT(
  --(Game_Plan_2026[Campaign]=$C97),
  --(Game_Plan_2026[Initial Date]&lt;=AR$2+6),
  --(Game_Plan_2026[End Date]&gt;=AR$2)
)&gt;0, 1, 0)</f>
        <v>0</v>
      </c>
      <c r="AS97" cm="1">
        <f t="array" ref="AS97">IF(SUMPRODUCT(
  --(Game_Plan_2026[Campaign]=$C97),
  --(Game_Plan_2026[Initial Date]&lt;=AS$2+6),
  --(Game_Plan_2026[End Date]&gt;=AS$2)
)&gt;0, 1, 0)</f>
        <v>0</v>
      </c>
      <c r="AT97" cm="1">
        <f t="array" ref="AT97">IF(SUMPRODUCT(
  --(Game_Plan_2026[Campaign]=$C97),
  --(Game_Plan_2026[Initial Date]&lt;=AT$2+6),
  --(Game_Plan_2026[End Date]&gt;=AT$2)
)&gt;0, 1, 0)</f>
        <v>0</v>
      </c>
      <c r="AU97" cm="1">
        <f t="array" ref="AU97">IF(SUMPRODUCT(
  --(Game_Plan_2026[Campaign]=$C97),
  --(Game_Plan_2026[Initial Date]&lt;=AU$2+6),
  --(Game_Plan_2026[End Date]&gt;=AU$2)
)&gt;0, 1, 0)</f>
        <v>0</v>
      </c>
      <c r="AV97" cm="1">
        <f t="array" ref="AV97">IF(SUMPRODUCT(
  --(Game_Plan_2026[Campaign]=$C97),
  --(Game_Plan_2026[Initial Date]&lt;=AV$2+6),
  --(Game_Plan_2026[End Date]&gt;=AV$2)
)&gt;0, 1, 0)</f>
        <v>0</v>
      </c>
      <c r="AW97" cm="1">
        <f t="array" ref="AW97">IF(SUMPRODUCT(
  --(Game_Plan_2026[Campaign]=$C97),
  --(Game_Plan_2026[Initial Date]&lt;=AW$2+6),
  --(Game_Plan_2026[End Date]&gt;=AW$2)
)&gt;0, 1, 0)</f>
        <v>0</v>
      </c>
      <c r="AX97" cm="1">
        <f t="array" ref="AX97">IF(SUMPRODUCT(
  --(Game_Plan_2026[Campaign]=$C97),
  --(Game_Plan_2026[Initial Date]&lt;=AX$2+6),
  --(Game_Plan_2026[End Date]&gt;=AX$2)
)&gt;0, 1, 0)</f>
        <v>0</v>
      </c>
      <c r="AY97" cm="1">
        <f t="array" ref="AY97">IF(SUMPRODUCT(
  --(Game_Plan_2026[Campaign]=$C97),
  --(Game_Plan_2026[Initial Date]&lt;=AY$2+6),
  --(Game_Plan_2026[End Date]&gt;=AY$2)
)&gt;0, 1, 0)</f>
        <v>0</v>
      </c>
      <c r="AZ97" cm="1">
        <f t="array" ref="AZ97">IF(SUMPRODUCT(
  --(Game_Plan_2026[Campaign]=$C97),
  --(Game_Plan_2026[Initial Date]&lt;=AZ$2+6),
  --(Game_Plan_2026[End Date]&gt;=AZ$2)
)&gt;0, 1, 0)</f>
        <v>0</v>
      </c>
      <c r="BA97" cm="1">
        <f t="array" ref="BA97">IF(SUMPRODUCT(
  --(Game_Plan_2026[Campaign]=$C97),
  --(Game_Plan_2026[Initial Date]&lt;=BA$2+6),
  --(Game_Plan_2026[End Date]&gt;=BA$2)
)&gt;0, 1, 0)</f>
        <v>0</v>
      </c>
      <c r="BB97" cm="1">
        <f t="array" ref="BB97">IF(SUMPRODUCT(
  --(Game_Plan_2026[Campaign]=$C97),
  --(Game_Plan_2026[Initial Date]&lt;=BB$2+6),
  --(Game_Plan_2026[End Date]&gt;=BB$2)
)&gt;0, 1, 0)</f>
        <v>0</v>
      </c>
      <c r="BC97" cm="1">
        <f t="array" ref="BC97">IF(SUMPRODUCT(
  --(Game_Plan_2026[Campaign]=$C97),
  --(Game_Plan_2026[Initial Date]&lt;=BC$2+6),
  --(Game_Plan_2026[End Date]&gt;=BC$2)
)&gt;0, 1, 0)</f>
        <v>0</v>
      </c>
      <c r="BD97">
        <f t="shared" si="1"/>
        <v>0</v>
      </c>
    </row>
    <row r="98" spans="1:56" ht="28" customHeight="1">
      <c r="A98" t="str">
        <v/>
      </c>
      <c r="B98" t="str">
        <v/>
      </c>
      <c r="C98" t="str">
        <v/>
      </c>
      <c r="D98" cm="1">
        <f t="array" ref="D98">IF(SUMPRODUCT(
  --(Game_Plan_2026[Campaign]=$C98),
  --(Game_Plan_2026[Initial Date]&lt;=D$2+6),
  --(Game_Plan_2026[End Date]&gt;=D$2)
)&gt;0, 1, 0)</f>
        <v>0</v>
      </c>
      <c r="E98" cm="1">
        <f t="array" ref="E98">IF(SUMPRODUCT(
  --(Game_Plan_2026[Campaign]=$C98),
  --(Game_Plan_2026[Initial Date]&lt;=E$2+6),
  --(Game_Plan_2026[End Date]&gt;=E$2)
)&gt;0, 1, 0)</f>
        <v>0</v>
      </c>
      <c r="F98" cm="1">
        <f t="array" ref="F98">IF(SUMPRODUCT(
  --(Game_Plan_2026[Campaign]=$C98),
  --(Game_Plan_2026[Initial Date]&lt;=F$2+6),
  --(Game_Plan_2026[End Date]&gt;=F$2)
)&gt;0, 1, 0)</f>
        <v>0</v>
      </c>
      <c r="G98" cm="1">
        <f t="array" ref="G98">IF(SUMPRODUCT(
  --(Game_Plan_2026[Campaign]=$C98),
  --(Game_Plan_2026[Initial Date]&lt;=G$2+6),
  --(Game_Plan_2026[End Date]&gt;=G$2)
)&gt;0, 1, 0)</f>
        <v>0</v>
      </c>
      <c r="H98" cm="1">
        <f t="array" ref="H98">IF(SUMPRODUCT(
  --(Game_Plan_2026[Campaign]=$C98),
  --(Game_Plan_2026[Initial Date]&lt;=H$2+6),
  --(Game_Plan_2026[End Date]&gt;=H$2)
)&gt;0, 1, 0)</f>
        <v>0</v>
      </c>
      <c r="I98" cm="1">
        <f t="array" ref="I98">IF(SUMPRODUCT(
  --(Game_Plan_2026[Campaign]=$C98),
  --(Game_Plan_2026[Initial Date]&lt;=I$2+6),
  --(Game_Plan_2026[End Date]&gt;=I$2)
)&gt;0, 1, 0)</f>
        <v>0</v>
      </c>
      <c r="J98" cm="1">
        <f t="array" ref="J98">IF(SUMPRODUCT(
  --(Game_Plan_2026[Campaign]=$C98),
  --(Game_Plan_2026[Initial Date]&lt;=J$2+6),
  --(Game_Plan_2026[End Date]&gt;=J$2)
)&gt;0, 1, 0)</f>
        <v>0</v>
      </c>
      <c r="K98" cm="1">
        <f t="array" ref="K98">IF(SUMPRODUCT(
  --(Game_Plan_2026[Campaign]=$C98),
  --(Game_Plan_2026[Initial Date]&lt;=K$2+6),
  --(Game_Plan_2026[End Date]&gt;=K$2)
)&gt;0, 1, 0)</f>
        <v>0</v>
      </c>
      <c r="L98" cm="1">
        <f t="array" ref="L98">IF(SUMPRODUCT(
  --(Game_Plan_2026[Campaign]=$C98),
  --(Game_Plan_2026[Initial Date]&lt;=L$2+6),
  --(Game_Plan_2026[End Date]&gt;=L$2)
)&gt;0, 1, 0)</f>
        <v>0</v>
      </c>
      <c r="M98" cm="1">
        <f t="array" ref="M98">IF(SUMPRODUCT(
  --(Game_Plan_2026[Campaign]=$C98),
  --(Game_Plan_2026[Initial Date]&lt;=M$2+6),
  --(Game_Plan_2026[End Date]&gt;=M$2)
)&gt;0, 1, 0)</f>
        <v>0</v>
      </c>
      <c r="N98" cm="1">
        <f t="array" ref="N98">IF(SUMPRODUCT(
  --(Game_Plan_2026[Campaign]=$C98),
  --(Game_Plan_2026[Initial Date]&lt;=N$2+6),
  --(Game_Plan_2026[End Date]&gt;=N$2)
)&gt;0, 1, 0)</f>
        <v>0</v>
      </c>
      <c r="O98" cm="1">
        <f t="array" ref="O98">IF(SUMPRODUCT(
  --(Game_Plan_2026[Campaign]=$C98),
  --(Game_Plan_2026[Initial Date]&lt;=O$2+6),
  --(Game_Plan_2026[End Date]&gt;=O$2)
)&gt;0, 1, 0)</f>
        <v>0</v>
      </c>
      <c r="P98" cm="1">
        <f t="array" ref="P98">IF(SUMPRODUCT(
  --(Game_Plan_2026[Campaign]=$C98),
  --(Game_Plan_2026[Initial Date]&lt;=P$2+6),
  --(Game_Plan_2026[End Date]&gt;=P$2)
)&gt;0, 1, 0)</f>
        <v>0</v>
      </c>
      <c r="Q98" cm="1">
        <f t="array" ref="Q98">IF(SUMPRODUCT(
  --(Game_Plan_2026[Campaign]=$C98),
  --(Game_Plan_2026[Initial Date]&lt;=Q$2+6),
  --(Game_Plan_2026[End Date]&gt;=Q$2)
)&gt;0, 1, 0)</f>
        <v>0</v>
      </c>
      <c r="R98" cm="1">
        <f t="array" ref="R98">IF(SUMPRODUCT(
  --(Game_Plan_2026[Campaign]=$C98),
  --(Game_Plan_2026[Initial Date]&lt;=R$2+6),
  --(Game_Plan_2026[End Date]&gt;=R$2)
)&gt;0, 1, 0)</f>
        <v>0</v>
      </c>
      <c r="S98" cm="1">
        <f t="array" ref="S98">IF(SUMPRODUCT(
  --(Game_Plan_2026[Campaign]=$C98),
  --(Game_Plan_2026[Initial Date]&lt;=S$2+6),
  --(Game_Plan_2026[End Date]&gt;=S$2)
)&gt;0, 1, 0)</f>
        <v>0</v>
      </c>
      <c r="T98" cm="1">
        <f t="array" ref="T98">IF(SUMPRODUCT(
  --(Game_Plan_2026[Campaign]=$C98),
  --(Game_Plan_2026[Initial Date]&lt;=T$2+6),
  --(Game_Plan_2026[End Date]&gt;=T$2)
)&gt;0, 1, 0)</f>
        <v>0</v>
      </c>
      <c r="U98" cm="1">
        <f t="array" ref="U98">IF(SUMPRODUCT(
  --(Game_Plan_2026[Campaign]=$C98),
  --(Game_Plan_2026[Initial Date]&lt;=U$2+6),
  --(Game_Plan_2026[End Date]&gt;=U$2)
)&gt;0, 1, 0)</f>
        <v>0</v>
      </c>
      <c r="V98" cm="1">
        <f t="array" ref="V98">IF(SUMPRODUCT(
  --(Game_Plan_2026[Campaign]=$C98),
  --(Game_Plan_2026[Initial Date]&lt;=V$2+6),
  --(Game_Plan_2026[End Date]&gt;=V$2)
)&gt;0, 1, 0)</f>
        <v>0</v>
      </c>
      <c r="W98" cm="1">
        <f t="array" ref="W98">IF(SUMPRODUCT(
  --(Game_Plan_2026[Campaign]=$C98),
  --(Game_Plan_2026[Initial Date]&lt;=W$2+6),
  --(Game_Plan_2026[End Date]&gt;=W$2)
)&gt;0, 1, 0)</f>
        <v>0</v>
      </c>
      <c r="X98" cm="1">
        <f t="array" ref="X98">IF(SUMPRODUCT(
  --(Game_Plan_2026[Campaign]=$C98),
  --(Game_Plan_2026[Initial Date]&lt;=X$2+6),
  --(Game_Plan_2026[End Date]&gt;=X$2)
)&gt;0, 1, 0)</f>
        <v>0</v>
      </c>
      <c r="Y98" cm="1">
        <f t="array" ref="Y98">IF(SUMPRODUCT(
  --(Game_Plan_2026[Campaign]=$C98),
  --(Game_Plan_2026[Initial Date]&lt;=Y$2+6),
  --(Game_Plan_2026[End Date]&gt;=Y$2)
)&gt;0, 1, 0)</f>
        <v>0</v>
      </c>
      <c r="Z98" cm="1">
        <f t="array" ref="Z98">IF(SUMPRODUCT(
  --(Game_Plan_2026[Campaign]=$C98),
  --(Game_Plan_2026[Initial Date]&lt;=Z$2+6),
  --(Game_Plan_2026[End Date]&gt;=Z$2)
)&gt;0, 1, 0)</f>
        <v>0</v>
      </c>
      <c r="AA98" cm="1">
        <f t="array" ref="AA98">IF(SUMPRODUCT(
  --(Game_Plan_2026[Campaign]=$C98),
  --(Game_Plan_2026[Initial Date]&lt;=AA$2+6),
  --(Game_Plan_2026[End Date]&gt;=AA$2)
)&gt;0, 1, 0)</f>
        <v>0</v>
      </c>
      <c r="AB98" cm="1">
        <f t="array" ref="AB98">IF(SUMPRODUCT(
  --(Game_Plan_2026[Campaign]=$C98),
  --(Game_Plan_2026[Initial Date]&lt;=AB$2+6),
  --(Game_Plan_2026[End Date]&gt;=AB$2)
)&gt;0, 1, 0)</f>
        <v>0</v>
      </c>
      <c r="AC98" cm="1">
        <f t="array" ref="AC98">IF(SUMPRODUCT(
  --(Game_Plan_2026[Campaign]=$C98),
  --(Game_Plan_2026[Initial Date]&lt;=AC$2+6),
  --(Game_Plan_2026[End Date]&gt;=AC$2)
)&gt;0, 1, 0)</f>
        <v>0</v>
      </c>
      <c r="AD98" cm="1">
        <f t="array" ref="AD98">IF(SUMPRODUCT(
  --(Game_Plan_2026[Campaign]=$C98),
  --(Game_Plan_2026[Initial Date]&lt;=AD$2+6),
  --(Game_Plan_2026[End Date]&gt;=AD$2)
)&gt;0, 1, 0)</f>
        <v>0</v>
      </c>
      <c r="AE98" cm="1">
        <f t="array" ref="AE98">IF(SUMPRODUCT(
  --(Game_Plan_2026[Campaign]=$C98),
  --(Game_Plan_2026[Initial Date]&lt;=AE$2+6),
  --(Game_Plan_2026[End Date]&gt;=AE$2)
)&gt;0, 1, 0)</f>
        <v>0</v>
      </c>
      <c r="AF98" cm="1">
        <f t="array" ref="AF98">IF(SUMPRODUCT(
  --(Game_Plan_2026[Campaign]=$C98),
  --(Game_Plan_2026[Initial Date]&lt;=AF$2+6),
  --(Game_Plan_2026[End Date]&gt;=AF$2)
)&gt;0, 1, 0)</f>
        <v>0</v>
      </c>
      <c r="AG98" cm="1">
        <f t="array" ref="AG98">IF(SUMPRODUCT(
  --(Game_Plan_2026[Campaign]=$C98),
  --(Game_Plan_2026[Initial Date]&lt;=AG$2+6),
  --(Game_Plan_2026[End Date]&gt;=AG$2)
)&gt;0, 1, 0)</f>
        <v>0</v>
      </c>
      <c r="AH98" cm="1">
        <f t="array" ref="AH98">IF(SUMPRODUCT(
  --(Game_Plan_2026[Campaign]=$C98),
  --(Game_Plan_2026[Initial Date]&lt;=AH$2+6),
  --(Game_Plan_2026[End Date]&gt;=AH$2)
)&gt;0, 1, 0)</f>
        <v>0</v>
      </c>
      <c r="AI98" cm="1">
        <f t="array" ref="AI98">IF(SUMPRODUCT(
  --(Game_Plan_2026[Campaign]=$C98),
  --(Game_Plan_2026[Initial Date]&lt;=AI$2+6),
  --(Game_Plan_2026[End Date]&gt;=AI$2)
)&gt;0, 1, 0)</f>
        <v>0</v>
      </c>
      <c r="AJ98" cm="1">
        <f t="array" ref="AJ98">IF(SUMPRODUCT(
  --(Game_Plan_2026[Campaign]=$C98),
  --(Game_Plan_2026[Initial Date]&lt;=AJ$2+6),
  --(Game_Plan_2026[End Date]&gt;=AJ$2)
)&gt;0, 1, 0)</f>
        <v>0</v>
      </c>
      <c r="AK98" cm="1">
        <f t="array" ref="AK98">IF(SUMPRODUCT(
  --(Game_Plan_2026[Campaign]=$C98),
  --(Game_Plan_2026[Initial Date]&lt;=AK$2+6),
  --(Game_Plan_2026[End Date]&gt;=AK$2)
)&gt;0, 1, 0)</f>
        <v>0</v>
      </c>
      <c r="AL98" cm="1">
        <f t="array" ref="AL98">IF(SUMPRODUCT(
  --(Game_Plan_2026[Campaign]=$C98),
  --(Game_Plan_2026[Initial Date]&lt;=AL$2+6),
  --(Game_Plan_2026[End Date]&gt;=AL$2)
)&gt;0, 1, 0)</f>
        <v>0</v>
      </c>
      <c r="AM98" cm="1">
        <f t="array" ref="AM98">IF(SUMPRODUCT(
  --(Game_Plan_2026[Campaign]=$C98),
  --(Game_Plan_2026[Initial Date]&lt;=AM$2+6),
  --(Game_Plan_2026[End Date]&gt;=AM$2)
)&gt;0, 1, 0)</f>
        <v>0</v>
      </c>
      <c r="AN98" cm="1">
        <f t="array" ref="AN98">IF(SUMPRODUCT(
  --(Game_Plan_2026[Campaign]=$C98),
  --(Game_Plan_2026[Initial Date]&lt;=AN$2+6),
  --(Game_Plan_2026[End Date]&gt;=AN$2)
)&gt;0, 1, 0)</f>
        <v>0</v>
      </c>
      <c r="AO98" cm="1">
        <f t="array" ref="AO98">IF(SUMPRODUCT(
  --(Game_Plan_2026[Campaign]=$C98),
  --(Game_Plan_2026[Initial Date]&lt;=AO$2+6),
  --(Game_Plan_2026[End Date]&gt;=AO$2)
)&gt;0, 1, 0)</f>
        <v>0</v>
      </c>
      <c r="AP98" cm="1">
        <f t="array" ref="AP98">IF(SUMPRODUCT(
  --(Game_Plan_2026[Campaign]=$C98),
  --(Game_Plan_2026[Initial Date]&lt;=AP$2+6),
  --(Game_Plan_2026[End Date]&gt;=AP$2)
)&gt;0, 1, 0)</f>
        <v>0</v>
      </c>
      <c r="AQ98" cm="1">
        <f t="array" ref="AQ98">IF(SUMPRODUCT(
  --(Game_Plan_2026[Campaign]=$C98),
  --(Game_Plan_2026[Initial Date]&lt;=AQ$2+6),
  --(Game_Plan_2026[End Date]&gt;=AQ$2)
)&gt;0, 1, 0)</f>
        <v>0</v>
      </c>
      <c r="AR98" cm="1">
        <f t="array" ref="AR98">IF(SUMPRODUCT(
  --(Game_Plan_2026[Campaign]=$C98),
  --(Game_Plan_2026[Initial Date]&lt;=AR$2+6),
  --(Game_Plan_2026[End Date]&gt;=AR$2)
)&gt;0, 1, 0)</f>
        <v>0</v>
      </c>
      <c r="AS98" cm="1">
        <f t="array" ref="AS98">IF(SUMPRODUCT(
  --(Game_Plan_2026[Campaign]=$C98),
  --(Game_Plan_2026[Initial Date]&lt;=AS$2+6),
  --(Game_Plan_2026[End Date]&gt;=AS$2)
)&gt;0, 1, 0)</f>
        <v>0</v>
      </c>
      <c r="AT98" cm="1">
        <f t="array" ref="AT98">IF(SUMPRODUCT(
  --(Game_Plan_2026[Campaign]=$C98),
  --(Game_Plan_2026[Initial Date]&lt;=AT$2+6),
  --(Game_Plan_2026[End Date]&gt;=AT$2)
)&gt;0, 1, 0)</f>
        <v>0</v>
      </c>
      <c r="AU98" cm="1">
        <f t="array" ref="AU98">IF(SUMPRODUCT(
  --(Game_Plan_2026[Campaign]=$C98),
  --(Game_Plan_2026[Initial Date]&lt;=AU$2+6),
  --(Game_Plan_2026[End Date]&gt;=AU$2)
)&gt;0, 1, 0)</f>
        <v>0</v>
      </c>
      <c r="AV98" cm="1">
        <f t="array" ref="AV98">IF(SUMPRODUCT(
  --(Game_Plan_2026[Campaign]=$C98),
  --(Game_Plan_2026[Initial Date]&lt;=AV$2+6),
  --(Game_Plan_2026[End Date]&gt;=AV$2)
)&gt;0, 1, 0)</f>
        <v>0</v>
      </c>
      <c r="AW98" cm="1">
        <f t="array" ref="AW98">IF(SUMPRODUCT(
  --(Game_Plan_2026[Campaign]=$C98),
  --(Game_Plan_2026[Initial Date]&lt;=AW$2+6),
  --(Game_Plan_2026[End Date]&gt;=AW$2)
)&gt;0, 1, 0)</f>
        <v>0</v>
      </c>
      <c r="AX98" cm="1">
        <f t="array" ref="AX98">IF(SUMPRODUCT(
  --(Game_Plan_2026[Campaign]=$C98),
  --(Game_Plan_2026[Initial Date]&lt;=AX$2+6),
  --(Game_Plan_2026[End Date]&gt;=AX$2)
)&gt;0, 1, 0)</f>
        <v>0</v>
      </c>
      <c r="AY98" cm="1">
        <f t="array" ref="AY98">IF(SUMPRODUCT(
  --(Game_Plan_2026[Campaign]=$C98),
  --(Game_Plan_2026[Initial Date]&lt;=AY$2+6),
  --(Game_Plan_2026[End Date]&gt;=AY$2)
)&gt;0, 1, 0)</f>
        <v>0</v>
      </c>
      <c r="AZ98" cm="1">
        <f t="array" ref="AZ98">IF(SUMPRODUCT(
  --(Game_Plan_2026[Campaign]=$C98),
  --(Game_Plan_2026[Initial Date]&lt;=AZ$2+6),
  --(Game_Plan_2026[End Date]&gt;=AZ$2)
)&gt;0, 1, 0)</f>
        <v>0</v>
      </c>
      <c r="BA98" cm="1">
        <f t="array" ref="BA98">IF(SUMPRODUCT(
  --(Game_Plan_2026[Campaign]=$C98),
  --(Game_Plan_2026[Initial Date]&lt;=BA$2+6),
  --(Game_Plan_2026[End Date]&gt;=BA$2)
)&gt;0, 1, 0)</f>
        <v>0</v>
      </c>
      <c r="BB98" cm="1">
        <f t="array" ref="BB98">IF(SUMPRODUCT(
  --(Game_Plan_2026[Campaign]=$C98),
  --(Game_Plan_2026[Initial Date]&lt;=BB$2+6),
  --(Game_Plan_2026[End Date]&gt;=BB$2)
)&gt;0, 1, 0)</f>
        <v>0</v>
      </c>
      <c r="BC98" cm="1">
        <f t="array" ref="BC98">IF(SUMPRODUCT(
  --(Game_Plan_2026[Campaign]=$C98),
  --(Game_Plan_2026[Initial Date]&lt;=BC$2+6),
  --(Game_Plan_2026[End Date]&gt;=BC$2)
)&gt;0, 1, 0)</f>
        <v>0</v>
      </c>
      <c r="BD98">
        <f t="shared" si="1"/>
        <v>0</v>
      </c>
    </row>
    <row r="99" spans="1:56" ht="28" customHeight="1">
      <c r="A99" t="str">
        <v/>
      </c>
      <c r="B99" t="str">
        <v/>
      </c>
      <c r="C99" t="str">
        <v/>
      </c>
      <c r="D99" cm="1">
        <f t="array" ref="D99">IF(SUMPRODUCT(
  --(Game_Plan_2026[Campaign]=$C99),
  --(Game_Plan_2026[Initial Date]&lt;=D$2+6),
  --(Game_Plan_2026[End Date]&gt;=D$2)
)&gt;0, 1, 0)</f>
        <v>0</v>
      </c>
      <c r="E99" cm="1">
        <f t="array" ref="E99">IF(SUMPRODUCT(
  --(Game_Plan_2026[Campaign]=$C99),
  --(Game_Plan_2026[Initial Date]&lt;=E$2+6),
  --(Game_Plan_2026[End Date]&gt;=E$2)
)&gt;0, 1, 0)</f>
        <v>0</v>
      </c>
      <c r="F99" cm="1">
        <f t="array" ref="F99">IF(SUMPRODUCT(
  --(Game_Plan_2026[Campaign]=$C99),
  --(Game_Plan_2026[Initial Date]&lt;=F$2+6),
  --(Game_Plan_2026[End Date]&gt;=F$2)
)&gt;0, 1, 0)</f>
        <v>0</v>
      </c>
      <c r="G99" cm="1">
        <f t="array" ref="G99">IF(SUMPRODUCT(
  --(Game_Plan_2026[Campaign]=$C99),
  --(Game_Plan_2026[Initial Date]&lt;=G$2+6),
  --(Game_Plan_2026[End Date]&gt;=G$2)
)&gt;0, 1, 0)</f>
        <v>0</v>
      </c>
      <c r="H99" cm="1">
        <f t="array" ref="H99">IF(SUMPRODUCT(
  --(Game_Plan_2026[Campaign]=$C99),
  --(Game_Plan_2026[Initial Date]&lt;=H$2+6),
  --(Game_Plan_2026[End Date]&gt;=H$2)
)&gt;0, 1, 0)</f>
        <v>0</v>
      </c>
      <c r="I99" cm="1">
        <f t="array" ref="I99">IF(SUMPRODUCT(
  --(Game_Plan_2026[Campaign]=$C99),
  --(Game_Plan_2026[Initial Date]&lt;=I$2+6),
  --(Game_Plan_2026[End Date]&gt;=I$2)
)&gt;0, 1, 0)</f>
        <v>0</v>
      </c>
      <c r="J99" cm="1">
        <f t="array" ref="J99">IF(SUMPRODUCT(
  --(Game_Plan_2026[Campaign]=$C99),
  --(Game_Plan_2026[Initial Date]&lt;=J$2+6),
  --(Game_Plan_2026[End Date]&gt;=J$2)
)&gt;0, 1, 0)</f>
        <v>0</v>
      </c>
      <c r="K99" cm="1">
        <f t="array" ref="K99">IF(SUMPRODUCT(
  --(Game_Plan_2026[Campaign]=$C99),
  --(Game_Plan_2026[Initial Date]&lt;=K$2+6),
  --(Game_Plan_2026[End Date]&gt;=K$2)
)&gt;0, 1, 0)</f>
        <v>0</v>
      </c>
      <c r="L99" cm="1">
        <f t="array" ref="L99">IF(SUMPRODUCT(
  --(Game_Plan_2026[Campaign]=$C99),
  --(Game_Plan_2026[Initial Date]&lt;=L$2+6),
  --(Game_Plan_2026[End Date]&gt;=L$2)
)&gt;0, 1, 0)</f>
        <v>0</v>
      </c>
      <c r="M99" cm="1">
        <f t="array" ref="M99">IF(SUMPRODUCT(
  --(Game_Plan_2026[Campaign]=$C99),
  --(Game_Plan_2026[Initial Date]&lt;=M$2+6),
  --(Game_Plan_2026[End Date]&gt;=M$2)
)&gt;0, 1, 0)</f>
        <v>0</v>
      </c>
      <c r="N99" cm="1">
        <f t="array" ref="N99">IF(SUMPRODUCT(
  --(Game_Plan_2026[Campaign]=$C99),
  --(Game_Plan_2026[Initial Date]&lt;=N$2+6),
  --(Game_Plan_2026[End Date]&gt;=N$2)
)&gt;0, 1, 0)</f>
        <v>0</v>
      </c>
      <c r="O99" cm="1">
        <f t="array" ref="O99">IF(SUMPRODUCT(
  --(Game_Plan_2026[Campaign]=$C99),
  --(Game_Plan_2026[Initial Date]&lt;=O$2+6),
  --(Game_Plan_2026[End Date]&gt;=O$2)
)&gt;0, 1, 0)</f>
        <v>0</v>
      </c>
      <c r="P99" cm="1">
        <f t="array" ref="P99">IF(SUMPRODUCT(
  --(Game_Plan_2026[Campaign]=$C99),
  --(Game_Plan_2026[Initial Date]&lt;=P$2+6),
  --(Game_Plan_2026[End Date]&gt;=P$2)
)&gt;0, 1, 0)</f>
        <v>0</v>
      </c>
      <c r="Q99" cm="1">
        <f t="array" ref="Q99">IF(SUMPRODUCT(
  --(Game_Plan_2026[Campaign]=$C99),
  --(Game_Plan_2026[Initial Date]&lt;=Q$2+6),
  --(Game_Plan_2026[End Date]&gt;=Q$2)
)&gt;0, 1, 0)</f>
        <v>0</v>
      </c>
      <c r="R99" cm="1">
        <f t="array" ref="R99">IF(SUMPRODUCT(
  --(Game_Plan_2026[Campaign]=$C99),
  --(Game_Plan_2026[Initial Date]&lt;=R$2+6),
  --(Game_Plan_2026[End Date]&gt;=R$2)
)&gt;0, 1, 0)</f>
        <v>0</v>
      </c>
      <c r="S99" cm="1">
        <f t="array" ref="S99">IF(SUMPRODUCT(
  --(Game_Plan_2026[Campaign]=$C99),
  --(Game_Plan_2026[Initial Date]&lt;=S$2+6),
  --(Game_Plan_2026[End Date]&gt;=S$2)
)&gt;0, 1, 0)</f>
        <v>0</v>
      </c>
      <c r="T99" cm="1">
        <f t="array" ref="T99">IF(SUMPRODUCT(
  --(Game_Plan_2026[Campaign]=$C99),
  --(Game_Plan_2026[Initial Date]&lt;=T$2+6),
  --(Game_Plan_2026[End Date]&gt;=T$2)
)&gt;0, 1, 0)</f>
        <v>0</v>
      </c>
      <c r="U99" cm="1">
        <f t="array" ref="U99">IF(SUMPRODUCT(
  --(Game_Plan_2026[Campaign]=$C99),
  --(Game_Plan_2026[Initial Date]&lt;=U$2+6),
  --(Game_Plan_2026[End Date]&gt;=U$2)
)&gt;0, 1, 0)</f>
        <v>0</v>
      </c>
      <c r="V99" cm="1">
        <f t="array" ref="V99">IF(SUMPRODUCT(
  --(Game_Plan_2026[Campaign]=$C99),
  --(Game_Plan_2026[Initial Date]&lt;=V$2+6),
  --(Game_Plan_2026[End Date]&gt;=V$2)
)&gt;0, 1, 0)</f>
        <v>0</v>
      </c>
      <c r="W99" cm="1">
        <f t="array" ref="W99">IF(SUMPRODUCT(
  --(Game_Plan_2026[Campaign]=$C99),
  --(Game_Plan_2026[Initial Date]&lt;=W$2+6),
  --(Game_Plan_2026[End Date]&gt;=W$2)
)&gt;0, 1, 0)</f>
        <v>0</v>
      </c>
      <c r="X99" cm="1">
        <f t="array" ref="X99">IF(SUMPRODUCT(
  --(Game_Plan_2026[Campaign]=$C99),
  --(Game_Plan_2026[Initial Date]&lt;=X$2+6),
  --(Game_Plan_2026[End Date]&gt;=X$2)
)&gt;0, 1, 0)</f>
        <v>0</v>
      </c>
      <c r="Y99" cm="1">
        <f t="array" ref="Y99">IF(SUMPRODUCT(
  --(Game_Plan_2026[Campaign]=$C99),
  --(Game_Plan_2026[Initial Date]&lt;=Y$2+6),
  --(Game_Plan_2026[End Date]&gt;=Y$2)
)&gt;0, 1, 0)</f>
        <v>0</v>
      </c>
      <c r="Z99" cm="1">
        <f t="array" ref="Z99">IF(SUMPRODUCT(
  --(Game_Plan_2026[Campaign]=$C99),
  --(Game_Plan_2026[Initial Date]&lt;=Z$2+6),
  --(Game_Plan_2026[End Date]&gt;=Z$2)
)&gt;0, 1, 0)</f>
        <v>0</v>
      </c>
      <c r="AA99" cm="1">
        <f t="array" ref="AA99">IF(SUMPRODUCT(
  --(Game_Plan_2026[Campaign]=$C99),
  --(Game_Plan_2026[Initial Date]&lt;=AA$2+6),
  --(Game_Plan_2026[End Date]&gt;=AA$2)
)&gt;0, 1, 0)</f>
        <v>0</v>
      </c>
      <c r="AB99" cm="1">
        <f t="array" ref="AB99">IF(SUMPRODUCT(
  --(Game_Plan_2026[Campaign]=$C99),
  --(Game_Plan_2026[Initial Date]&lt;=AB$2+6),
  --(Game_Plan_2026[End Date]&gt;=AB$2)
)&gt;0, 1, 0)</f>
        <v>0</v>
      </c>
      <c r="AC99" cm="1">
        <f t="array" ref="AC99">IF(SUMPRODUCT(
  --(Game_Plan_2026[Campaign]=$C99),
  --(Game_Plan_2026[Initial Date]&lt;=AC$2+6),
  --(Game_Plan_2026[End Date]&gt;=AC$2)
)&gt;0, 1, 0)</f>
        <v>0</v>
      </c>
      <c r="AD99" cm="1">
        <f t="array" ref="AD99">IF(SUMPRODUCT(
  --(Game_Plan_2026[Campaign]=$C99),
  --(Game_Plan_2026[Initial Date]&lt;=AD$2+6),
  --(Game_Plan_2026[End Date]&gt;=AD$2)
)&gt;0, 1, 0)</f>
        <v>0</v>
      </c>
      <c r="AE99" cm="1">
        <f t="array" ref="AE99">IF(SUMPRODUCT(
  --(Game_Plan_2026[Campaign]=$C99),
  --(Game_Plan_2026[Initial Date]&lt;=AE$2+6),
  --(Game_Plan_2026[End Date]&gt;=AE$2)
)&gt;0, 1, 0)</f>
        <v>0</v>
      </c>
      <c r="AF99" cm="1">
        <f t="array" ref="AF99">IF(SUMPRODUCT(
  --(Game_Plan_2026[Campaign]=$C99),
  --(Game_Plan_2026[Initial Date]&lt;=AF$2+6),
  --(Game_Plan_2026[End Date]&gt;=AF$2)
)&gt;0, 1, 0)</f>
        <v>0</v>
      </c>
      <c r="AG99" cm="1">
        <f t="array" ref="AG99">IF(SUMPRODUCT(
  --(Game_Plan_2026[Campaign]=$C99),
  --(Game_Plan_2026[Initial Date]&lt;=AG$2+6),
  --(Game_Plan_2026[End Date]&gt;=AG$2)
)&gt;0, 1, 0)</f>
        <v>0</v>
      </c>
      <c r="AH99" cm="1">
        <f t="array" ref="AH99">IF(SUMPRODUCT(
  --(Game_Plan_2026[Campaign]=$C99),
  --(Game_Plan_2026[Initial Date]&lt;=AH$2+6),
  --(Game_Plan_2026[End Date]&gt;=AH$2)
)&gt;0, 1, 0)</f>
        <v>0</v>
      </c>
      <c r="AI99" cm="1">
        <f t="array" ref="AI99">IF(SUMPRODUCT(
  --(Game_Plan_2026[Campaign]=$C99),
  --(Game_Plan_2026[Initial Date]&lt;=AI$2+6),
  --(Game_Plan_2026[End Date]&gt;=AI$2)
)&gt;0, 1, 0)</f>
        <v>0</v>
      </c>
      <c r="AJ99" cm="1">
        <f t="array" ref="AJ99">IF(SUMPRODUCT(
  --(Game_Plan_2026[Campaign]=$C99),
  --(Game_Plan_2026[Initial Date]&lt;=AJ$2+6),
  --(Game_Plan_2026[End Date]&gt;=AJ$2)
)&gt;0, 1, 0)</f>
        <v>0</v>
      </c>
      <c r="AK99" cm="1">
        <f t="array" ref="AK99">IF(SUMPRODUCT(
  --(Game_Plan_2026[Campaign]=$C99),
  --(Game_Plan_2026[Initial Date]&lt;=AK$2+6),
  --(Game_Plan_2026[End Date]&gt;=AK$2)
)&gt;0, 1, 0)</f>
        <v>0</v>
      </c>
      <c r="AL99" cm="1">
        <f t="array" ref="AL99">IF(SUMPRODUCT(
  --(Game_Plan_2026[Campaign]=$C99),
  --(Game_Plan_2026[Initial Date]&lt;=AL$2+6),
  --(Game_Plan_2026[End Date]&gt;=AL$2)
)&gt;0, 1, 0)</f>
        <v>0</v>
      </c>
      <c r="AM99" cm="1">
        <f t="array" ref="AM99">IF(SUMPRODUCT(
  --(Game_Plan_2026[Campaign]=$C99),
  --(Game_Plan_2026[Initial Date]&lt;=AM$2+6),
  --(Game_Plan_2026[End Date]&gt;=AM$2)
)&gt;0, 1, 0)</f>
        <v>0</v>
      </c>
      <c r="AN99" cm="1">
        <f t="array" ref="AN99">IF(SUMPRODUCT(
  --(Game_Plan_2026[Campaign]=$C99),
  --(Game_Plan_2026[Initial Date]&lt;=AN$2+6),
  --(Game_Plan_2026[End Date]&gt;=AN$2)
)&gt;0, 1, 0)</f>
        <v>0</v>
      </c>
      <c r="AO99" cm="1">
        <f t="array" ref="AO99">IF(SUMPRODUCT(
  --(Game_Plan_2026[Campaign]=$C99),
  --(Game_Plan_2026[Initial Date]&lt;=AO$2+6),
  --(Game_Plan_2026[End Date]&gt;=AO$2)
)&gt;0, 1, 0)</f>
        <v>0</v>
      </c>
      <c r="AP99" cm="1">
        <f t="array" ref="AP99">IF(SUMPRODUCT(
  --(Game_Plan_2026[Campaign]=$C99),
  --(Game_Plan_2026[Initial Date]&lt;=AP$2+6),
  --(Game_Plan_2026[End Date]&gt;=AP$2)
)&gt;0, 1, 0)</f>
        <v>0</v>
      </c>
      <c r="AQ99" cm="1">
        <f t="array" ref="AQ99">IF(SUMPRODUCT(
  --(Game_Plan_2026[Campaign]=$C99),
  --(Game_Plan_2026[Initial Date]&lt;=AQ$2+6),
  --(Game_Plan_2026[End Date]&gt;=AQ$2)
)&gt;0, 1, 0)</f>
        <v>0</v>
      </c>
      <c r="AR99" cm="1">
        <f t="array" ref="AR99">IF(SUMPRODUCT(
  --(Game_Plan_2026[Campaign]=$C99),
  --(Game_Plan_2026[Initial Date]&lt;=AR$2+6),
  --(Game_Plan_2026[End Date]&gt;=AR$2)
)&gt;0, 1, 0)</f>
        <v>0</v>
      </c>
      <c r="AS99" cm="1">
        <f t="array" ref="AS99">IF(SUMPRODUCT(
  --(Game_Plan_2026[Campaign]=$C99),
  --(Game_Plan_2026[Initial Date]&lt;=AS$2+6),
  --(Game_Plan_2026[End Date]&gt;=AS$2)
)&gt;0, 1, 0)</f>
        <v>0</v>
      </c>
      <c r="AT99" cm="1">
        <f t="array" ref="AT99">IF(SUMPRODUCT(
  --(Game_Plan_2026[Campaign]=$C99),
  --(Game_Plan_2026[Initial Date]&lt;=AT$2+6),
  --(Game_Plan_2026[End Date]&gt;=AT$2)
)&gt;0, 1, 0)</f>
        <v>0</v>
      </c>
      <c r="AU99" cm="1">
        <f t="array" ref="AU99">IF(SUMPRODUCT(
  --(Game_Plan_2026[Campaign]=$C99),
  --(Game_Plan_2026[Initial Date]&lt;=AU$2+6),
  --(Game_Plan_2026[End Date]&gt;=AU$2)
)&gt;0, 1, 0)</f>
        <v>0</v>
      </c>
      <c r="AV99" cm="1">
        <f t="array" ref="AV99">IF(SUMPRODUCT(
  --(Game_Plan_2026[Campaign]=$C99),
  --(Game_Plan_2026[Initial Date]&lt;=AV$2+6),
  --(Game_Plan_2026[End Date]&gt;=AV$2)
)&gt;0, 1, 0)</f>
        <v>0</v>
      </c>
      <c r="AW99" cm="1">
        <f t="array" ref="AW99">IF(SUMPRODUCT(
  --(Game_Plan_2026[Campaign]=$C99),
  --(Game_Plan_2026[Initial Date]&lt;=AW$2+6),
  --(Game_Plan_2026[End Date]&gt;=AW$2)
)&gt;0, 1, 0)</f>
        <v>0</v>
      </c>
      <c r="AX99" cm="1">
        <f t="array" ref="AX99">IF(SUMPRODUCT(
  --(Game_Plan_2026[Campaign]=$C99),
  --(Game_Plan_2026[Initial Date]&lt;=AX$2+6),
  --(Game_Plan_2026[End Date]&gt;=AX$2)
)&gt;0, 1, 0)</f>
        <v>0</v>
      </c>
      <c r="AY99" cm="1">
        <f t="array" ref="AY99">IF(SUMPRODUCT(
  --(Game_Plan_2026[Campaign]=$C99),
  --(Game_Plan_2026[Initial Date]&lt;=AY$2+6),
  --(Game_Plan_2026[End Date]&gt;=AY$2)
)&gt;0, 1, 0)</f>
        <v>0</v>
      </c>
      <c r="AZ99" cm="1">
        <f t="array" ref="AZ99">IF(SUMPRODUCT(
  --(Game_Plan_2026[Campaign]=$C99),
  --(Game_Plan_2026[Initial Date]&lt;=AZ$2+6),
  --(Game_Plan_2026[End Date]&gt;=AZ$2)
)&gt;0, 1, 0)</f>
        <v>0</v>
      </c>
      <c r="BA99" cm="1">
        <f t="array" ref="BA99">IF(SUMPRODUCT(
  --(Game_Plan_2026[Campaign]=$C99),
  --(Game_Plan_2026[Initial Date]&lt;=BA$2+6),
  --(Game_Plan_2026[End Date]&gt;=BA$2)
)&gt;0, 1, 0)</f>
        <v>0</v>
      </c>
      <c r="BB99" cm="1">
        <f t="array" ref="BB99">IF(SUMPRODUCT(
  --(Game_Plan_2026[Campaign]=$C99),
  --(Game_Plan_2026[Initial Date]&lt;=BB$2+6),
  --(Game_Plan_2026[End Date]&gt;=BB$2)
)&gt;0, 1, 0)</f>
        <v>0</v>
      </c>
      <c r="BC99" cm="1">
        <f t="array" ref="BC99">IF(SUMPRODUCT(
  --(Game_Plan_2026[Campaign]=$C99),
  --(Game_Plan_2026[Initial Date]&lt;=BC$2+6),
  --(Game_Plan_2026[End Date]&gt;=BC$2)
)&gt;0, 1, 0)</f>
        <v>0</v>
      </c>
      <c r="BD99">
        <f t="shared" si="1"/>
        <v>0</v>
      </c>
    </row>
    <row r="100" spans="1:56" ht="28" customHeight="1">
      <c r="A100" t="str">
        <v/>
      </c>
      <c r="B100" t="str">
        <v/>
      </c>
      <c r="C100" t="str">
        <v/>
      </c>
      <c r="D100" cm="1">
        <f t="array" ref="D100">IF(SUMPRODUCT(
  --(Game_Plan_2026[Campaign]=$C100),
  --(Game_Plan_2026[Initial Date]&lt;=D$2+6),
  --(Game_Plan_2026[End Date]&gt;=D$2)
)&gt;0, 1, 0)</f>
        <v>0</v>
      </c>
      <c r="E100" cm="1">
        <f t="array" ref="E100">IF(SUMPRODUCT(
  --(Game_Plan_2026[Campaign]=$C100),
  --(Game_Plan_2026[Initial Date]&lt;=E$2+6),
  --(Game_Plan_2026[End Date]&gt;=E$2)
)&gt;0, 1, 0)</f>
        <v>0</v>
      </c>
      <c r="F100" cm="1">
        <f t="array" ref="F100">IF(SUMPRODUCT(
  --(Game_Plan_2026[Campaign]=$C100),
  --(Game_Plan_2026[Initial Date]&lt;=F$2+6),
  --(Game_Plan_2026[End Date]&gt;=F$2)
)&gt;0, 1, 0)</f>
        <v>0</v>
      </c>
      <c r="G100" cm="1">
        <f t="array" ref="G100">IF(SUMPRODUCT(
  --(Game_Plan_2026[Campaign]=$C100),
  --(Game_Plan_2026[Initial Date]&lt;=G$2+6),
  --(Game_Plan_2026[End Date]&gt;=G$2)
)&gt;0, 1, 0)</f>
        <v>0</v>
      </c>
      <c r="H100" cm="1">
        <f t="array" ref="H100">IF(SUMPRODUCT(
  --(Game_Plan_2026[Campaign]=$C100),
  --(Game_Plan_2026[Initial Date]&lt;=H$2+6),
  --(Game_Plan_2026[End Date]&gt;=H$2)
)&gt;0, 1, 0)</f>
        <v>0</v>
      </c>
      <c r="I100" cm="1">
        <f t="array" ref="I100">IF(SUMPRODUCT(
  --(Game_Plan_2026[Campaign]=$C100),
  --(Game_Plan_2026[Initial Date]&lt;=I$2+6),
  --(Game_Plan_2026[End Date]&gt;=I$2)
)&gt;0, 1, 0)</f>
        <v>0</v>
      </c>
      <c r="J100" cm="1">
        <f t="array" ref="J100">IF(SUMPRODUCT(
  --(Game_Plan_2026[Campaign]=$C100),
  --(Game_Plan_2026[Initial Date]&lt;=J$2+6),
  --(Game_Plan_2026[End Date]&gt;=J$2)
)&gt;0, 1, 0)</f>
        <v>0</v>
      </c>
      <c r="K100" cm="1">
        <f t="array" ref="K100">IF(SUMPRODUCT(
  --(Game_Plan_2026[Campaign]=$C100),
  --(Game_Plan_2026[Initial Date]&lt;=K$2+6),
  --(Game_Plan_2026[End Date]&gt;=K$2)
)&gt;0, 1, 0)</f>
        <v>0</v>
      </c>
      <c r="L100" cm="1">
        <f t="array" ref="L100">IF(SUMPRODUCT(
  --(Game_Plan_2026[Campaign]=$C100),
  --(Game_Plan_2026[Initial Date]&lt;=L$2+6),
  --(Game_Plan_2026[End Date]&gt;=L$2)
)&gt;0, 1, 0)</f>
        <v>0</v>
      </c>
      <c r="M100" cm="1">
        <f t="array" ref="M100">IF(SUMPRODUCT(
  --(Game_Plan_2026[Campaign]=$C100),
  --(Game_Plan_2026[Initial Date]&lt;=M$2+6),
  --(Game_Plan_2026[End Date]&gt;=M$2)
)&gt;0, 1, 0)</f>
        <v>0</v>
      </c>
      <c r="N100" cm="1">
        <f t="array" ref="N100">IF(SUMPRODUCT(
  --(Game_Plan_2026[Campaign]=$C100),
  --(Game_Plan_2026[Initial Date]&lt;=N$2+6),
  --(Game_Plan_2026[End Date]&gt;=N$2)
)&gt;0, 1, 0)</f>
        <v>0</v>
      </c>
      <c r="O100" cm="1">
        <f t="array" ref="O100">IF(SUMPRODUCT(
  --(Game_Plan_2026[Campaign]=$C100),
  --(Game_Plan_2026[Initial Date]&lt;=O$2+6),
  --(Game_Plan_2026[End Date]&gt;=O$2)
)&gt;0, 1, 0)</f>
        <v>0</v>
      </c>
      <c r="P100" cm="1">
        <f t="array" ref="P100">IF(SUMPRODUCT(
  --(Game_Plan_2026[Campaign]=$C100),
  --(Game_Plan_2026[Initial Date]&lt;=P$2+6),
  --(Game_Plan_2026[End Date]&gt;=P$2)
)&gt;0, 1, 0)</f>
        <v>0</v>
      </c>
      <c r="Q100" cm="1">
        <f t="array" ref="Q100">IF(SUMPRODUCT(
  --(Game_Plan_2026[Campaign]=$C100),
  --(Game_Plan_2026[Initial Date]&lt;=Q$2+6),
  --(Game_Plan_2026[End Date]&gt;=Q$2)
)&gt;0, 1, 0)</f>
        <v>0</v>
      </c>
      <c r="R100" cm="1">
        <f t="array" ref="R100">IF(SUMPRODUCT(
  --(Game_Plan_2026[Campaign]=$C100),
  --(Game_Plan_2026[Initial Date]&lt;=R$2+6),
  --(Game_Plan_2026[End Date]&gt;=R$2)
)&gt;0, 1, 0)</f>
        <v>0</v>
      </c>
      <c r="S100" cm="1">
        <f t="array" ref="S100">IF(SUMPRODUCT(
  --(Game_Plan_2026[Campaign]=$C100),
  --(Game_Plan_2026[Initial Date]&lt;=S$2+6),
  --(Game_Plan_2026[End Date]&gt;=S$2)
)&gt;0, 1, 0)</f>
        <v>0</v>
      </c>
      <c r="T100" cm="1">
        <f t="array" ref="T100">IF(SUMPRODUCT(
  --(Game_Plan_2026[Campaign]=$C100),
  --(Game_Plan_2026[Initial Date]&lt;=T$2+6),
  --(Game_Plan_2026[End Date]&gt;=T$2)
)&gt;0, 1, 0)</f>
        <v>0</v>
      </c>
      <c r="U100" cm="1">
        <f t="array" ref="U100">IF(SUMPRODUCT(
  --(Game_Plan_2026[Campaign]=$C100),
  --(Game_Plan_2026[Initial Date]&lt;=U$2+6),
  --(Game_Plan_2026[End Date]&gt;=U$2)
)&gt;0, 1, 0)</f>
        <v>0</v>
      </c>
      <c r="V100" cm="1">
        <f t="array" ref="V100">IF(SUMPRODUCT(
  --(Game_Plan_2026[Campaign]=$C100),
  --(Game_Plan_2026[Initial Date]&lt;=V$2+6),
  --(Game_Plan_2026[End Date]&gt;=V$2)
)&gt;0, 1, 0)</f>
        <v>0</v>
      </c>
      <c r="W100" cm="1">
        <f t="array" ref="W100">IF(SUMPRODUCT(
  --(Game_Plan_2026[Campaign]=$C100),
  --(Game_Plan_2026[Initial Date]&lt;=W$2+6),
  --(Game_Plan_2026[End Date]&gt;=W$2)
)&gt;0, 1, 0)</f>
        <v>0</v>
      </c>
      <c r="X100" cm="1">
        <f t="array" ref="X100">IF(SUMPRODUCT(
  --(Game_Plan_2026[Campaign]=$C100),
  --(Game_Plan_2026[Initial Date]&lt;=X$2+6),
  --(Game_Plan_2026[End Date]&gt;=X$2)
)&gt;0, 1, 0)</f>
        <v>0</v>
      </c>
      <c r="Y100" cm="1">
        <f t="array" ref="Y100">IF(SUMPRODUCT(
  --(Game_Plan_2026[Campaign]=$C100),
  --(Game_Plan_2026[Initial Date]&lt;=Y$2+6),
  --(Game_Plan_2026[End Date]&gt;=Y$2)
)&gt;0, 1, 0)</f>
        <v>0</v>
      </c>
      <c r="Z100" cm="1">
        <f t="array" ref="Z100">IF(SUMPRODUCT(
  --(Game_Plan_2026[Campaign]=$C100),
  --(Game_Plan_2026[Initial Date]&lt;=Z$2+6),
  --(Game_Plan_2026[End Date]&gt;=Z$2)
)&gt;0, 1, 0)</f>
        <v>0</v>
      </c>
      <c r="AA100" cm="1">
        <f t="array" ref="AA100">IF(SUMPRODUCT(
  --(Game_Plan_2026[Campaign]=$C100),
  --(Game_Plan_2026[Initial Date]&lt;=AA$2+6),
  --(Game_Plan_2026[End Date]&gt;=AA$2)
)&gt;0, 1, 0)</f>
        <v>0</v>
      </c>
      <c r="AB100" cm="1">
        <f t="array" ref="AB100">IF(SUMPRODUCT(
  --(Game_Plan_2026[Campaign]=$C100),
  --(Game_Plan_2026[Initial Date]&lt;=AB$2+6),
  --(Game_Plan_2026[End Date]&gt;=AB$2)
)&gt;0, 1, 0)</f>
        <v>0</v>
      </c>
      <c r="AC100" cm="1">
        <f t="array" ref="AC100">IF(SUMPRODUCT(
  --(Game_Plan_2026[Campaign]=$C100),
  --(Game_Plan_2026[Initial Date]&lt;=AC$2+6),
  --(Game_Plan_2026[End Date]&gt;=AC$2)
)&gt;0, 1, 0)</f>
        <v>0</v>
      </c>
      <c r="AD100" cm="1">
        <f t="array" ref="AD100">IF(SUMPRODUCT(
  --(Game_Plan_2026[Campaign]=$C100),
  --(Game_Plan_2026[Initial Date]&lt;=AD$2+6),
  --(Game_Plan_2026[End Date]&gt;=AD$2)
)&gt;0, 1, 0)</f>
        <v>0</v>
      </c>
      <c r="AE100" cm="1">
        <f t="array" ref="AE100">IF(SUMPRODUCT(
  --(Game_Plan_2026[Campaign]=$C100),
  --(Game_Plan_2026[Initial Date]&lt;=AE$2+6),
  --(Game_Plan_2026[End Date]&gt;=AE$2)
)&gt;0, 1, 0)</f>
        <v>0</v>
      </c>
      <c r="AF100" cm="1">
        <f t="array" ref="AF100">IF(SUMPRODUCT(
  --(Game_Plan_2026[Campaign]=$C100),
  --(Game_Plan_2026[Initial Date]&lt;=AF$2+6),
  --(Game_Plan_2026[End Date]&gt;=AF$2)
)&gt;0, 1, 0)</f>
        <v>0</v>
      </c>
      <c r="AG100" cm="1">
        <f t="array" ref="AG100">IF(SUMPRODUCT(
  --(Game_Plan_2026[Campaign]=$C100),
  --(Game_Plan_2026[Initial Date]&lt;=AG$2+6),
  --(Game_Plan_2026[End Date]&gt;=AG$2)
)&gt;0, 1, 0)</f>
        <v>0</v>
      </c>
      <c r="AH100" cm="1">
        <f t="array" ref="AH100">IF(SUMPRODUCT(
  --(Game_Plan_2026[Campaign]=$C100),
  --(Game_Plan_2026[Initial Date]&lt;=AH$2+6),
  --(Game_Plan_2026[End Date]&gt;=AH$2)
)&gt;0, 1, 0)</f>
        <v>0</v>
      </c>
      <c r="AI100" cm="1">
        <f t="array" ref="AI100">IF(SUMPRODUCT(
  --(Game_Plan_2026[Campaign]=$C100),
  --(Game_Plan_2026[Initial Date]&lt;=AI$2+6),
  --(Game_Plan_2026[End Date]&gt;=AI$2)
)&gt;0, 1, 0)</f>
        <v>0</v>
      </c>
      <c r="AJ100" cm="1">
        <f t="array" ref="AJ100">IF(SUMPRODUCT(
  --(Game_Plan_2026[Campaign]=$C100),
  --(Game_Plan_2026[Initial Date]&lt;=AJ$2+6),
  --(Game_Plan_2026[End Date]&gt;=AJ$2)
)&gt;0, 1, 0)</f>
        <v>0</v>
      </c>
      <c r="AK100" cm="1">
        <f t="array" ref="AK100">IF(SUMPRODUCT(
  --(Game_Plan_2026[Campaign]=$C100),
  --(Game_Plan_2026[Initial Date]&lt;=AK$2+6),
  --(Game_Plan_2026[End Date]&gt;=AK$2)
)&gt;0, 1, 0)</f>
        <v>0</v>
      </c>
      <c r="AL100" cm="1">
        <f t="array" ref="AL100">IF(SUMPRODUCT(
  --(Game_Plan_2026[Campaign]=$C100),
  --(Game_Plan_2026[Initial Date]&lt;=AL$2+6),
  --(Game_Plan_2026[End Date]&gt;=AL$2)
)&gt;0, 1, 0)</f>
        <v>0</v>
      </c>
      <c r="AM100" cm="1">
        <f t="array" ref="AM100">IF(SUMPRODUCT(
  --(Game_Plan_2026[Campaign]=$C100),
  --(Game_Plan_2026[Initial Date]&lt;=AM$2+6),
  --(Game_Plan_2026[End Date]&gt;=AM$2)
)&gt;0, 1, 0)</f>
        <v>0</v>
      </c>
      <c r="AN100" cm="1">
        <f t="array" ref="AN100">IF(SUMPRODUCT(
  --(Game_Plan_2026[Campaign]=$C100),
  --(Game_Plan_2026[Initial Date]&lt;=AN$2+6),
  --(Game_Plan_2026[End Date]&gt;=AN$2)
)&gt;0, 1, 0)</f>
        <v>0</v>
      </c>
      <c r="AO100" cm="1">
        <f t="array" ref="AO100">IF(SUMPRODUCT(
  --(Game_Plan_2026[Campaign]=$C100),
  --(Game_Plan_2026[Initial Date]&lt;=AO$2+6),
  --(Game_Plan_2026[End Date]&gt;=AO$2)
)&gt;0, 1, 0)</f>
        <v>0</v>
      </c>
      <c r="AP100" cm="1">
        <f t="array" ref="AP100">IF(SUMPRODUCT(
  --(Game_Plan_2026[Campaign]=$C100),
  --(Game_Plan_2026[Initial Date]&lt;=AP$2+6),
  --(Game_Plan_2026[End Date]&gt;=AP$2)
)&gt;0, 1, 0)</f>
        <v>0</v>
      </c>
      <c r="AQ100" cm="1">
        <f t="array" ref="AQ100">IF(SUMPRODUCT(
  --(Game_Plan_2026[Campaign]=$C100),
  --(Game_Plan_2026[Initial Date]&lt;=AQ$2+6),
  --(Game_Plan_2026[End Date]&gt;=AQ$2)
)&gt;0, 1, 0)</f>
        <v>0</v>
      </c>
      <c r="AR100" cm="1">
        <f t="array" ref="AR100">IF(SUMPRODUCT(
  --(Game_Plan_2026[Campaign]=$C100),
  --(Game_Plan_2026[Initial Date]&lt;=AR$2+6),
  --(Game_Plan_2026[End Date]&gt;=AR$2)
)&gt;0, 1, 0)</f>
        <v>0</v>
      </c>
      <c r="AS100" cm="1">
        <f t="array" ref="AS100">IF(SUMPRODUCT(
  --(Game_Plan_2026[Campaign]=$C100),
  --(Game_Plan_2026[Initial Date]&lt;=AS$2+6),
  --(Game_Plan_2026[End Date]&gt;=AS$2)
)&gt;0, 1, 0)</f>
        <v>0</v>
      </c>
      <c r="AT100" cm="1">
        <f t="array" ref="AT100">IF(SUMPRODUCT(
  --(Game_Plan_2026[Campaign]=$C100),
  --(Game_Plan_2026[Initial Date]&lt;=AT$2+6),
  --(Game_Plan_2026[End Date]&gt;=AT$2)
)&gt;0, 1, 0)</f>
        <v>0</v>
      </c>
      <c r="AU100" cm="1">
        <f t="array" ref="AU100">IF(SUMPRODUCT(
  --(Game_Plan_2026[Campaign]=$C100),
  --(Game_Plan_2026[Initial Date]&lt;=AU$2+6),
  --(Game_Plan_2026[End Date]&gt;=AU$2)
)&gt;0, 1, 0)</f>
        <v>0</v>
      </c>
      <c r="AV100" cm="1">
        <f t="array" ref="AV100">IF(SUMPRODUCT(
  --(Game_Plan_2026[Campaign]=$C100),
  --(Game_Plan_2026[Initial Date]&lt;=AV$2+6),
  --(Game_Plan_2026[End Date]&gt;=AV$2)
)&gt;0, 1, 0)</f>
        <v>0</v>
      </c>
      <c r="AW100" cm="1">
        <f t="array" ref="AW100">IF(SUMPRODUCT(
  --(Game_Plan_2026[Campaign]=$C100),
  --(Game_Plan_2026[Initial Date]&lt;=AW$2+6),
  --(Game_Plan_2026[End Date]&gt;=AW$2)
)&gt;0, 1, 0)</f>
        <v>0</v>
      </c>
      <c r="AX100" cm="1">
        <f t="array" ref="AX100">IF(SUMPRODUCT(
  --(Game_Plan_2026[Campaign]=$C100),
  --(Game_Plan_2026[Initial Date]&lt;=AX$2+6),
  --(Game_Plan_2026[End Date]&gt;=AX$2)
)&gt;0, 1, 0)</f>
        <v>0</v>
      </c>
      <c r="AY100" cm="1">
        <f t="array" ref="AY100">IF(SUMPRODUCT(
  --(Game_Plan_2026[Campaign]=$C100),
  --(Game_Plan_2026[Initial Date]&lt;=AY$2+6),
  --(Game_Plan_2026[End Date]&gt;=AY$2)
)&gt;0, 1, 0)</f>
        <v>0</v>
      </c>
      <c r="AZ100" cm="1">
        <f t="array" ref="AZ100">IF(SUMPRODUCT(
  --(Game_Plan_2026[Campaign]=$C100),
  --(Game_Plan_2026[Initial Date]&lt;=AZ$2+6),
  --(Game_Plan_2026[End Date]&gt;=AZ$2)
)&gt;0, 1, 0)</f>
        <v>0</v>
      </c>
      <c r="BA100" cm="1">
        <f t="array" ref="BA100">IF(SUMPRODUCT(
  --(Game_Plan_2026[Campaign]=$C100),
  --(Game_Plan_2026[Initial Date]&lt;=BA$2+6),
  --(Game_Plan_2026[End Date]&gt;=BA$2)
)&gt;0, 1, 0)</f>
        <v>0</v>
      </c>
      <c r="BB100" cm="1">
        <f t="array" ref="BB100">IF(SUMPRODUCT(
  --(Game_Plan_2026[Campaign]=$C100),
  --(Game_Plan_2026[Initial Date]&lt;=BB$2+6),
  --(Game_Plan_2026[End Date]&gt;=BB$2)
)&gt;0, 1, 0)</f>
        <v>0</v>
      </c>
      <c r="BC100" cm="1">
        <f t="array" ref="BC100">IF(SUMPRODUCT(
  --(Game_Plan_2026[Campaign]=$C100),
  --(Game_Plan_2026[Initial Date]&lt;=BC$2+6),
  --(Game_Plan_2026[End Date]&gt;=BC$2)
)&gt;0, 1, 0)</f>
        <v>0</v>
      </c>
      <c r="BD100">
        <f t="shared" si="1"/>
        <v>0</v>
      </c>
    </row>
    <row r="101" spans="1:56" ht="28" customHeight="1">
      <c r="A101" t="str">
        <v/>
      </c>
      <c r="B101" t="str">
        <v/>
      </c>
      <c r="C101" t="str">
        <v/>
      </c>
      <c r="D101" cm="1">
        <f t="array" ref="D101">IF(SUMPRODUCT(
  --(Game_Plan_2026[Campaign]=$C101),
  --(Game_Plan_2026[Initial Date]&lt;=D$2+6),
  --(Game_Plan_2026[End Date]&gt;=D$2)
)&gt;0, 1, 0)</f>
        <v>0</v>
      </c>
      <c r="E101" cm="1">
        <f t="array" ref="E101">IF(SUMPRODUCT(
  --(Game_Plan_2026[Campaign]=$C101),
  --(Game_Plan_2026[Initial Date]&lt;=E$2+6),
  --(Game_Plan_2026[End Date]&gt;=E$2)
)&gt;0, 1, 0)</f>
        <v>0</v>
      </c>
      <c r="F101" cm="1">
        <f t="array" ref="F101">IF(SUMPRODUCT(
  --(Game_Plan_2026[Campaign]=$C101),
  --(Game_Plan_2026[Initial Date]&lt;=F$2+6),
  --(Game_Plan_2026[End Date]&gt;=F$2)
)&gt;0, 1, 0)</f>
        <v>0</v>
      </c>
      <c r="G101" cm="1">
        <f t="array" ref="G101">IF(SUMPRODUCT(
  --(Game_Plan_2026[Campaign]=$C101),
  --(Game_Plan_2026[Initial Date]&lt;=G$2+6),
  --(Game_Plan_2026[End Date]&gt;=G$2)
)&gt;0, 1, 0)</f>
        <v>0</v>
      </c>
      <c r="H101" cm="1">
        <f t="array" ref="H101">IF(SUMPRODUCT(
  --(Game_Plan_2026[Campaign]=$C101),
  --(Game_Plan_2026[Initial Date]&lt;=H$2+6),
  --(Game_Plan_2026[End Date]&gt;=H$2)
)&gt;0, 1, 0)</f>
        <v>0</v>
      </c>
      <c r="I101" cm="1">
        <f t="array" ref="I101">IF(SUMPRODUCT(
  --(Game_Plan_2026[Campaign]=$C101),
  --(Game_Plan_2026[Initial Date]&lt;=I$2+6),
  --(Game_Plan_2026[End Date]&gt;=I$2)
)&gt;0, 1, 0)</f>
        <v>0</v>
      </c>
      <c r="J101" cm="1">
        <f t="array" ref="J101">IF(SUMPRODUCT(
  --(Game_Plan_2026[Campaign]=$C101),
  --(Game_Plan_2026[Initial Date]&lt;=J$2+6),
  --(Game_Plan_2026[End Date]&gt;=J$2)
)&gt;0, 1, 0)</f>
        <v>0</v>
      </c>
      <c r="K101" cm="1">
        <f t="array" ref="K101">IF(SUMPRODUCT(
  --(Game_Plan_2026[Campaign]=$C101),
  --(Game_Plan_2026[Initial Date]&lt;=K$2+6),
  --(Game_Plan_2026[End Date]&gt;=K$2)
)&gt;0, 1, 0)</f>
        <v>0</v>
      </c>
      <c r="L101" cm="1">
        <f t="array" ref="L101">IF(SUMPRODUCT(
  --(Game_Plan_2026[Campaign]=$C101),
  --(Game_Plan_2026[Initial Date]&lt;=L$2+6),
  --(Game_Plan_2026[End Date]&gt;=L$2)
)&gt;0, 1, 0)</f>
        <v>0</v>
      </c>
      <c r="M101" cm="1">
        <f t="array" ref="M101">IF(SUMPRODUCT(
  --(Game_Plan_2026[Campaign]=$C101),
  --(Game_Plan_2026[Initial Date]&lt;=M$2+6),
  --(Game_Plan_2026[End Date]&gt;=M$2)
)&gt;0, 1, 0)</f>
        <v>0</v>
      </c>
      <c r="N101" cm="1">
        <f t="array" ref="N101">IF(SUMPRODUCT(
  --(Game_Plan_2026[Campaign]=$C101),
  --(Game_Plan_2026[Initial Date]&lt;=N$2+6),
  --(Game_Plan_2026[End Date]&gt;=N$2)
)&gt;0, 1, 0)</f>
        <v>0</v>
      </c>
      <c r="O101" cm="1">
        <f t="array" ref="O101">IF(SUMPRODUCT(
  --(Game_Plan_2026[Campaign]=$C101),
  --(Game_Plan_2026[Initial Date]&lt;=O$2+6),
  --(Game_Plan_2026[End Date]&gt;=O$2)
)&gt;0, 1, 0)</f>
        <v>0</v>
      </c>
      <c r="P101" cm="1">
        <f t="array" ref="P101">IF(SUMPRODUCT(
  --(Game_Plan_2026[Campaign]=$C101),
  --(Game_Plan_2026[Initial Date]&lt;=P$2+6),
  --(Game_Plan_2026[End Date]&gt;=P$2)
)&gt;0, 1, 0)</f>
        <v>0</v>
      </c>
      <c r="Q101" cm="1">
        <f t="array" ref="Q101">IF(SUMPRODUCT(
  --(Game_Plan_2026[Campaign]=$C101),
  --(Game_Plan_2026[Initial Date]&lt;=Q$2+6),
  --(Game_Plan_2026[End Date]&gt;=Q$2)
)&gt;0, 1, 0)</f>
        <v>0</v>
      </c>
      <c r="R101" cm="1">
        <f t="array" ref="R101">IF(SUMPRODUCT(
  --(Game_Plan_2026[Campaign]=$C101),
  --(Game_Plan_2026[Initial Date]&lt;=R$2+6),
  --(Game_Plan_2026[End Date]&gt;=R$2)
)&gt;0, 1, 0)</f>
        <v>0</v>
      </c>
      <c r="S101" cm="1">
        <f t="array" ref="S101">IF(SUMPRODUCT(
  --(Game_Plan_2026[Campaign]=$C101),
  --(Game_Plan_2026[Initial Date]&lt;=S$2+6),
  --(Game_Plan_2026[End Date]&gt;=S$2)
)&gt;0, 1, 0)</f>
        <v>0</v>
      </c>
      <c r="T101" cm="1">
        <f t="array" ref="T101">IF(SUMPRODUCT(
  --(Game_Plan_2026[Campaign]=$C101),
  --(Game_Plan_2026[Initial Date]&lt;=T$2+6),
  --(Game_Plan_2026[End Date]&gt;=T$2)
)&gt;0, 1, 0)</f>
        <v>0</v>
      </c>
      <c r="U101" cm="1">
        <f t="array" ref="U101">IF(SUMPRODUCT(
  --(Game_Plan_2026[Campaign]=$C101),
  --(Game_Plan_2026[Initial Date]&lt;=U$2+6),
  --(Game_Plan_2026[End Date]&gt;=U$2)
)&gt;0, 1, 0)</f>
        <v>0</v>
      </c>
      <c r="V101" cm="1">
        <f t="array" ref="V101">IF(SUMPRODUCT(
  --(Game_Plan_2026[Campaign]=$C101),
  --(Game_Plan_2026[Initial Date]&lt;=V$2+6),
  --(Game_Plan_2026[End Date]&gt;=V$2)
)&gt;0, 1, 0)</f>
        <v>0</v>
      </c>
      <c r="W101" cm="1">
        <f t="array" ref="W101">IF(SUMPRODUCT(
  --(Game_Plan_2026[Campaign]=$C101),
  --(Game_Plan_2026[Initial Date]&lt;=W$2+6),
  --(Game_Plan_2026[End Date]&gt;=W$2)
)&gt;0, 1, 0)</f>
        <v>0</v>
      </c>
      <c r="X101" cm="1">
        <f t="array" ref="X101">IF(SUMPRODUCT(
  --(Game_Plan_2026[Campaign]=$C101),
  --(Game_Plan_2026[Initial Date]&lt;=X$2+6),
  --(Game_Plan_2026[End Date]&gt;=X$2)
)&gt;0, 1, 0)</f>
        <v>0</v>
      </c>
      <c r="Y101" cm="1">
        <f t="array" ref="Y101">IF(SUMPRODUCT(
  --(Game_Plan_2026[Campaign]=$C101),
  --(Game_Plan_2026[Initial Date]&lt;=Y$2+6),
  --(Game_Plan_2026[End Date]&gt;=Y$2)
)&gt;0, 1, 0)</f>
        <v>0</v>
      </c>
      <c r="Z101" cm="1">
        <f t="array" ref="Z101">IF(SUMPRODUCT(
  --(Game_Plan_2026[Campaign]=$C101),
  --(Game_Plan_2026[Initial Date]&lt;=Z$2+6),
  --(Game_Plan_2026[End Date]&gt;=Z$2)
)&gt;0, 1, 0)</f>
        <v>0</v>
      </c>
      <c r="AA101" cm="1">
        <f t="array" ref="AA101">IF(SUMPRODUCT(
  --(Game_Plan_2026[Campaign]=$C101),
  --(Game_Plan_2026[Initial Date]&lt;=AA$2+6),
  --(Game_Plan_2026[End Date]&gt;=AA$2)
)&gt;0, 1, 0)</f>
        <v>0</v>
      </c>
      <c r="AB101" cm="1">
        <f t="array" ref="AB101">IF(SUMPRODUCT(
  --(Game_Plan_2026[Campaign]=$C101),
  --(Game_Plan_2026[Initial Date]&lt;=AB$2+6),
  --(Game_Plan_2026[End Date]&gt;=AB$2)
)&gt;0, 1, 0)</f>
        <v>0</v>
      </c>
      <c r="AC101" cm="1">
        <f t="array" ref="AC101">IF(SUMPRODUCT(
  --(Game_Plan_2026[Campaign]=$C101),
  --(Game_Plan_2026[Initial Date]&lt;=AC$2+6),
  --(Game_Plan_2026[End Date]&gt;=AC$2)
)&gt;0, 1, 0)</f>
        <v>0</v>
      </c>
      <c r="AD101" cm="1">
        <f t="array" ref="AD101">IF(SUMPRODUCT(
  --(Game_Plan_2026[Campaign]=$C101),
  --(Game_Plan_2026[Initial Date]&lt;=AD$2+6),
  --(Game_Plan_2026[End Date]&gt;=AD$2)
)&gt;0, 1, 0)</f>
        <v>0</v>
      </c>
      <c r="AE101" cm="1">
        <f t="array" ref="AE101">IF(SUMPRODUCT(
  --(Game_Plan_2026[Campaign]=$C101),
  --(Game_Plan_2026[Initial Date]&lt;=AE$2+6),
  --(Game_Plan_2026[End Date]&gt;=AE$2)
)&gt;0, 1, 0)</f>
        <v>0</v>
      </c>
      <c r="AF101" cm="1">
        <f t="array" ref="AF101">IF(SUMPRODUCT(
  --(Game_Plan_2026[Campaign]=$C101),
  --(Game_Plan_2026[Initial Date]&lt;=AF$2+6),
  --(Game_Plan_2026[End Date]&gt;=AF$2)
)&gt;0, 1, 0)</f>
        <v>0</v>
      </c>
      <c r="AG101" cm="1">
        <f t="array" ref="AG101">IF(SUMPRODUCT(
  --(Game_Plan_2026[Campaign]=$C101),
  --(Game_Plan_2026[Initial Date]&lt;=AG$2+6),
  --(Game_Plan_2026[End Date]&gt;=AG$2)
)&gt;0, 1, 0)</f>
        <v>0</v>
      </c>
      <c r="AH101" cm="1">
        <f t="array" ref="AH101">IF(SUMPRODUCT(
  --(Game_Plan_2026[Campaign]=$C101),
  --(Game_Plan_2026[Initial Date]&lt;=AH$2+6),
  --(Game_Plan_2026[End Date]&gt;=AH$2)
)&gt;0, 1, 0)</f>
        <v>0</v>
      </c>
      <c r="AI101" cm="1">
        <f t="array" ref="AI101">IF(SUMPRODUCT(
  --(Game_Plan_2026[Campaign]=$C101),
  --(Game_Plan_2026[Initial Date]&lt;=AI$2+6),
  --(Game_Plan_2026[End Date]&gt;=AI$2)
)&gt;0, 1, 0)</f>
        <v>0</v>
      </c>
      <c r="AJ101" cm="1">
        <f t="array" ref="AJ101">IF(SUMPRODUCT(
  --(Game_Plan_2026[Campaign]=$C101),
  --(Game_Plan_2026[Initial Date]&lt;=AJ$2+6),
  --(Game_Plan_2026[End Date]&gt;=AJ$2)
)&gt;0, 1, 0)</f>
        <v>0</v>
      </c>
      <c r="AK101" cm="1">
        <f t="array" ref="AK101">IF(SUMPRODUCT(
  --(Game_Plan_2026[Campaign]=$C101),
  --(Game_Plan_2026[Initial Date]&lt;=AK$2+6),
  --(Game_Plan_2026[End Date]&gt;=AK$2)
)&gt;0, 1, 0)</f>
        <v>0</v>
      </c>
      <c r="AL101" cm="1">
        <f t="array" ref="AL101">IF(SUMPRODUCT(
  --(Game_Plan_2026[Campaign]=$C101),
  --(Game_Plan_2026[Initial Date]&lt;=AL$2+6),
  --(Game_Plan_2026[End Date]&gt;=AL$2)
)&gt;0, 1, 0)</f>
        <v>0</v>
      </c>
      <c r="AM101" cm="1">
        <f t="array" ref="AM101">IF(SUMPRODUCT(
  --(Game_Plan_2026[Campaign]=$C101),
  --(Game_Plan_2026[Initial Date]&lt;=AM$2+6),
  --(Game_Plan_2026[End Date]&gt;=AM$2)
)&gt;0, 1, 0)</f>
        <v>0</v>
      </c>
      <c r="AN101" cm="1">
        <f t="array" ref="AN101">IF(SUMPRODUCT(
  --(Game_Plan_2026[Campaign]=$C101),
  --(Game_Plan_2026[Initial Date]&lt;=AN$2+6),
  --(Game_Plan_2026[End Date]&gt;=AN$2)
)&gt;0, 1, 0)</f>
        <v>0</v>
      </c>
      <c r="AO101" cm="1">
        <f t="array" ref="AO101">IF(SUMPRODUCT(
  --(Game_Plan_2026[Campaign]=$C101),
  --(Game_Plan_2026[Initial Date]&lt;=AO$2+6),
  --(Game_Plan_2026[End Date]&gt;=AO$2)
)&gt;0, 1, 0)</f>
        <v>0</v>
      </c>
      <c r="AP101" cm="1">
        <f t="array" ref="AP101">IF(SUMPRODUCT(
  --(Game_Plan_2026[Campaign]=$C101),
  --(Game_Plan_2026[Initial Date]&lt;=AP$2+6),
  --(Game_Plan_2026[End Date]&gt;=AP$2)
)&gt;0, 1, 0)</f>
        <v>0</v>
      </c>
      <c r="AQ101" cm="1">
        <f t="array" ref="AQ101">IF(SUMPRODUCT(
  --(Game_Plan_2026[Campaign]=$C101),
  --(Game_Plan_2026[Initial Date]&lt;=AQ$2+6),
  --(Game_Plan_2026[End Date]&gt;=AQ$2)
)&gt;0, 1, 0)</f>
        <v>0</v>
      </c>
      <c r="AR101" cm="1">
        <f t="array" ref="AR101">IF(SUMPRODUCT(
  --(Game_Plan_2026[Campaign]=$C101),
  --(Game_Plan_2026[Initial Date]&lt;=AR$2+6),
  --(Game_Plan_2026[End Date]&gt;=AR$2)
)&gt;0, 1, 0)</f>
        <v>0</v>
      </c>
      <c r="AS101" cm="1">
        <f t="array" ref="AS101">IF(SUMPRODUCT(
  --(Game_Plan_2026[Campaign]=$C101),
  --(Game_Plan_2026[Initial Date]&lt;=AS$2+6),
  --(Game_Plan_2026[End Date]&gt;=AS$2)
)&gt;0, 1, 0)</f>
        <v>0</v>
      </c>
      <c r="AT101" cm="1">
        <f t="array" ref="AT101">IF(SUMPRODUCT(
  --(Game_Plan_2026[Campaign]=$C101),
  --(Game_Plan_2026[Initial Date]&lt;=AT$2+6),
  --(Game_Plan_2026[End Date]&gt;=AT$2)
)&gt;0, 1, 0)</f>
        <v>0</v>
      </c>
      <c r="AU101" cm="1">
        <f t="array" ref="AU101">IF(SUMPRODUCT(
  --(Game_Plan_2026[Campaign]=$C101),
  --(Game_Plan_2026[Initial Date]&lt;=AU$2+6),
  --(Game_Plan_2026[End Date]&gt;=AU$2)
)&gt;0, 1, 0)</f>
        <v>0</v>
      </c>
      <c r="AV101" cm="1">
        <f t="array" ref="AV101">IF(SUMPRODUCT(
  --(Game_Plan_2026[Campaign]=$C101),
  --(Game_Plan_2026[Initial Date]&lt;=AV$2+6),
  --(Game_Plan_2026[End Date]&gt;=AV$2)
)&gt;0, 1, 0)</f>
        <v>0</v>
      </c>
      <c r="AW101" cm="1">
        <f t="array" ref="AW101">IF(SUMPRODUCT(
  --(Game_Plan_2026[Campaign]=$C101),
  --(Game_Plan_2026[Initial Date]&lt;=AW$2+6),
  --(Game_Plan_2026[End Date]&gt;=AW$2)
)&gt;0, 1, 0)</f>
        <v>0</v>
      </c>
      <c r="AX101" cm="1">
        <f t="array" ref="AX101">IF(SUMPRODUCT(
  --(Game_Plan_2026[Campaign]=$C101),
  --(Game_Plan_2026[Initial Date]&lt;=AX$2+6),
  --(Game_Plan_2026[End Date]&gt;=AX$2)
)&gt;0, 1, 0)</f>
        <v>0</v>
      </c>
      <c r="AY101" cm="1">
        <f t="array" ref="AY101">IF(SUMPRODUCT(
  --(Game_Plan_2026[Campaign]=$C101),
  --(Game_Plan_2026[Initial Date]&lt;=AY$2+6),
  --(Game_Plan_2026[End Date]&gt;=AY$2)
)&gt;0, 1, 0)</f>
        <v>0</v>
      </c>
      <c r="AZ101" cm="1">
        <f t="array" ref="AZ101">IF(SUMPRODUCT(
  --(Game_Plan_2026[Campaign]=$C101),
  --(Game_Plan_2026[Initial Date]&lt;=AZ$2+6),
  --(Game_Plan_2026[End Date]&gt;=AZ$2)
)&gt;0, 1, 0)</f>
        <v>0</v>
      </c>
      <c r="BA101" cm="1">
        <f t="array" ref="BA101">IF(SUMPRODUCT(
  --(Game_Plan_2026[Campaign]=$C101),
  --(Game_Plan_2026[Initial Date]&lt;=BA$2+6),
  --(Game_Plan_2026[End Date]&gt;=BA$2)
)&gt;0, 1, 0)</f>
        <v>0</v>
      </c>
      <c r="BB101" cm="1">
        <f t="array" ref="BB101">IF(SUMPRODUCT(
  --(Game_Plan_2026[Campaign]=$C101),
  --(Game_Plan_2026[Initial Date]&lt;=BB$2+6),
  --(Game_Plan_2026[End Date]&gt;=BB$2)
)&gt;0, 1, 0)</f>
        <v>0</v>
      </c>
      <c r="BC101" cm="1">
        <f t="array" ref="BC101">IF(SUMPRODUCT(
  --(Game_Plan_2026[Campaign]=$C101),
  --(Game_Plan_2026[Initial Date]&lt;=BC$2+6),
  --(Game_Plan_2026[End Date]&gt;=BC$2)
)&gt;0, 1, 0)</f>
        <v>0</v>
      </c>
      <c r="BD101">
        <f t="shared" si="1"/>
        <v>0</v>
      </c>
    </row>
    <row r="102" spans="1:56" ht="28" customHeight="1">
      <c r="A102" t="str">
        <v/>
      </c>
      <c r="B102" t="str">
        <v/>
      </c>
      <c r="C102" t="str">
        <v/>
      </c>
      <c r="D102" cm="1">
        <f t="array" ref="D102">IF(SUMPRODUCT(
  --(Game_Plan_2026[Campaign]=$C102),
  --(Game_Plan_2026[Initial Date]&lt;=D$2+6),
  --(Game_Plan_2026[End Date]&gt;=D$2)
)&gt;0, 1, 0)</f>
        <v>0</v>
      </c>
      <c r="E102" cm="1">
        <f t="array" ref="E102">IF(SUMPRODUCT(
  --(Game_Plan_2026[Campaign]=$C102),
  --(Game_Plan_2026[Initial Date]&lt;=E$2+6),
  --(Game_Plan_2026[End Date]&gt;=E$2)
)&gt;0, 1, 0)</f>
        <v>0</v>
      </c>
      <c r="F102" cm="1">
        <f t="array" ref="F102">IF(SUMPRODUCT(
  --(Game_Plan_2026[Campaign]=$C102),
  --(Game_Plan_2026[Initial Date]&lt;=F$2+6),
  --(Game_Plan_2026[End Date]&gt;=F$2)
)&gt;0, 1, 0)</f>
        <v>0</v>
      </c>
      <c r="G102" cm="1">
        <f t="array" ref="G102">IF(SUMPRODUCT(
  --(Game_Plan_2026[Campaign]=$C102),
  --(Game_Plan_2026[Initial Date]&lt;=G$2+6),
  --(Game_Plan_2026[End Date]&gt;=G$2)
)&gt;0, 1, 0)</f>
        <v>0</v>
      </c>
      <c r="H102" cm="1">
        <f t="array" ref="H102">IF(SUMPRODUCT(
  --(Game_Plan_2026[Campaign]=$C102),
  --(Game_Plan_2026[Initial Date]&lt;=H$2+6),
  --(Game_Plan_2026[End Date]&gt;=H$2)
)&gt;0, 1, 0)</f>
        <v>0</v>
      </c>
      <c r="I102" cm="1">
        <f t="array" ref="I102">IF(SUMPRODUCT(
  --(Game_Plan_2026[Campaign]=$C102),
  --(Game_Plan_2026[Initial Date]&lt;=I$2+6),
  --(Game_Plan_2026[End Date]&gt;=I$2)
)&gt;0, 1, 0)</f>
        <v>0</v>
      </c>
      <c r="J102" cm="1">
        <f t="array" ref="J102">IF(SUMPRODUCT(
  --(Game_Plan_2026[Campaign]=$C102),
  --(Game_Plan_2026[Initial Date]&lt;=J$2+6),
  --(Game_Plan_2026[End Date]&gt;=J$2)
)&gt;0, 1, 0)</f>
        <v>0</v>
      </c>
      <c r="K102" cm="1">
        <f t="array" ref="K102">IF(SUMPRODUCT(
  --(Game_Plan_2026[Campaign]=$C102),
  --(Game_Plan_2026[Initial Date]&lt;=K$2+6),
  --(Game_Plan_2026[End Date]&gt;=K$2)
)&gt;0, 1, 0)</f>
        <v>0</v>
      </c>
      <c r="L102" cm="1">
        <f t="array" ref="L102">IF(SUMPRODUCT(
  --(Game_Plan_2026[Campaign]=$C102),
  --(Game_Plan_2026[Initial Date]&lt;=L$2+6),
  --(Game_Plan_2026[End Date]&gt;=L$2)
)&gt;0, 1, 0)</f>
        <v>0</v>
      </c>
      <c r="M102" cm="1">
        <f t="array" ref="M102">IF(SUMPRODUCT(
  --(Game_Plan_2026[Campaign]=$C102),
  --(Game_Plan_2026[Initial Date]&lt;=M$2+6),
  --(Game_Plan_2026[End Date]&gt;=M$2)
)&gt;0, 1, 0)</f>
        <v>0</v>
      </c>
      <c r="N102" cm="1">
        <f t="array" ref="N102">IF(SUMPRODUCT(
  --(Game_Plan_2026[Campaign]=$C102),
  --(Game_Plan_2026[Initial Date]&lt;=N$2+6),
  --(Game_Plan_2026[End Date]&gt;=N$2)
)&gt;0, 1, 0)</f>
        <v>0</v>
      </c>
      <c r="O102" cm="1">
        <f t="array" ref="O102">IF(SUMPRODUCT(
  --(Game_Plan_2026[Campaign]=$C102),
  --(Game_Plan_2026[Initial Date]&lt;=O$2+6),
  --(Game_Plan_2026[End Date]&gt;=O$2)
)&gt;0, 1, 0)</f>
        <v>0</v>
      </c>
      <c r="P102" cm="1">
        <f t="array" ref="P102">IF(SUMPRODUCT(
  --(Game_Plan_2026[Campaign]=$C102),
  --(Game_Plan_2026[Initial Date]&lt;=P$2+6),
  --(Game_Plan_2026[End Date]&gt;=P$2)
)&gt;0, 1, 0)</f>
        <v>0</v>
      </c>
      <c r="Q102" cm="1">
        <f t="array" ref="Q102">IF(SUMPRODUCT(
  --(Game_Plan_2026[Campaign]=$C102),
  --(Game_Plan_2026[Initial Date]&lt;=Q$2+6),
  --(Game_Plan_2026[End Date]&gt;=Q$2)
)&gt;0, 1, 0)</f>
        <v>0</v>
      </c>
      <c r="R102" cm="1">
        <f t="array" ref="R102">IF(SUMPRODUCT(
  --(Game_Plan_2026[Campaign]=$C102),
  --(Game_Plan_2026[Initial Date]&lt;=R$2+6),
  --(Game_Plan_2026[End Date]&gt;=R$2)
)&gt;0, 1, 0)</f>
        <v>0</v>
      </c>
      <c r="S102" cm="1">
        <f t="array" ref="S102">IF(SUMPRODUCT(
  --(Game_Plan_2026[Campaign]=$C102),
  --(Game_Plan_2026[Initial Date]&lt;=S$2+6),
  --(Game_Plan_2026[End Date]&gt;=S$2)
)&gt;0, 1, 0)</f>
        <v>0</v>
      </c>
      <c r="T102" cm="1">
        <f t="array" ref="T102">IF(SUMPRODUCT(
  --(Game_Plan_2026[Campaign]=$C102),
  --(Game_Plan_2026[Initial Date]&lt;=T$2+6),
  --(Game_Plan_2026[End Date]&gt;=T$2)
)&gt;0, 1, 0)</f>
        <v>0</v>
      </c>
      <c r="U102" cm="1">
        <f t="array" ref="U102">IF(SUMPRODUCT(
  --(Game_Plan_2026[Campaign]=$C102),
  --(Game_Plan_2026[Initial Date]&lt;=U$2+6),
  --(Game_Plan_2026[End Date]&gt;=U$2)
)&gt;0, 1, 0)</f>
        <v>0</v>
      </c>
      <c r="V102" cm="1">
        <f t="array" ref="V102">IF(SUMPRODUCT(
  --(Game_Plan_2026[Campaign]=$C102),
  --(Game_Plan_2026[Initial Date]&lt;=V$2+6),
  --(Game_Plan_2026[End Date]&gt;=V$2)
)&gt;0, 1, 0)</f>
        <v>0</v>
      </c>
      <c r="W102" cm="1">
        <f t="array" ref="W102">IF(SUMPRODUCT(
  --(Game_Plan_2026[Campaign]=$C102),
  --(Game_Plan_2026[Initial Date]&lt;=W$2+6),
  --(Game_Plan_2026[End Date]&gt;=W$2)
)&gt;0, 1, 0)</f>
        <v>0</v>
      </c>
      <c r="X102" cm="1">
        <f t="array" ref="X102">IF(SUMPRODUCT(
  --(Game_Plan_2026[Campaign]=$C102),
  --(Game_Plan_2026[Initial Date]&lt;=X$2+6),
  --(Game_Plan_2026[End Date]&gt;=X$2)
)&gt;0, 1, 0)</f>
        <v>0</v>
      </c>
      <c r="Y102" cm="1">
        <f t="array" ref="Y102">IF(SUMPRODUCT(
  --(Game_Plan_2026[Campaign]=$C102),
  --(Game_Plan_2026[Initial Date]&lt;=Y$2+6),
  --(Game_Plan_2026[End Date]&gt;=Y$2)
)&gt;0, 1, 0)</f>
        <v>0</v>
      </c>
      <c r="Z102" cm="1">
        <f t="array" ref="Z102">IF(SUMPRODUCT(
  --(Game_Plan_2026[Campaign]=$C102),
  --(Game_Plan_2026[Initial Date]&lt;=Z$2+6),
  --(Game_Plan_2026[End Date]&gt;=Z$2)
)&gt;0, 1, 0)</f>
        <v>0</v>
      </c>
      <c r="AA102" cm="1">
        <f t="array" ref="AA102">IF(SUMPRODUCT(
  --(Game_Plan_2026[Campaign]=$C102),
  --(Game_Plan_2026[Initial Date]&lt;=AA$2+6),
  --(Game_Plan_2026[End Date]&gt;=AA$2)
)&gt;0, 1, 0)</f>
        <v>0</v>
      </c>
      <c r="AB102" cm="1">
        <f t="array" ref="AB102">IF(SUMPRODUCT(
  --(Game_Plan_2026[Campaign]=$C102),
  --(Game_Plan_2026[Initial Date]&lt;=AB$2+6),
  --(Game_Plan_2026[End Date]&gt;=AB$2)
)&gt;0, 1, 0)</f>
        <v>0</v>
      </c>
      <c r="AC102" cm="1">
        <f t="array" ref="AC102">IF(SUMPRODUCT(
  --(Game_Plan_2026[Campaign]=$C102),
  --(Game_Plan_2026[Initial Date]&lt;=AC$2+6),
  --(Game_Plan_2026[End Date]&gt;=AC$2)
)&gt;0, 1, 0)</f>
        <v>0</v>
      </c>
      <c r="AD102" cm="1">
        <f t="array" ref="AD102">IF(SUMPRODUCT(
  --(Game_Plan_2026[Campaign]=$C102),
  --(Game_Plan_2026[Initial Date]&lt;=AD$2+6),
  --(Game_Plan_2026[End Date]&gt;=AD$2)
)&gt;0, 1, 0)</f>
        <v>0</v>
      </c>
      <c r="AE102" cm="1">
        <f t="array" ref="AE102">IF(SUMPRODUCT(
  --(Game_Plan_2026[Campaign]=$C102),
  --(Game_Plan_2026[Initial Date]&lt;=AE$2+6),
  --(Game_Plan_2026[End Date]&gt;=AE$2)
)&gt;0, 1, 0)</f>
        <v>0</v>
      </c>
      <c r="AF102" cm="1">
        <f t="array" ref="AF102">IF(SUMPRODUCT(
  --(Game_Plan_2026[Campaign]=$C102),
  --(Game_Plan_2026[Initial Date]&lt;=AF$2+6),
  --(Game_Plan_2026[End Date]&gt;=AF$2)
)&gt;0, 1, 0)</f>
        <v>0</v>
      </c>
      <c r="AG102" cm="1">
        <f t="array" ref="AG102">IF(SUMPRODUCT(
  --(Game_Plan_2026[Campaign]=$C102),
  --(Game_Plan_2026[Initial Date]&lt;=AG$2+6),
  --(Game_Plan_2026[End Date]&gt;=AG$2)
)&gt;0, 1, 0)</f>
        <v>0</v>
      </c>
      <c r="AH102" cm="1">
        <f t="array" ref="AH102">IF(SUMPRODUCT(
  --(Game_Plan_2026[Campaign]=$C102),
  --(Game_Plan_2026[Initial Date]&lt;=AH$2+6),
  --(Game_Plan_2026[End Date]&gt;=AH$2)
)&gt;0, 1, 0)</f>
        <v>0</v>
      </c>
      <c r="AI102" cm="1">
        <f t="array" ref="AI102">IF(SUMPRODUCT(
  --(Game_Plan_2026[Campaign]=$C102),
  --(Game_Plan_2026[Initial Date]&lt;=AI$2+6),
  --(Game_Plan_2026[End Date]&gt;=AI$2)
)&gt;0, 1, 0)</f>
        <v>0</v>
      </c>
      <c r="AJ102" cm="1">
        <f t="array" ref="AJ102">IF(SUMPRODUCT(
  --(Game_Plan_2026[Campaign]=$C102),
  --(Game_Plan_2026[Initial Date]&lt;=AJ$2+6),
  --(Game_Plan_2026[End Date]&gt;=AJ$2)
)&gt;0, 1, 0)</f>
        <v>0</v>
      </c>
      <c r="AK102" cm="1">
        <f t="array" ref="AK102">IF(SUMPRODUCT(
  --(Game_Plan_2026[Campaign]=$C102),
  --(Game_Plan_2026[Initial Date]&lt;=AK$2+6),
  --(Game_Plan_2026[End Date]&gt;=AK$2)
)&gt;0, 1, 0)</f>
        <v>0</v>
      </c>
      <c r="AL102" cm="1">
        <f t="array" ref="AL102">IF(SUMPRODUCT(
  --(Game_Plan_2026[Campaign]=$C102),
  --(Game_Plan_2026[Initial Date]&lt;=AL$2+6),
  --(Game_Plan_2026[End Date]&gt;=AL$2)
)&gt;0, 1, 0)</f>
        <v>0</v>
      </c>
      <c r="AM102" cm="1">
        <f t="array" ref="AM102">IF(SUMPRODUCT(
  --(Game_Plan_2026[Campaign]=$C102),
  --(Game_Plan_2026[Initial Date]&lt;=AM$2+6),
  --(Game_Plan_2026[End Date]&gt;=AM$2)
)&gt;0, 1, 0)</f>
        <v>0</v>
      </c>
      <c r="AN102" cm="1">
        <f t="array" ref="AN102">IF(SUMPRODUCT(
  --(Game_Plan_2026[Campaign]=$C102),
  --(Game_Plan_2026[Initial Date]&lt;=AN$2+6),
  --(Game_Plan_2026[End Date]&gt;=AN$2)
)&gt;0, 1, 0)</f>
        <v>0</v>
      </c>
      <c r="AO102" cm="1">
        <f t="array" ref="AO102">IF(SUMPRODUCT(
  --(Game_Plan_2026[Campaign]=$C102),
  --(Game_Plan_2026[Initial Date]&lt;=AO$2+6),
  --(Game_Plan_2026[End Date]&gt;=AO$2)
)&gt;0, 1, 0)</f>
        <v>0</v>
      </c>
      <c r="AP102" cm="1">
        <f t="array" ref="AP102">IF(SUMPRODUCT(
  --(Game_Plan_2026[Campaign]=$C102),
  --(Game_Plan_2026[Initial Date]&lt;=AP$2+6),
  --(Game_Plan_2026[End Date]&gt;=AP$2)
)&gt;0, 1, 0)</f>
        <v>0</v>
      </c>
      <c r="AQ102" cm="1">
        <f t="array" ref="AQ102">IF(SUMPRODUCT(
  --(Game_Plan_2026[Campaign]=$C102),
  --(Game_Plan_2026[Initial Date]&lt;=AQ$2+6),
  --(Game_Plan_2026[End Date]&gt;=AQ$2)
)&gt;0, 1, 0)</f>
        <v>0</v>
      </c>
      <c r="AR102" cm="1">
        <f t="array" ref="AR102">IF(SUMPRODUCT(
  --(Game_Plan_2026[Campaign]=$C102),
  --(Game_Plan_2026[Initial Date]&lt;=AR$2+6),
  --(Game_Plan_2026[End Date]&gt;=AR$2)
)&gt;0, 1, 0)</f>
        <v>0</v>
      </c>
      <c r="AS102" cm="1">
        <f t="array" ref="AS102">IF(SUMPRODUCT(
  --(Game_Plan_2026[Campaign]=$C102),
  --(Game_Plan_2026[Initial Date]&lt;=AS$2+6),
  --(Game_Plan_2026[End Date]&gt;=AS$2)
)&gt;0, 1, 0)</f>
        <v>0</v>
      </c>
      <c r="AT102" cm="1">
        <f t="array" ref="AT102">IF(SUMPRODUCT(
  --(Game_Plan_2026[Campaign]=$C102),
  --(Game_Plan_2026[Initial Date]&lt;=AT$2+6),
  --(Game_Plan_2026[End Date]&gt;=AT$2)
)&gt;0, 1, 0)</f>
        <v>0</v>
      </c>
      <c r="AU102" cm="1">
        <f t="array" ref="AU102">IF(SUMPRODUCT(
  --(Game_Plan_2026[Campaign]=$C102),
  --(Game_Plan_2026[Initial Date]&lt;=AU$2+6),
  --(Game_Plan_2026[End Date]&gt;=AU$2)
)&gt;0, 1, 0)</f>
        <v>0</v>
      </c>
      <c r="AV102" cm="1">
        <f t="array" ref="AV102">IF(SUMPRODUCT(
  --(Game_Plan_2026[Campaign]=$C102),
  --(Game_Plan_2026[Initial Date]&lt;=AV$2+6),
  --(Game_Plan_2026[End Date]&gt;=AV$2)
)&gt;0, 1, 0)</f>
        <v>0</v>
      </c>
      <c r="AW102" cm="1">
        <f t="array" ref="AW102">IF(SUMPRODUCT(
  --(Game_Plan_2026[Campaign]=$C102),
  --(Game_Plan_2026[Initial Date]&lt;=AW$2+6),
  --(Game_Plan_2026[End Date]&gt;=AW$2)
)&gt;0, 1, 0)</f>
        <v>0</v>
      </c>
      <c r="AX102" cm="1">
        <f t="array" ref="AX102">IF(SUMPRODUCT(
  --(Game_Plan_2026[Campaign]=$C102),
  --(Game_Plan_2026[Initial Date]&lt;=AX$2+6),
  --(Game_Plan_2026[End Date]&gt;=AX$2)
)&gt;0, 1, 0)</f>
        <v>0</v>
      </c>
      <c r="AY102" cm="1">
        <f t="array" ref="AY102">IF(SUMPRODUCT(
  --(Game_Plan_2026[Campaign]=$C102),
  --(Game_Plan_2026[Initial Date]&lt;=AY$2+6),
  --(Game_Plan_2026[End Date]&gt;=AY$2)
)&gt;0, 1, 0)</f>
        <v>0</v>
      </c>
      <c r="AZ102" cm="1">
        <f t="array" ref="AZ102">IF(SUMPRODUCT(
  --(Game_Plan_2026[Campaign]=$C102),
  --(Game_Plan_2026[Initial Date]&lt;=AZ$2+6),
  --(Game_Plan_2026[End Date]&gt;=AZ$2)
)&gt;0, 1, 0)</f>
        <v>0</v>
      </c>
      <c r="BA102" cm="1">
        <f t="array" ref="BA102">IF(SUMPRODUCT(
  --(Game_Plan_2026[Campaign]=$C102),
  --(Game_Plan_2026[Initial Date]&lt;=BA$2+6),
  --(Game_Plan_2026[End Date]&gt;=BA$2)
)&gt;0, 1, 0)</f>
        <v>0</v>
      </c>
      <c r="BB102" cm="1">
        <f t="array" ref="BB102">IF(SUMPRODUCT(
  --(Game_Plan_2026[Campaign]=$C102),
  --(Game_Plan_2026[Initial Date]&lt;=BB$2+6),
  --(Game_Plan_2026[End Date]&gt;=BB$2)
)&gt;0, 1, 0)</f>
        <v>0</v>
      </c>
      <c r="BC102" cm="1">
        <f t="array" ref="BC102">IF(SUMPRODUCT(
  --(Game_Plan_2026[Campaign]=$C102),
  --(Game_Plan_2026[Initial Date]&lt;=BC$2+6),
  --(Game_Plan_2026[End Date]&gt;=BC$2)
)&gt;0, 1, 0)</f>
        <v>0</v>
      </c>
      <c r="BD102">
        <f t="shared" si="1"/>
        <v>0</v>
      </c>
    </row>
    <row r="103" spans="1:56" ht="28" customHeight="1">
      <c r="A103" t="str">
        <v/>
      </c>
      <c r="B103" t="str">
        <v/>
      </c>
      <c r="C103" t="str">
        <v/>
      </c>
      <c r="D103" cm="1">
        <f t="array" ref="D103">IF(SUMPRODUCT(
  --(Game_Plan_2026[Campaign]=$C103),
  --(Game_Plan_2026[Initial Date]&lt;=D$2+6),
  --(Game_Plan_2026[End Date]&gt;=D$2)
)&gt;0, 1, 0)</f>
        <v>0</v>
      </c>
      <c r="E103" cm="1">
        <f t="array" ref="E103">IF(SUMPRODUCT(
  --(Game_Plan_2026[Campaign]=$C103),
  --(Game_Plan_2026[Initial Date]&lt;=E$2+6),
  --(Game_Plan_2026[End Date]&gt;=E$2)
)&gt;0, 1, 0)</f>
        <v>0</v>
      </c>
      <c r="F103" cm="1">
        <f t="array" ref="F103">IF(SUMPRODUCT(
  --(Game_Plan_2026[Campaign]=$C103),
  --(Game_Plan_2026[Initial Date]&lt;=F$2+6),
  --(Game_Plan_2026[End Date]&gt;=F$2)
)&gt;0, 1, 0)</f>
        <v>0</v>
      </c>
      <c r="G103" cm="1">
        <f t="array" ref="G103">IF(SUMPRODUCT(
  --(Game_Plan_2026[Campaign]=$C103),
  --(Game_Plan_2026[Initial Date]&lt;=G$2+6),
  --(Game_Plan_2026[End Date]&gt;=G$2)
)&gt;0, 1, 0)</f>
        <v>0</v>
      </c>
      <c r="H103" cm="1">
        <f t="array" ref="H103">IF(SUMPRODUCT(
  --(Game_Plan_2026[Campaign]=$C103),
  --(Game_Plan_2026[Initial Date]&lt;=H$2+6),
  --(Game_Plan_2026[End Date]&gt;=H$2)
)&gt;0, 1, 0)</f>
        <v>0</v>
      </c>
      <c r="I103" cm="1">
        <f t="array" ref="I103">IF(SUMPRODUCT(
  --(Game_Plan_2026[Campaign]=$C103),
  --(Game_Plan_2026[Initial Date]&lt;=I$2+6),
  --(Game_Plan_2026[End Date]&gt;=I$2)
)&gt;0, 1, 0)</f>
        <v>0</v>
      </c>
      <c r="J103" cm="1">
        <f t="array" ref="J103">IF(SUMPRODUCT(
  --(Game_Plan_2026[Campaign]=$C103),
  --(Game_Plan_2026[Initial Date]&lt;=J$2+6),
  --(Game_Plan_2026[End Date]&gt;=J$2)
)&gt;0, 1, 0)</f>
        <v>0</v>
      </c>
      <c r="K103" cm="1">
        <f t="array" ref="K103">IF(SUMPRODUCT(
  --(Game_Plan_2026[Campaign]=$C103),
  --(Game_Plan_2026[Initial Date]&lt;=K$2+6),
  --(Game_Plan_2026[End Date]&gt;=K$2)
)&gt;0, 1, 0)</f>
        <v>0</v>
      </c>
      <c r="L103" cm="1">
        <f t="array" ref="L103">IF(SUMPRODUCT(
  --(Game_Plan_2026[Campaign]=$C103),
  --(Game_Plan_2026[Initial Date]&lt;=L$2+6),
  --(Game_Plan_2026[End Date]&gt;=L$2)
)&gt;0, 1, 0)</f>
        <v>0</v>
      </c>
      <c r="M103" cm="1">
        <f t="array" ref="M103">IF(SUMPRODUCT(
  --(Game_Plan_2026[Campaign]=$C103),
  --(Game_Plan_2026[Initial Date]&lt;=M$2+6),
  --(Game_Plan_2026[End Date]&gt;=M$2)
)&gt;0, 1, 0)</f>
        <v>0</v>
      </c>
      <c r="N103" cm="1">
        <f t="array" ref="N103">IF(SUMPRODUCT(
  --(Game_Plan_2026[Campaign]=$C103),
  --(Game_Plan_2026[Initial Date]&lt;=N$2+6),
  --(Game_Plan_2026[End Date]&gt;=N$2)
)&gt;0, 1, 0)</f>
        <v>0</v>
      </c>
      <c r="O103" cm="1">
        <f t="array" ref="O103">IF(SUMPRODUCT(
  --(Game_Plan_2026[Campaign]=$C103),
  --(Game_Plan_2026[Initial Date]&lt;=O$2+6),
  --(Game_Plan_2026[End Date]&gt;=O$2)
)&gt;0, 1, 0)</f>
        <v>0</v>
      </c>
      <c r="P103" cm="1">
        <f t="array" ref="P103">IF(SUMPRODUCT(
  --(Game_Plan_2026[Campaign]=$C103),
  --(Game_Plan_2026[Initial Date]&lt;=P$2+6),
  --(Game_Plan_2026[End Date]&gt;=P$2)
)&gt;0, 1, 0)</f>
        <v>0</v>
      </c>
      <c r="Q103" cm="1">
        <f t="array" ref="Q103">IF(SUMPRODUCT(
  --(Game_Plan_2026[Campaign]=$C103),
  --(Game_Plan_2026[Initial Date]&lt;=Q$2+6),
  --(Game_Plan_2026[End Date]&gt;=Q$2)
)&gt;0, 1, 0)</f>
        <v>0</v>
      </c>
      <c r="R103" cm="1">
        <f t="array" ref="R103">IF(SUMPRODUCT(
  --(Game_Plan_2026[Campaign]=$C103),
  --(Game_Plan_2026[Initial Date]&lt;=R$2+6),
  --(Game_Plan_2026[End Date]&gt;=R$2)
)&gt;0, 1, 0)</f>
        <v>0</v>
      </c>
      <c r="S103" cm="1">
        <f t="array" ref="S103">IF(SUMPRODUCT(
  --(Game_Plan_2026[Campaign]=$C103),
  --(Game_Plan_2026[Initial Date]&lt;=S$2+6),
  --(Game_Plan_2026[End Date]&gt;=S$2)
)&gt;0, 1, 0)</f>
        <v>0</v>
      </c>
      <c r="T103" cm="1">
        <f t="array" ref="T103">IF(SUMPRODUCT(
  --(Game_Plan_2026[Campaign]=$C103),
  --(Game_Plan_2026[Initial Date]&lt;=T$2+6),
  --(Game_Plan_2026[End Date]&gt;=T$2)
)&gt;0, 1, 0)</f>
        <v>0</v>
      </c>
      <c r="U103" cm="1">
        <f t="array" ref="U103">IF(SUMPRODUCT(
  --(Game_Plan_2026[Campaign]=$C103),
  --(Game_Plan_2026[Initial Date]&lt;=U$2+6),
  --(Game_Plan_2026[End Date]&gt;=U$2)
)&gt;0, 1, 0)</f>
        <v>0</v>
      </c>
      <c r="V103" cm="1">
        <f t="array" ref="V103">IF(SUMPRODUCT(
  --(Game_Plan_2026[Campaign]=$C103),
  --(Game_Plan_2026[Initial Date]&lt;=V$2+6),
  --(Game_Plan_2026[End Date]&gt;=V$2)
)&gt;0, 1, 0)</f>
        <v>0</v>
      </c>
      <c r="W103" cm="1">
        <f t="array" ref="W103">IF(SUMPRODUCT(
  --(Game_Plan_2026[Campaign]=$C103),
  --(Game_Plan_2026[Initial Date]&lt;=W$2+6),
  --(Game_Plan_2026[End Date]&gt;=W$2)
)&gt;0, 1, 0)</f>
        <v>0</v>
      </c>
      <c r="X103" cm="1">
        <f t="array" ref="X103">IF(SUMPRODUCT(
  --(Game_Plan_2026[Campaign]=$C103),
  --(Game_Plan_2026[Initial Date]&lt;=X$2+6),
  --(Game_Plan_2026[End Date]&gt;=X$2)
)&gt;0, 1, 0)</f>
        <v>0</v>
      </c>
      <c r="Y103" cm="1">
        <f t="array" ref="Y103">IF(SUMPRODUCT(
  --(Game_Plan_2026[Campaign]=$C103),
  --(Game_Plan_2026[Initial Date]&lt;=Y$2+6),
  --(Game_Plan_2026[End Date]&gt;=Y$2)
)&gt;0, 1, 0)</f>
        <v>0</v>
      </c>
      <c r="Z103" cm="1">
        <f t="array" ref="Z103">IF(SUMPRODUCT(
  --(Game_Plan_2026[Campaign]=$C103),
  --(Game_Plan_2026[Initial Date]&lt;=Z$2+6),
  --(Game_Plan_2026[End Date]&gt;=Z$2)
)&gt;0, 1, 0)</f>
        <v>0</v>
      </c>
      <c r="AA103" cm="1">
        <f t="array" ref="AA103">IF(SUMPRODUCT(
  --(Game_Plan_2026[Campaign]=$C103),
  --(Game_Plan_2026[Initial Date]&lt;=AA$2+6),
  --(Game_Plan_2026[End Date]&gt;=AA$2)
)&gt;0, 1, 0)</f>
        <v>0</v>
      </c>
      <c r="AB103" cm="1">
        <f t="array" ref="AB103">IF(SUMPRODUCT(
  --(Game_Plan_2026[Campaign]=$C103),
  --(Game_Plan_2026[Initial Date]&lt;=AB$2+6),
  --(Game_Plan_2026[End Date]&gt;=AB$2)
)&gt;0, 1, 0)</f>
        <v>0</v>
      </c>
      <c r="AC103" cm="1">
        <f t="array" ref="AC103">IF(SUMPRODUCT(
  --(Game_Plan_2026[Campaign]=$C103),
  --(Game_Plan_2026[Initial Date]&lt;=AC$2+6),
  --(Game_Plan_2026[End Date]&gt;=AC$2)
)&gt;0, 1, 0)</f>
        <v>0</v>
      </c>
      <c r="AD103" cm="1">
        <f t="array" ref="AD103">IF(SUMPRODUCT(
  --(Game_Plan_2026[Campaign]=$C103),
  --(Game_Plan_2026[Initial Date]&lt;=AD$2+6),
  --(Game_Plan_2026[End Date]&gt;=AD$2)
)&gt;0, 1, 0)</f>
        <v>0</v>
      </c>
      <c r="AE103" cm="1">
        <f t="array" ref="AE103">IF(SUMPRODUCT(
  --(Game_Plan_2026[Campaign]=$C103),
  --(Game_Plan_2026[Initial Date]&lt;=AE$2+6),
  --(Game_Plan_2026[End Date]&gt;=AE$2)
)&gt;0, 1, 0)</f>
        <v>0</v>
      </c>
      <c r="AF103" cm="1">
        <f t="array" ref="AF103">IF(SUMPRODUCT(
  --(Game_Plan_2026[Campaign]=$C103),
  --(Game_Plan_2026[Initial Date]&lt;=AF$2+6),
  --(Game_Plan_2026[End Date]&gt;=AF$2)
)&gt;0, 1, 0)</f>
        <v>0</v>
      </c>
      <c r="AG103" cm="1">
        <f t="array" ref="AG103">IF(SUMPRODUCT(
  --(Game_Plan_2026[Campaign]=$C103),
  --(Game_Plan_2026[Initial Date]&lt;=AG$2+6),
  --(Game_Plan_2026[End Date]&gt;=AG$2)
)&gt;0, 1, 0)</f>
        <v>0</v>
      </c>
      <c r="AH103" cm="1">
        <f t="array" ref="AH103">IF(SUMPRODUCT(
  --(Game_Plan_2026[Campaign]=$C103),
  --(Game_Plan_2026[Initial Date]&lt;=AH$2+6),
  --(Game_Plan_2026[End Date]&gt;=AH$2)
)&gt;0, 1, 0)</f>
        <v>0</v>
      </c>
      <c r="AI103" cm="1">
        <f t="array" ref="AI103">IF(SUMPRODUCT(
  --(Game_Plan_2026[Campaign]=$C103),
  --(Game_Plan_2026[Initial Date]&lt;=AI$2+6),
  --(Game_Plan_2026[End Date]&gt;=AI$2)
)&gt;0, 1, 0)</f>
        <v>0</v>
      </c>
      <c r="AJ103" cm="1">
        <f t="array" ref="AJ103">IF(SUMPRODUCT(
  --(Game_Plan_2026[Campaign]=$C103),
  --(Game_Plan_2026[Initial Date]&lt;=AJ$2+6),
  --(Game_Plan_2026[End Date]&gt;=AJ$2)
)&gt;0, 1, 0)</f>
        <v>0</v>
      </c>
      <c r="AK103" cm="1">
        <f t="array" ref="AK103">IF(SUMPRODUCT(
  --(Game_Plan_2026[Campaign]=$C103),
  --(Game_Plan_2026[Initial Date]&lt;=AK$2+6),
  --(Game_Plan_2026[End Date]&gt;=AK$2)
)&gt;0, 1, 0)</f>
        <v>0</v>
      </c>
      <c r="AL103" cm="1">
        <f t="array" ref="AL103">IF(SUMPRODUCT(
  --(Game_Plan_2026[Campaign]=$C103),
  --(Game_Plan_2026[Initial Date]&lt;=AL$2+6),
  --(Game_Plan_2026[End Date]&gt;=AL$2)
)&gt;0, 1, 0)</f>
        <v>0</v>
      </c>
      <c r="AM103" cm="1">
        <f t="array" ref="AM103">IF(SUMPRODUCT(
  --(Game_Plan_2026[Campaign]=$C103),
  --(Game_Plan_2026[Initial Date]&lt;=AM$2+6),
  --(Game_Plan_2026[End Date]&gt;=AM$2)
)&gt;0, 1, 0)</f>
        <v>0</v>
      </c>
      <c r="AN103" cm="1">
        <f t="array" ref="AN103">IF(SUMPRODUCT(
  --(Game_Plan_2026[Campaign]=$C103),
  --(Game_Plan_2026[Initial Date]&lt;=AN$2+6),
  --(Game_Plan_2026[End Date]&gt;=AN$2)
)&gt;0, 1, 0)</f>
        <v>0</v>
      </c>
      <c r="AO103" cm="1">
        <f t="array" ref="AO103">IF(SUMPRODUCT(
  --(Game_Plan_2026[Campaign]=$C103),
  --(Game_Plan_2026[Initial Date]&lt;=AO$2+6),
  --(Game_Plan_2026[End Date]&gt;=AO$2)
)&gt;0, 1, 0)</f>
        <v>0</v>
      </c>
      <c r="AP103" cm="1">
        <f t="array" ref="AP103">IF(SUMPRODUCT(
  --(Game_Plan_2026[Campaign]=$C103),
  --(Game_Plan_2026[Initial Date]&lt;=AP$2+6),
  --(Game_Plan_2026[End Date]&gt;=AP$2)
)&gt;0, 1, 0)</f>
        <v>0</v>
      </c>
      <c r="AQ103" cm="1">
        <f t="array" ref="AQ103">IF(SUMPRODUCT(
  --(Game_Plan_2026[Campaign]=$C103),
  --(Game_Plan_2026[Initial Date]&lt;=AQ$2+6),
  --(Game_Plan_2026[End Date]&gt;=AQ$2)
)&gt;0, 1, 0)</f>
        <v>0</v>
      </c>
      <c r="AR103" cm="1">
        <f t="array" ref="AR103">IF(SUMPRODUCT(
  --(Game_Plan_2026[Campaign]=$C103),
  --(Game_Plan_2026[Initial Date]&lt;=AR$2+6),
  --(Game_Plan_2026[End Date]&gt;=AR$2)
)&gt;0, 1, 0)</f>
        <v>0</v>
      </c>
      <c r="AS103" cm="1">
        <f t="array" ref="AS103">IF(SUMPRODUCT(
  --(Game_Plan_2026[Campaign]=$C103),
  --(Game_Plan_2026[Initial Date]&lt;=AS$2+6),
  --(Game_Plan_2026[End Date]&gt;=AS$2)
)&gt;0, 1, 0)</f>
        <v>0</v>
      </c>
      <c r="AT103" cm="1">
        <f t="array" ref="AT103">IF(SUMPRODUCT(
  --(Game_Plan_2026[Campaign]=$C103),
  --(Game_Plan_2026[Initial Date]&lt;=AT$2+6),
  --(Game_Plan_2026[End Date]&gt;=AT$2)
)&gt;0, 1, 0)</f>
        <v>0</v>
      </c>
      <c r="AU103" cm="1">
        <f t="array" ref="AU103">IF(SUMPRODUCT(
  --(Game_Plan_2026[Campaign]=$C103),
  --(Game_Plan_2026[Initial Date]&lt;=AU$2+6),
  --(Game_Plan_2026[End Date]&gt;=AU$2)
)&gt;0, 1, 0)</f>
        <v>0</v>
      </c>
      <c r="AV103" cm="1">
        <f t="array" ref="AV103">IF(SUMPRODUCT(
  --(Game_Plan_2026[Campaign]=$C103),
  --(Game_Plan_2026[Initial Date]&lt;=AV$2+6),
  --(Game_Plan_2026[End Date]&gt;=AV$2)
)&gt;0, 1, 0)</f>
        <v>0</v>
      </c>
      <c r="AW103" cm="1">
        <f t="array" ref="AW103">IF(SUMPRODUCT(
  --(Game_Plan_2026[Campaign]=$C103),
  --(Game_Plan_2026[Initial Date]&lt;=AW$2+6),
  --(Game_Plan_2026[End Date]&gt;=AW$2)
)&gt;0, 1, 0)</f>
        <v>0</v>
      </c>
      <c r="AX103" cm="1">
        <f t="array" ref="AX103">IF(SUMPRODUCT(
  --(Game_Plan_2026[Campaign]=$C103),
  --(Game_Plan_2026[Initial Date]&lt;=AX$2+6),
  --(Game_Plan_2026[End Date]&gt;=AX$2)
)&gt;0, 1, 0)</f>
        <v>0</v>
      </c>
      <c r="AY103" cm="1">
        <f t="array" ref="AY103">IF(SUMPRODUCT(
  --(Game_Plan_2026[Campaign]=$C103),
  --(Game_Plan_2026[Initial Date]&lt;=AY$2+6),
  --(Game_Plan_2026[End Date]&gt;=AY$2)
)&gt;0, 1, 0)</f>
        <v>0</v>
      </c>
      <c r="AZ103" cm="1">
        <f t="array" ref="AZ103">IF(SUMPRODUCT(
  --(Game_Plan_2026[Campaign]=$C103),
  --(Game_Plan_2026[Initial Date]&lt;=AZ$2+6),
  --(Game_Plan_2026[End Date]&gt;=AZ$2)
)&gt;0, 1, 0)</f>
        <v>0</v>
      </c>
      <c r="BA103" cm="1">
        <f t="array" ref="BA103">IF(SUMPRODUCT(
  --(Game_Plan_2026[Campaign]=$C103),
  --(Game_Plan_2026[Initial Date]&lt;=BA$2+6),
  --(Game_Plan_2026[End Date]&gt;=BA$2)
)&gt;0, 1, 0)</f>
        <v>0</v>
      </c>
      <c r="BB103" cm="1">
        <f t="array" ref="BB103">IF(SUMPRODUCT(
  --(Game_Plan_2026[Campaign]=$C103),
  --(Game_Plan_2026[Initial Date]&lt;=BB$2+6),
  --(Game_Plan_2026[End Date]&gt;=BB$2)
)&gt;0, 1, 0)</f>
        <v>0</v>
      </c>
      <c r="BC103" cm="1">
        <f t="array" ref="BC103">IF(SUMPRODUCT(
  --(Game_Plan_2026[Campaign]=$C103),
  --(Game_Plan_2026[Initial Date]&lt;=BC$2+6),
  --(Game_Plan_2026[End Date]&gt;=BC$2)
)&gt;0, 1, 0)</f>
        <v>0</v>
      </c>
      <c r="BD103">
        <f t="shared" si="1"/>
        <v>0</v>
      </c>
    </row>
    <row r="104" spans="1:56" ht="28" customHeight="1">
      <c r="A104" t="str">
        <v/>
      </c>
      <c r="B104" t="str">
        <v/>
      </c>
      <c r="C104" t="str">
        <v/>
      </c>
      <c r="D104" cm="1">
        <f t="array" ref="D104">IF(SUMPRODUCT(
  --(Game_Plan_2026[Campaign]=$C104),
  --(Game_Plan_2026[Initial Date]&lt;=D$2+6),
  --(Game_Plan_2026[End Date]&gt;=D$2)
)&gt;0, 1, 0)</f>
        <v>0</v>
      </c>
      <c r="E104" cm="1">
        <f t="array" ref="E104">IF(SUMPRODUCT(
  --(Game_Plan_2026[Campaign]=$C104),
  --(Game_Plan_2026[Initial Date]&lt;=E$2+6),
  --(Game_Plan_2026[End Date]&gt;=E$2)
)&gt;0, 1, 0)</f>
        <v>0</v>
      </c>
      <c r="F104" cm="1">
        <f t="array" ref="F104">IF(SUMPRODUCT(
  --(Game_Plan_2026[Campaign]=$C104),
  --(Game_Plan_2026[Initial Date]&lt;=F$2+6),
  --(Game_Plan_2026[End Date]&gt;=F$2)
)&gt;0, 1, 0)</f>
        <v>0</v>
      </c>
      <c r="G104" cm="1">
        <f t="array" ref="G104">IF(SUMPRODUCT(
  --(Game_Plan_2026[Campaign]=$C104),
  --(Game_Plan_2026[Initial Date]&lt;=G$2+6),
  --(Game_Plan_2026[End Date]&gt;=G$2)
)&gt;0, 1, 0)</f>
        <v>0</v>
      </c>
      <c r="H104" cm="1">
        <f t="array" ref="H104">IF(SUMPRODUCT(
  --(Game_Plan_2026[Campaign]=$C104),
  --(Game_Plan_2026[Initial Date]&lt;=H$2+6),
  --(Game_Plan_2026[End Date]&gt;=H$2)
)&gt;0, 1, 0)</f>
        <v>0</v>
      </c>
      <c r="I104" cm="1">
        <f t="array" ref="I104">IF(SUMPRODUCT(
  --(Game_Plan_2026[Campaign]=$C104),
  --(Game_Plan_2026[Initial Date]&lt;=I$2+6),
  --(Game_Plan_2026[End Date]&gt;=I$2)
)&gt;0, 1, 0)</f>
        <v>0</v>
      </c>
      <c r="J104" cm="1">
        <f t="array" ref="J104">IF(SUMPRODUCT(
  --(Game_Plan_2026[Campaign]=$C104),
  --(Game_Plan_2026[Initial Date]&lt;=J$2+6),
  --(Game_Plan_2026[End Date]&gt;=J$2)
)&gt;0, 1, 0)</f>
        <v>0</v>
      </c>
      <c r="K104" cm="1">
        <f t="array" ref="K104">IF(SUMPRODUCT(
  --(Game_Plan_2026[Campaign]=$C104),
  --(Game_Plan_2026[Initial Date]&lt;=K$2+6),
  --(Game_Plan_2026[End Date]&gt;=K$2)
)&gt;0, 1, 0)</f>
        <v>0</v>
      </c>
      <c r="L104" cm="1">
        <f t="array" ref="L104">IF(SUMPRODUCT(
  --(Game_Plan_2026[Campaign]=$C104),
  --(Game_Plan_2026[Initial Date]&lt;=L$2+6),
  --(Game_Plan_2026[End Date]&gt;=L$2)
)&gt;0, 1, 0)</f>
        <v>0</v>
      </c>
      <c r="M104" cm="1">
        <f t="array" ref="M104">IF(SUMPRODUCT(
  --(Game_Plan_2026[Campaign]=$C104),
  --(Game_Plan_2026[Initial Date]&lt;=M$2+6),
  --(Game_Plan_2026[End Date]&gt;=M$2)
)&gt;0, 1, 0)</f>
        <v>0</v>
      </c>
      <c r="N104" cm="1">
        <f t="array" ref="N104">IF(SUMPRODUCT(
  --(Game_Plan_2026[Campaign]=$C104),
  --(Game_Plan_2026[Initial Date]&lt;=N$2+6),
  --(Game_Plan_2026[End Date]&gt;=N$2)
)&gt;0, 1, 0)</f>
        <v>0</v>
      </c>
      <c r="O104" cm="1">
        <f t="array" ref="O104">IF(SUMPRODUCT(
  --(Game_Plan_2026[Campaign]=$C104),
  --(Game_Plan_2026[Initial Date]&lt;=O$2+6),
  --(Game_Plan_2026[End Date]&gt;=O$2)
)&gt;0, 1, 0)</f>
        <v>0</v>
      </c>
      <c r="P104" cm="1">
        <f t="array" ref="P104">IF(SUMPRODUCT(
  --(Game_Plan_2026[Campaign]=$C104),
  --(Game_Plan_2026[Initial Date]&lt;=P$2+6),
  --(Game_Plan_2026[End Date]&gt;=P$2)
)&gt;0, 1, 0)</f>
        <v>0</v>
      </c>
      <c r="Q104" cm="1">
        <f t="array" ref="Q104">IF(SUMPRODUCT(
  --(Game_Plan_2026[Campaign]=$C104),
  --(Game_Plan_2026[Initial Date]&lt;=Q$2+6),
  --(Game_Plan_2026[End Date]&gt;=Q$2)
)&gt;0, 1, 0)</f>
        <v>0</v>
      </c>
      <c r="R104" cm="1">
        <f t="array" ref="R104">IF(SUMPRODUCT(
  --(Game_Plan_2026[Campaign]=$C104),
  --(Game_Plan_2026[Initial Date]&lt;=R$2+6),
  --(Game_Plan_2026[End Date]&gt;=R$2)
)&gt;0, 1, 0)</f>
        <v>0</v>
      </c>
      <c r="S104" cm="1">
        <f t="array" ref="S104">IF(SUMPRODUCT(
  --(Game_Plan_2026[Campaign]=$C104),
  --(Game_Plan_2026[Initial Date]&lt;=S$2+6),
  --(Game_Plan_2026[End Date]&gt;=S$2)
)&gt;0, 1, 0)</f>
        <v>0</v>
      </c>
      <c r="T104" cm="1">
        <f t="array" ref="T104">IF(SUMPRODUCT(
  --(Game_Plan_2026[Campaign]=$C104),
  --(Game_Plan_2026[Initial Date]&lt;=T$2+6),
  --(Game_Plan_2026[End Date]&gt;=T$2)
)&gt;0, 1, 0)</f>
        <v>0</v>
      </c>
      <c r="U104" cm="1">
        <f t="array" ref="U104">IF(SUMPRODUCT(
  --(Game_Plan_2026[Campaign]=$C104),
  --(Game_Plan_2026[Initial Date]&lt;=U$2+6),
  --(Game_Plan_2026[End Date]&gt;=U$2)
)&gt;0, 1, 0)</f>
        <v>0</v>
      </c>
      <c r="V104" cm="1">
        <f t="array" ref="V104">IF(SUMPRODUCT(
  --(Game_Plan_2026[Campaign]=$C104),
  --(Game_Plan_2026[Initial Date]&lt;=V$2+6),
  --(Game_Plan_2026[End Date]&gt;=V$2)
)&gt;0, 1, 0)</f>
        <v>0</v>
      </c>
      <c r="W104" cm="1">
        <f t="array" ref="W104">IF(SUMPRODUCT(
  --(Game_Plan_2026[Campaign]=$C104),
  --(Game_Plan_2026[Initial Date]&lt;=W$2+6),
  --(Game_Plan_2026[End Date]&gt;=W$2)
)&gt;0, 1, 0)</f>
        <v>0</v>
      </c>
      <c r="X104" cm="1">
        <f t="array" ref="X104">IF(SUMPRODUCT(
  --(Game_Plan_2026[Campaign]=$C104),
  --(Game_Plan_2026[Initial Date]&lt;=X$2+6),
  --(Game_Plan_2026[End Date]&gt;=X$2)
)&gt;0, 1, 0)</f>
        <v>0</v>
      </c>
      <c r="Y104" cm="1">
        <f t="array" ref="Y104">IF(SUMPRODUCT(
  --(Game_Plan_2026[Campaign]=$C104),
  --(Game_Plan_2026[Initial Date]&lt;=Y$2+6),
  --(Game_Plan_2026[End Date]&gt;=Y$2)
)&gt;0, 1, 0)</f>
        <v>0</v>
      </c>
      <c r="Z104" cm="1">
        <f t="array" ref="Z104">IF(SUMPRODUCT(
  --(Game_Plan_2026[Campaign]=$C104),
  --(Game_Plan_2026[Initial Date]&lt;=Z$2+6),
  --(Game_Plan_2026[End Date]&gt;=Z$2)
)&gt;0, 1, 0)</f>
        <v>0</v>
      </c>
      <c r="AA104" cm="1">
        <f t="array" ref="AA104">IF(SUMPRODUCT(
  --(Game_Plan_2026[Campaign]=$C104),
  --(Game_Plan_2026[Initial Date]&lt;=AA$2+6),
  --(Game_Plan_2026[End Date]&gt;=AA$2)
)&gt;0, 1, 0)</f>
        <v>0</v>
      </c>
      <c r="AB104" cm="1">
        <f t="array" ref="AB104">IF(SUMPRODUCT(
  --(Game_Plan_2026[Campaign]=$C104),
  --(Game_Plan_2026[Initial Date]&lt;=AB$2+6),
  --(Game_Plan_2026[End Date]&gt;=AB$2)
)&gt;0, 1, 0)</f>
        <v>0</v>
      </c>
      <c r="AC104" cm="1">
        <f t="array" ref="AC104">IF(SUMPRODUCT(
  --(Game_Plan_2026[Campaign]=$C104),
  --(Game_Plan_2026[Initial Date]&lt;=AC$2+6),
  --(Game_Plan_2026[End Date]&gt;=AC$2)
)&gt;0, 1, 0)</f>
        <v>0</v>
      </c>
      <c r="AD104" cm="1">
        <f t="array" ref="AD104">IF(SUMPRODUCT(
  --(Game_Plan_2026[Campaign]=$C104),
  --(Game_Plan_2026[Initial Date]&lt;=AD$2+6),
  --(Game_Plan_2026[End Date]&gt;=AD$2)
)&gt;0, 1, 0)</f>
        <v>0</v>
      </c>
      <c r="AE104" cm="1">
        <f t="array" ref="AE104">IF(SUMPRODUCT(
  --(Game_Plan_2026[Campaign]=$C104),
  --(Game_Plan_2026[Initial Date]&lt;=AE$2+6),
  --(Game_Plan_2026[End Date]&gt;=AE$2)
)&gt;0, 1, 0)</f>
        <v>0</v>
      </c>
      <c r="AF104" cm="1">
        <f t="array" ref="AF104">IF(SUMPRODUCT(
  --(Game_Plan_2026[Campaign]=$C104),
  --(Game_Plan_2026[Initial Date]&lt;=AF$2+6),
  --(Game_Plan_2026[End Date]&gt;=AF$2)
)&gt;0, 1, 0)</f>
        <v>0</v>
      </c>
      <c r="AG104" cm="1">
        <f t="array" ref="AG104">IF(SUMPRODUCT(
  --(Game_Plan_2026[Campaign]=$C104),
  --(Game_Plan_2026[Initial Date]&lt;=AG$2+6),
  --(Game_Plan_2026[End Date]&gt;=AG$2)
)&gt;0, 1, 0)</f>
        <v>0</v>
      </c>
      <c r="AH104" cm="1">
        <f t="array" ref="AH104">IF(SUMPRODUCT(
  --(Game_Plan_2026[Campaign]=$C104),
  --(Game_Plan_2026[Initial Date]&lt;=AH$2+6),
  --(Game_Plan_2026[End Date]&gt;=AH$2)
)&gt;0, 1, 0)</f>
        <v>0</v>
      </c>
      <c r="AI104" cm="1">
        <f t="array" ref="AI104">IF(SUMPRODUCT(
  --(Game_Plan_2026[Campaign]=$C104),
  --(Game_Plan_2026[Initial Date]&lt;=AI$2+6),
  --(Game_Plan_2026[End Date]&gt;=AI$2)
)&gt;0, 1, 0)</f>
        <v>0</v>
      </c>
      <c r="AJ104" cm="1">
        <f t="array" ref="AJ104">IF(SUMPRODUCT(
  --(Game_Plan_2026[Campaign]=$C104),
  --(Game_Plan_2026[Initial Date]&lt;=AJ$2+6),
  --(Game_Plan_2026[End Date]&gt;=AJ$2)
)&gt;0, 1, 0)</f>
        <v>0</v>
      </c>
      <c r="AK104" cm="1">
        <f t="array" ref="AK104">IF(SUMPRODUCT(
  --(Game_Plan_2026[Campaign]=$C104),
  --(Game_Plan_2026[Initial Date]&lt;=AK$2+6),
  --(Game_Plan_2026[End Date]&gt;=AK$2)
)&gt;0, 1, 0)</f>
        <v>0</v>
      </c>
      <c r="AL104" cm="1">
        <f t="array" ref="AL104">IF(SUMPRODUCT(
  --(Game_Plan_2026[Campaign]=$C104),
  --(Game_Plan_2026[Initial Date]&lt;=AL$2+6),
  --(Game_Plan_2026[End Date]&gt;=AL$2)
)&gt;0, 1, 0)</f>
        <v>0</v>
      </c>
      <c r="AM104" cm="1">
        <f t="array" ref="AM104">IF(SUMPRODUCT(
  --(Game_Plan_2026[Campaign]=$C104),
  --(Game_Plan_2026[Initial Date]&lt;=AM$2+6),
  --(Game_Plan_2026[End Date]&gt;=AM$2)
)&gt;0, 1, 0)</f>
        <v>0</v>
      </c>
      <c r="AN104" cm="1">
        <f t="array" ref="AN104">IF(SUMPRODUCT(
  --(Game_Plan_2026[Campaign]=$C104),
  --(Game_Plan_2026[Initial Date]&lt;=AN$2+6),
  --(Game_Plan_2026[End Date]&gt;=AN$2)
)&gt;0, 1, 0)</f>
        <v>0</v>
      </c>
      <c r="AO104" cm="1">
        <f t="array" ref="AO104">IF(SUMPRODUCT(
  --(Game_Plan_2026[Campaign]=$C104),
  --(Game_Plan_2026[Initial Date]&lt;=AO$2+6),
  --(Game_Plan_2026[End Date]&gt;=AO$2)
)&gt;0, 1, 0)</f>
        <v>0</v>
      </c>
      <c r="AP104" cm="1">
        <f t="array" ref="AP104">IF(SUMPRODUCT(
  --(Game_Plan_2026[Campaign]=$C104),
  --(Game_Plan_2026[Initial Date]&lt;=AP$2+6),
  --(Game_Plan_2026[End Date]&gt;=AP$2)
)&gt;0, 1, 0)</f>
        <v>0</v>
      </c>
      <c r="AQ104" cm="1">
        <f t="array" ref="AQ104">IF(SUMPRODUCT(
  --(Game_Plan_2026[Campaign]=$C104),
  --(Game_Plan_2026[Initial Date]&lt;=AQ$2+6),
  --(Game_Plan_2026[End Date]&gt;=AQ$2)
)&gt;0, 1, 0)</f>
        <v>0</v>
      </c>
      <c r="AR104" cm="1">
        <f t="array" ref="AR104">IF(SUMPRODUCT(
  --(Game_Plan_2026[Campaign]=$C104),
  --(Game_Plan_2026[Initial Date]&lt;=AR$2+6),
  --(Game_Plan_2026[End Date]&gt;=AR$2)
)&gt;0, 1, 0)</f>
        <v>0</v>
      </c>
      <c r="AS104" cm="1">
        <f t="array" ref="AS104">IF(SUMPRODUCT(
  --(Game_Plan_2026[Campaign]=$C104),
  --(Game_Plan_2026[Initial Date]&lt;=AS$2+6),
  --(Game_Plan_2026[End Date]&gt;=AS$2)
)&gt;0, 1, 0)</f>
        <v>0</v>
      </c>
      <c r="AT104" cm="1">
        <f t="array" ref="AT104">IF(SUMPRODUCT(
  --(Game_Plan_2026[Campaign]=$C104),
  --(Game_Plan_2026[Initial Date]&lt;=AT$2+6),
  --(Game_Plan_2026[End Date]&gt;=AT$2)
)&gt;0, 1, 0)</f>
        <v>0</v>
      </c>
      <c r="AU104" cm="1">
        <f t="array" ref="AU104">IF(SUMPRODUCT(
  --(Game_Plan_2026[Campaign]=$C104),
  --(Game_Plan_2026[Initial Date]&lt;=AU$2+6),
  --(Game_Plan_2026[End Date]&gt;=AU$2)
)&gt;0, 1, 0)</f>
        <v>0</v>
      </c>
      <c r="AV104" cm="1">
        <f t="array" ref="AV104">IF(SUMPRODUCT(
  --(Game_Plan_2026[Campaign]=$C104),
  --(Game_Plan_2026[Initial Date]&lt;=AV$2+6),
  --(Game_Plan_2026[End Date]&gt;=AV$2)
)&gt;0, 1, 0)</f>
        <v>0</v>
      </c>
      <c r="AW104" cm="1">
        <f t="array" ref="AW104">IF(SUMPRODUCT(
  --(Game_Plan_2026[Campaign]=$C104),
  --(Game_Plan_2026[Initial Date]&lt;=AW$2+6),
  --(Game_Plan_2026[End Date]&gt;=AW$2)
)&gt;0, 1, 0)</f>
        <v>0</v>
      </c>
      <c r="AX104" cm="1">
        <f t="array" ref="AX104">IF(SUMPRODUCT(
  --(Game_Plan_2026[Campaign]=$C104),
  --(Game_Plan_2026[Initial Date]&lt;=AX$2+6),
  --(Game_Plan_2026[End Date]&gt;=AX$2)
)&gt;0, 1, 0)</f>
        <v>0</v>
      </c>
      <c r="AY104" cm="1">
        <f t="array" ref="AY104">IF(SUMPRODUCT(
  --(Game_Plan_2026[Campaign]=$C104),
  --(Game_Plan_2026[Initial Date]&lt;=AY$2+6),
  --(Game_Plan_2026[End Date]&gt;=AY$2)
)&gt;0, 1, 0)</f>
        <v>0</v>
      </c>
      <c r="AZ104" cm="1">
        <f t="array" ref="AZ104">IF(SUMPRODUCT(
  --(Game_Plan_2026[Campaign]=$C104),
  --(Game_Plan_2026[Initial Date]&lt;=AZ$2+6),
  --(Game_Plan_2026[End Date]&gt;=AZ$2)
)&gt;0, 1, 0)</f>
        <v>0</v>
      </c>
      <c r="BA104" cm="1">
        <f t="array" ref="BA104">IF(SUMPRODUCT(
  --(Game_Plan_2026[Campaign]=$C104),
  --(Game_Plan_2026[Initial Date]&lt;=BA$2+6),
  --(Game_Plan_2026[End Date]&gt;=BA$2)
)&gt;0, 1, 0)</f>
        <v>0</v>
      </c>
      <c r="BB104" cm="1">
        <f t="array" ref="BB104">IF(SUMPRODUCT(
  --(Game_Plan_2026[Campaign]=$C104),
  --(Game_Plan_2026[Initial Date]&lt;=BB$2+6),
  --(Game_Plan_2026[End Date]&gt;=BB$2)
)&gt;0, 1, 0)</f>
        <v>0</v>
      </c>
      <c r="BC104" cm="1">
        <f t="array" ref="BC104">IF(SUMPRODUCT(
  --(Game_Plan_2026[Campaign]=$C104),
  --(Game_Plan_2026[Initial Date]&lt;=BC$2+6),
  --(Game_Plan_2026[End Date]&gt;=BC$2)
)&gt;0, 1, 0)</f>
        <v>0</v>
      </c>
      <c r="BD104">
        <f t="shared" si="1"/>
        <v>0</v>
      </c>
    </row>
    <row r="105" spans="1:56" ht="28" customHeight="1">
      <c r="A105" t="str">
        <v/>
      </c>
      <c r="B105" t="str">
        <v/>
      </c>
      <c r="C105" t="str">
        <v/>
      </c>
      <c r="D105" cm="1">
        <f t="array" ref="D105">IF(SUMPRODUCT(
  --(Game_Plan_2026[Campaign]=$C105),
  --(Game_Plan_2026[Initial Date]&lt;=D$2+6),
  --(Game_Plan_2026[End Date]&gt;=D$2)
)&gt;0, 1, 0)</f>
        <v>0</v>
      </c>
      <c r="E105" cm="1">
        <f t="array" ref="E105">IF(SUMPRODUCT(
  --(Game_Plan_2026[Campaign]=$C105),
  --(Game_Plan_2026[Initial Date]&lt;=E$2+6),
  --(Game_Plan_2026[End Date]&gt;=E$2)
)&gt;0, 1, 0)</f>
        <v>0</v>
      </c>
      <c r="F105" cm="1">
        <f t="array" ref="F105">IF(SUMPRODUCT(
  --(Game_Plan_2026[Campaign]=$C105),
  --(Game_Plan_2026[Initial Date]&lt;=F$2+6),
  --(Game_Plan_2026[End Date]&gt;=F$2)
)&gt;0, 1, 0)</f>
        <v>0</v>
      </c>
      <c r="G105" cm="1">
        <f t="array" ref="G105">IF(SUMPRODUCT(
  --(Game_Plan_2026[Campaign]=$C105),
  --(Game_Plan_2026[Initial Date]&lt;=G$2+6),
  --(Game_Plan_2026[End Date]&gt;=G$2)
)&gt;0, 1, 0)</f>
        <v>0</v>
      </c>
      <c r="H105" cm="1">
        <f t="array" ref="H105">IF(SUMPRODUCT(
  --(Game_Plan_2026[Campaign]=$C105),
  --(Game_Plan_2026[Initial Date]&lt;=H$2+6),
  --(Game_Plan_2026[End Date]&gt;=H$2)
)&gt;0, 1, 0)</f>
        <v>0</v>
      </c>
      <c r="I105" cm="1">
        <f t="array" ref="I105">IF(SUMPRODUCT(
  --(Game_Plan_2026[Campaign]=$C105),
  --(Game_Plan_2026[Initial Date]&lt;=I$2+6),
  --(Game_Plan_2026[End Date]&gt;=I$2)
)&gt;0, 1, 0)</f>
        <v>0</v>
      </c>
      <c r="J105" cm="1">
        <f t="array" ref="J105">IF(SUMPRODUCT(
  --(Game_Plan_2026[Campaign]=$C105),
  --(Game_Plan_2026[Initial Date]&lt;=J$2+6),
  --(Game_Plan_2026[End Date]&gt;=J$2)
)&gt;0, 1, 0)</f>
        <v>0</v>
      </c>
      <c r="K105" cm="1">
        <f t="array" ref="K105">IF(SUMPRODUCT(
  --(Game_Plan_2026[Campaign]=$C105),
  --(Game_Plan_2026[Initial Date]&lt;=K$2+6),
  --(Game_Plan_2026[End Date]&gt;=K$2)
)&gt;0, 1, 0)</f>
        <v>0</v>
      </c>
      <c r="L105" cm="1">
        <f t="array" ref="L105">IF(SUMPRODUCT(
  --(Game_Plan_2026[Campaign]=$C105),
  --(Game_Plan_2026[Initial Date]&lt;=L$2+6),
  --(Game_Plan_2026[End Date]&gt;=L$2)
)&gt;0, 1, 0)</f>
        <v>0</v>
      </c>
      <c r="M105" cm="1">
        <f t="array" ref="M105">IF(SUMPRODUCT(
  --(Game_Plan_2026[Campaign]=$C105),
  --(Game_Plan_2026[Initial Date]&lt;=M$2+6),
  --(Game_Plan_2026[End Date]&gt;=M$2)
)&gt;0, 1, 0)</f>
        <v>0</v>
      </c>
      <c r="N105" cm="1">
        <f t="array" ref="N105">IF(SUMPRODUCT(
  --(Game_Plan_2026[Campaign]=$C105),
  --(Game_Plan_2026[Initial Date]&lt;=N$2+6),
  --(Game_Plan_2026[End Date]&gt;=N$2)
)&gt;0, 1, 0)</f>
        <v>0</v>
      </c>
      <c r="O105" cm="1">
        <f t="array" ref="O105">IF(SUMPRODUCT(
  --(Game_Plan_2026[Campaign]=$C105),
  --(Game_Plan_2026[Initial Date]&lt;=O$2+6),
  --(Game_Plan_2026[End Date]&gt;=O$2)
)&gt;0, 1, 0)</f>
        <v>0</v>
      </c>
      <c r="P105" cm="1">
        <f t="array" ref="P105">IF(SUMPRODUCT(
  --(Game_Plan_2026[Campaign]=$C105),
  --(Game_Plan_2026[Initial Date]&lt;=P$2+6),
  --(Game_Plan_2026[End Date]&gt;=P$2)
)&gt;0, 1, 0)</f>
        <v>0</v>
      </c>
      <c r="Q105" cm="1">
        <f t="array" ref="Q105">IF(SUMPRODUCT(
  --(Game_Plan_2026[Campaign]=$C105),
  --(Game_Plan_2026[Initial Date]&lt;=Q$2+6),
  --(Game_Plan_2026[End Date]&gt;=Q$2)
)&gt;0, 1, 0)</f>
        <v>0</v>
      </c>
      <c r="R105" cm="1">
        <f t="array" ref="R105">IF(SUMPRODUCT(
  --(Game_Plan_2026[Campaign]=$C105),
  --(Game_Plan_2026[Initial Date]&lt;=R$2+6),
  --(Game_Plan_2026[End Date]&gt;=R$2)
)&gt;0, 1, 0)</f>
        <v>0</v>
      </c>
      <c r="S105" cm="1">
        <f t="array" ref="S105">IF(SUMPRODUCT(
  --(Game_Plan_2026[Campaign]=$C105),
  --(Game_Plan_2026[Initial Date]&lt;=S$2+6),
  --(Game_Plan_2026[End Date]&gt;=S$2)
)&gt;0, 1, 0)</f>
        <v>0</v>
      </c>
      <c r="T105" cm="1">
        <f t="array" ref="T105">IF(SUMPRODUCT(
  --(Game_Plan_2026[Campaign]=$C105),
  --(Game_Plan_2026[Initial Date]&lt;=T$2+6),
  --(Game_Plan_2026[End Date]&gt;=T$2)
)&gt;0, 1, 0)</f>
        <v>0</v>
      </c>
      <c r="U105" cm="1">
        <f t="array" ref="U105">IF(SUMPRODUCT(
  --(Game_Plan_2026[Campaign]=$C105),
  --(Game_Plan_2026[Initial Date]&lt;=U$2+6),
  --(Game_Plan_2026[End Date]&gt;=U$2)
)&gt;0, 1, 0)</f>
        <v>0</v>
      </c>
      <c r="V105" cm="1">
        <f t="array" ref="V105">IF(SUMPRODUCT(
  --(Game_Plan_2026[Campaign]=$C105),
  --(Game_Plan_2026[Initial Date]&lt;=V$2+6),
  --(Game_Plan_2026[End Date]&gt;=V$2)
)&gt;0, 1, 0)</f>
        <v>0</v>
      </c>
      <c r="W105" cm="1">
        <f t="array" ref="W105">IF(SUMPRODUCT(
  --(Game_Plan_2026[Campaign]=$C105),
  --(Game_Plan_2026[Initial Date]&lt;=W$2+6),
  --(Game_Plan_2026[End Date]&gt;=W$2)
)&gt;0, 1, 0)</f>
        <v>0</v>
      </c>
      <c r="X105" cm="1">
        <f t="array" ref="X105">IF(SUMPRODUCT(
  --(Game_Plan_2026[Campaign]=$C105),
  --(Game_Plan_2026[Initial Date]&lt;=X$2+6),
  --(Game_Plan_2026[End Date]&gt;=X$2)
)&gt;0, 1, 0)</f>
        <v>0</v>
      </c>
      <c r="Y105" cm="1">
        <f t="array" ref="Y105">IF(SUMPRODUCT(
  --(Game_Plan_2026[Campaign]=$C105),
  --(Game_Plan_2026[Initial Date]&lt;=Y$2+6),
  --(Game_Plan_2026[End Date]&gt;=Y$2)
)&gt;0, 1, 0)</f>
        <v>0</v>
      </c>
      <c r="Z105" cm="1">
        <f t="array" ref="Z105">IF(SUMPRODUCT(
  --(Game_Plan_2026[Campaign]=$C105),
  --(Game_Plan_2026[Initial Date]&lt;=Z$2+6),
  --(Game_Plan_2026[End Date]&gt;=Z$2)
)&gt;0, 1, 0)</f>
        <v>0</v>
      </c>
      <c r="AA105" cm="1">
        <f t="array" ref="AA105">IF(SUMPRODUCT(
  --(Game_Plan_2026[Campaign]=$C105),
  --(Game_Plan_2026[Initial Date]&lt;=AA$2+6),
  --(Game_Plan_2026[End Date]&gt;=AA$2)
)&gt;0, 1, 0)</f>
        <v>0</v>
      </c>
      <c r="AB105" cm="1">
        <f t="array" ref="AB105">IF(SUMPRODUCT(
  --(Game_Plan_2026[Campaign]=$C105),
  --(Game_Plan_2026[Initial Date]&lt;=AB$2+6),
  --(Game_Plan_2026[End Date]&gt;=AB$2)
)&gt;0, 1, 0)</f>
        <v>0</v>
      </c>
      <c r="AC105" cm="1">
        <f t="array" ref="AC105">IF(SUMPRODUCT(
  --(Game_Plan_2026[Campaign]=$C105),
  --(Game_Plan_2026[Initial Date]&lt;=AC$2+6),
  --(Game_Plan_2026[End Date]&gt;=AC$2)
)&gt;0, 1, 0)</f>
        <v>0</v>
      </c>
      <c r="AD105" cm="1">
        <f t="array" ref="AD105">IF(SUMPRODUCT(
  --(Game_Plan_2026[Campaign]=$C105),
  --(Game_Plan_2026[Initial Date]&lt;=AD$2+6),
  --(Game_Plan_2026[End Date]&gt;=AD$2)
)&gt;0, 1, 0)</f>
        <v>0</v>
      </c>
      <c r="AE105" cm="1">
        <f t="array" ref="AE105">IF(SUMPRODUCT(
  --(Game_Plan_2026[Campaign]=$C105),
  --(Game_Plan_2026[Initial Date]&lt;=AE$2+6),
  --(Game_Plan_2026[End Date]&gt;=AE$2)
)&gt;0, 1, 0)</f>
        <v>0</v>
      </c>
      <c r="AF105" cm="1">
        <f t="array" ref="AF105">IF(SUMPRODUCT(
  --(Game_Plan_2026[Campaign]=$C105),
  --(Game_Plan_2026[Initial Date]&lt;=AF$2+6),
  --(Game_Plan_2026[End Date]&gt;=AF$2)
)&gt;0, 1, 0)</f>
        <v>0</v>
      </c>
      <c r="AG105" cm="1">
        <f t="array" ref="AG105">IF(SUMPRODUCT(
  --(Game_Plan_2026[Campaign]=$C105),
  --(Game_Plan_2026[Initial Date]&lt;=AG$2+6),
  --(Game_Plan_2026[End Date]&gt;=AG$2)
)&gt;0, 1, 0)</f>
        <v>0</v>
      </c>
      <c r="AH105" cm="1">
        <f t="array" ref="AH105">IF(SUMPRODUCT(
  --(Game_Plan_2026[Campaign]=$C105),
  --(Game_Plan_2026[Initial Date]&lt;=AH$2+6),
  --(Game_Plan_2026[End Date]&gt;=AH$2)
)&gt;0, 1, 0)</f>
        <v>0</v>
      </c>
      <c r="AI105" cm="1">
        <f t="array" ref="AI105">IF(SUMPRODUCT(
  --(Game_Plan_2026[Campaign]=$C105),
  --(Game_Plan_2026[Initial Date]&lt;=AI$2+6),
  --(Game_Plan_2026[End Date]&gt;=AI$2)
)&gt;0, 1, 0)</f>
        <v>0</v>
      </c>
      <c r="AJ105" cm="1">
        <f t="array" ref="AJ105">IF(SUMPRODUCT(
  --(Game_Plan_2026[Campaign]=$C105),
  --(Game_Plan_2026[Initial Date]&lt;=AJ$2+6),
  --(Game_Plan_2026[End Date]&gt;=AJ$2)
)&gt;0, 1, 0)</f>
        <v>0</v>
      </c>
      <c r="AK105" cm="1">
        <f t="array" ref="AK105">IF(SUMPRODUCT(
  --(Game_Plan_2026[Campaign]=$C105),
  --(Game_Plan_2026[Initial Date]&lt;=AK$2+6),
  --(Game_Plan_2026[End Date]&gt;=AK$2)
)&gt;0, 1, 0)</f>
        <v>0</v>
      </c>
      <c r="AL105" cm="1">
        <f t="array" ref="AL105">IF(SUMPRODUCT(
  --(Game_Plan_2026[Campaign]=$C105),
  --(Game_Plan_2026[Initial Date]&lt;=AL$2+6),
  --(Game_Plan_2026[End Date]&gt;=AL$2)
)&gt;0, 1, 0)</f>
        <v>0</v>
      </c>
      <c r="AM105" cm="1">
        <f t="array" ref="AM105">IF(SUMPRODUCT(
  --(Game_Plan_2026[Campaign]=$C105),
  --(Game_Plan_2026[Initial Date]&lt;=AM$2+6),
  --(Game_Plan_2026[End Date]&gt;=AM$2)
)&gt;0, 1, 0)</f>
        <v>0</v>
      </c>
      <c r="AN105" cm="1">
        <f t="array" ref="AN105">IF(SUMPRODUCT(
  --(Game_Plan_2026[Campaign]=$C105),
  --(Game_Plan_2026[Initial Date]&lt;=AN$2+6),
  --(Game_Plan_2026[End Date]&gt;=AN$2)
)&gt;0, 1, 0)</f>
        <v>0</v>
      </c>
      <c r="AO105" cm="1">
        <f t="array" ref="AO105">IF(SUMPRODUCT(
  --(Game_Plan_2026[Campaign]=$C105),
  --(Game_Plan_2026[Initial Date]&lt;=AO$2+6),
  --(Game_Plan_2026[End Date]&gt;=AO$2)
)&gt;0, 1, 0)</f>
        <v>0</v>
      </c>
      <c r="AP105" cm="1">
        <f t="array" ref="AP105">IF(SUMPRODUCT(
  --(Game_Plan_2026[Campaign]=$C105),
  --(Game_Plan_2026[Initial Date]&lt;=AP$2+6),
  --(Game_Plan_2026[End Date]&gt;=AP$2)
)&gt;0, 1, 0)</f>
        <v>0</v>
      </c>
      <c r="AQ105" cm="1">
        <f t="array" ref="AQ105">IF(SUMPRODUCT(
  --(Game_Plan_2026[Campaign]=$C105),
  --(Game_Plan_2026[Initial Date]&lt;=AQ$2+6),
  --(Game_Plan_2026[End Date]&gt;=AQ$2)
)&gt;0, 1, 0)</f>
        <v>0</v>
      </c>
      <c r="AR105" cm="1">
        <f t="array" ref="AR105">IF(SUMPRODUCT(
  --(Game_Plan_2026[Campaign]=$C105),
  --(Game_Plan_2026[Initial Date]&lt;=AR$2+6),
  --(Game_Plan_2026[End Date]&gt;=AR$2)
)&gt;0, 1, 0)</f>
        <v>0</v>
      </c>
      <c r="AS105" cm="1">
        <f t="array" ref="AS105">IF(SUMPRODUCT(
  --(Game_Plan_2026[Campaign]=$C105),
  --(Game_Plan_2026[Initial Date]&lt;=AS$2+6),
  --(Game_Plan_2026[End Date]&gt;=AS$2)
)&gt;0, 1, 0)</f>
        <v>0</v>
      </c>
      <c r="AT105" cm="1">
        <f t="array" ref="AT105">IF(SUMPRODUCT(
  --(Game_Plan_2026[Campaign]=$C105),
  --(Game_Plan_2026[Initial Date]&lt;=AT$2+6),
  --(Game_Plan_2026[End Date]&gt;=AT$2)
)&gt;0, 1, 0)</f>
        <v>0</v>
      </c>
      <c r="AU105" cm="1">
        <f t="array" ref="AU105">IF(SUMPRODUCT(
  --(Game_Plan_2026[Campaign]=$C105),
  --(Game_Plan_2026[Initial Date]&lt;=AU$2+6),
  --(Game_Plan_2026[End Date]&gt;=AU$2)
)&gt;0, 1, 0)</f>
        <v>0</v>
      </c>
      <c r="AV105" cm="1">
        <f t="array" ref="AV105">IF(SUMPRODUCT(
  --(Game_Plan_2026[Campaign]=$C105),
  --(Game_Plan_2026[Initial Date]&lt;=AV$2+6),
  --(Game_Plan_2026[End Date]&gt;=AV$2)
)&gt;0, 1, 0)</f>
        <v>0</v>
      </c>
      <c r="AW105" cm="1">
        <f t="array" ref="AW105">IF(SUMPRODUCT(
  --(Game_Plan_2026[Campaign]=$C105),
  --(Game_Plan_2026[Initial Date]&lt;=AW$2+6),
  --(Game_Plan_2026[End Date]&gt;=AW$2)
)&gt;0, 1, 0)</f>
        <v>0</v>
      </c>
      <c r="AX105" cm="1">
        <f t="array" ref="AX105">IF(SUMPRODUCT(
  --(Game_Plan_2026[Campaign]=$C105),
  --(Game_Plan_2026[Initial Date]&lt;=AX$2+6),
  --(Game_Plan_2026[End Date]&gt;=AX$2)
)&gt;0, 1, 0)</f>
        <v>0</v>
      </c>
      <c r="AY105" cm="1">
        <f t="array" ref="AY105">IF(SUMPRODUCT(
  --(Game_Plan_2026[Campaign]=$C105),
  --(Game_Plan_2026[Initial Date]&lt;=AY$2+6),
  --(Game_Plan_2026[End Date]&gt;=AY$2)
)&gt;0, 1, 0)</f>
        <v>0</v>
      </c>
      <c r="AZ105" cm="1">
        <f t="array" ref="AZ105">IF(SUMPRODUCT(
  --(Game_Plan_2026[Campaign]=$C105),
  --(Game_Plan_2026[Initial Date]&lt;=AZ$2+6),
  --(Game_Plan_2026[End Date]&gt;=AZ$2)
)&gt;0, 1, 0)</f>
        <v>0</v>
      </c>
      <c r="BA105" cm="1">
        <f t="array" ref="BA105">IF(SUMPRODUCT(
  --(Game_Plan_2026[Campaign]=$C105),
  --(Game_Plan_2026[Initial Date]&lt;=BA$2+6),
  --(Game_Plan_2026[End Date]&gt;=BA$2)
)&gt;0, 1, 0)</f>
        <v>0</v>
      </c>
      <c r="BB105" cm="1">
        <f t="array" ref="BB105">IF(SUMPRODUCT(
  --(Game_Plan_2026[Campaign]=$C105),
  --(Game_Plan_2026[Initial Date]&lt;=BB$2+6),
  --(Game_Plan_2026[End Date]&gt;=BB$2)
)&gt;0, 1, 0)</f>
        <v>0</v>
      </c>
      <c r="BC105" cm="1">
        <f t="array" ref="BC105">IF(SUMPRODUCT(
  --(Game_Plan_2026[Campaign]=$C105),
  --(Game_Plan_2026[Initial Date]&lt;=BC$2+6),
  --(Game_Plan_2026[End Date]&gt;=BC$2)
)&gt;0, 1, 0)</f>
        <v>0</v>
      </c>
      <c r="BD105">
        <f t="shared" si="1"/>
        <v>0</v>
      </c>
    </row>
    <row r="106" spans="1:56" ht="28" customHeight="1">
      <c r="A106" t="str">
        <v/>
      </c>
      <c r="B106" t="str">
        <v/>
      </c>
      <c r="C106" t="str">
        <v/>
      </c>
      <c r="D106" cm="1">
        <f t="array" ref="D106">IF(SUMPRODUCT(
  --(Game_Plan_2026[Campaign]=$C106),
  --(Game_Plan_2026[Initial Date]&lt;=D$2+6),
  --(Game_Plan_2026[End Date]&gt;=D$2)
)&gt;0, 1, 0)</f>
        <v>0</v>
      </c>
      <c r="E106" cm="1">
        <f t="array" ref="E106">IF(SUMPRODUCT(
  --(Game_Plan_2026[Campaign]=$C106),
  --(Game_Plan_2026[Initial Date]&lt;=E$2+6),
  --(Game_Plan_2026[End Date]&gt;=E$2)
)&gt;0, 1, 0)</f>
        <v>0</v>
      </c>
      <c r="F106" cm="1">
        <f t="array" ref="F106">IF(SUMPRODUCT(
  --(Game_Plan_2026[Campaign]=$C106),
  --(Game_Plan_2026[Initial Date]&lt;=F$2+6),
  --(Game_Plan_2026[End Date]&gt;=F$2)
)&gt;0, 1, 0)</f>
        <v>0</v>
      </c>
      <c r="G106" cm="1">
        <f t="array" ref="G106">IF(SUMPRODUCT(
  --(Game_Plan_2026[Campaign]=$C106),
  --(Game_Plan_2026[Initial Date]&lt;=G$2+6),
  --(Game_Plan_2026[End Date]&gt;=G$2)
)&gt;0, 1, 0)</f>
        <v>0</v>
      </c>
      <c r="H106" cm="1">
        <f t="array" ref="H106">IF(SUMPRODUCT(
  --(Game_Plan_2026[Campaign]=$C106),
  --(Game_Plan_2026[Initial Date]&lt;=H$2+6),
  --(Game_Plan_2026[End Date]&gt;=H$2)
)&gt;0, 1, 0)</f>
        <v>0</v>
      </c>
      <c r="I106" cm="1">
        <f t="array" ref="I106">IF(SUMPRODUCT(
  --(Game_Plan_2026[Campaign]=$C106),
  --(Game_Plan_2026[Initial Date]&lt;=I$2+6),
  --(Game_Plan_2026[End Date]&gt;=I$2)
)&gt;0, 1, 0)</f>
        <v>0</v>
      </c>
      <c r="J106" cm="1">
        <f t="array" ref="J106">IF(SUMPRODUCT(
  --(Game_Plan_2026[Campaign]=$C106),
  --(Game_Plan_2026[Initial Date]&lt;=J$2+6),
  --(Game_Plan_2026[End Date]&gt;=J$2)
)&gt;0, 1, 0)</f>
        <v>0</v>
      </c>
      <c r="K106" cm="1">
        <f t="array" ref="K106">IF(SUMPRODUCT(
  --(Game_Plan_2026[Campaign]=$C106),
  --(Game_Plan_2026[Initial Date]&lt;=K$2+6),
  --(Game_Plan_2026[End Date]&gt;=K$2)
)&gt;0, 1, 0)</f>
        <v>0</v>
      </c>
      <c r="L106" cm="1">
        <f t="array" ref="L106">IF(SUMPRODUCT(
  --(Game_Plan_2026[Campaign]=$C106),
  --(Game_Plan_2026[Initial Date]&lt;=L$2+6),
  --(Game_Plan_2026[End Date]&gt;=L$2)
)&gt;0, 1, 0)</f>
        <v>0</v>
      </c>
      <c r="M106" cm="1">
        <f t="array" ref="M106">IF(SUMPRODUCT(
  --(Game_Plan_2026[Campaign]=$C106),
  --(Game_Plan_2026[Initial Date]&lt;=M$2+6),
  --(Game_Plan_2026[End Date]&gt;=M$2)
)&gt;0, 1, 0)</f>
        <v>0</v>
      </c>
      <c r="N106" cm="1">
        <f t="array" ref="N106">IF(SUMPRODUCT(
  --(Game_Plan_2026[Campaign]=$C106),
  --(Game_Plan_2026[Initial Date]&lt;=N$2+6),
  --(Game_Plan_2026[End Date]&gt;=N$2)
)&gt;0, 1, 0)</f>
        <v>0</v>
      </c>
      <c r="O106" cm="1">
        <f t="array" ref="O106">IF(SUMPRODUCT(
  --(Game_Plan_2026[Campaign]=$C106),
  --(Game_Plan_2026[Initial Date]&lt;=O$2+6),
  --(Game_Plan_2026[End Date]&gt;=O$2)
)&gt;0, 1, 0)</f>
        <v>0</v>
      </c>
      <c r="P106" cm="1">
        <f t="array" ref="P106">IF(SUMPRODUCT(
  --(Game_Plan_2026[Campaign]=$C106),
  --(Game_Plan_2026[Initial Date]&lt;=P$2+6),
  --(Game_Plan_2026[End Date]&gt;=P$2)
)&gt;0, 1, 0)</f>
        <v>0</v>
      </c>
      <c r="Q106" cm="1">
        <f t="array" ref="Q106">IF(SUMPRODUCT(
  --(Game_Plan_2026[Campaign]=$C106),
  --(Game_Plan_2026[Initial Date]&lt;=Q$2+6),
  --(Game_Plan_2026[End Date]&gt;=Q$2)
)&gt;0, 1, 0)</f>
        <v>0</v>
      </c>
      <c r="R106" cm="1">
        <f t="array" ref="R106">IF(SUMPRODUCT(
  --(Game_Plan_2026[Campaign]=$C106),
  --(Game_Plan_2026[Initial Date]&lt;=R$2+6),
  --(Game_Plan_2026[End Date]&gt;=R$2)
)&gt;0, 1, 0)</f>
        <v>0</v>
      </c>
      <c r="S106" cm="1">
        <f t="array" ref="S106">IF(SUMPRODUCT(
  --(Game_Plan_2026[Campaign]=$C106),
  --(Game_Plan_2026[Initial Date]&lt;=S$2+6),
  --(Game_Plan_2026[End Date]&gt;=S$2)
)&gt;0, 1, 0)</f>
        <v>0</v>
      </c>
      <c r="T106" cm="1">
        <f t="array" ref="T106">IF(SUMPRODUCT(
  --(Game_Plan_2026[Campaign]=$C106),
  --(Game_Plan_2026[Initial Date]&lt;=T$2+6),
  --(Game_Plan_2026[End Date]&gt;=T$2)
)&gt;0, 1, 0)</f>
        <v>0</v>
      </c>
      <c r="U106" cm="1">
        <f t="array" ref="U106">IF(SUMPRODUCT(
  --(Game_Plan_2026[Campaign]=$C106),
  --(Game_Plan_2026[Initial Date]&lt;=U$2+6),
  --(Game_Plan_2026[End Date]&gt;=U$2)
)&gt;0, 1, 0)</f>
        <v>0</v>
      </c>
      <c r="V106" cm="1">
        <f t="array" ref="V106">IF(SUMPRODUCT(
  --(Game_Plan_2026[Campaign]=$C106),
  --(Game_Plan_2026[Initial Date]&lt;=V$2+6),
  --(Game_Plan_2026[End Date]&gt;=V$2)
)&gt;0, 1, 0)</f>
        <v>0</v>
      </c>
      <c r="W106" cm="1">
        <f t="array" ref="W106">IF(SUMPRODUCT(
  --(Game_Plan_2026[Campaign]=$C106),
  --(Game_Plan_2026[Initial Date]&lt;=W$2+6),
  --(Game_Plan_2026[End Date]&gt;=W$2)
)&gt;0, 1, 0)</f>
        <v>0</v>
      </c>
      <c r="X106" cm="1">
        <f t="array" ref="X106">IF(SUMPRODUCT(
  --(Game_Plan_2026[Campaign]=$C106),
  --(Game_Plan_2026[Initial Date]&lt;=X$2+6),
  --(Game_Plan_2026[End Date]&gt;=X$2)
)&gt;0, 1, 0)</f>
        <v>0</v>
      </c>
      <c r="Y106" cm="1">
        <f t="array" ref="Y106">IF(SUMPRODUCT(
  --(Game_Plan_2026[Campaign]=$C106),
  --(Game_Plan_2026[Initial Date]&lt;=Y$2+6),
  --(Game_Plan_2026[End Date]&gt;=Y$2)
)&gt;0, 1, 0)</f>
        <v>0</v>
      </c>
      <c r="Z106" cm="1">
        <f t="array" ref="Z106">IF(SUMPRODUCT(
  --(Game_Plan_2026[Campaign]=$C106),
  --(Game_Plan_2026[Initial Date]&lt;=Z$2+6),
  --(Game_Plan_2026[End Date]&gt;=Z$2)
)&gt;0, 1, 0)</f>
        <v>0</v>
      </c>
      <c r="AA106" cm="1">
        <f t="array" ref="AA106">IF(SUMPRODUCT(
  --(Game_Plan_2026[Campaign]=$C106),
  --(Game_Plan_2026[Initial Date]&lt;=AA$2+6),
  --(Game_Plan_2026[End Date]&gt;=AA$2)
)&gt;0, 1, 0)</f>
        <v>0</v>
      </c>
      <c r="AB106" cm="1">
        <f t="array" ref="AB106">IF(SUMPRODUCT(
  --(Game_Plan_2026[Campaign]=$C106),
  --(Game_Plan_2026[Initial Date]&lt;=AB$2+6),
  --(Game_Plan_2026[End Date]&gt;=AB$2)
)&gt;0, 1, 0)</f>
        <v>0</v>
      </c>
      <c r="AC106" cm="1">
        <f t="array" ref="AC106">IF(SUMPRODUCT(
  --(Game_Plan_2026[Campaign]=$C106),
  --(Game_Plan_2026[Initial Date]&lt;=AC$2+6),
  --(Game_Plan_2026[End Date]&gt;=AC$2)
)&gt;0, 1, 0)</f>
        <v>0</v>
      </c>
      <c r="AD106" cm="1">
        <f t="array" ref="AD106">IF(SUMPRODUCT(
  --(Game_Plan_2026[Campaign]=$C106),
  --(Game_Plan_2026[Initial Date]&lt;=AD$2+6),
  --(Game_Plan_2026[End Date]&gt;=AD$2)
)&gt;0, 1, 0)</f>
        <v>0</v>
      </c>
      <c r="AE106" cm="1">
        <f t="array" ref="AE106">IF(SUMPRODUCT(
  --(Game_Plan_2026[Campaign]=$C106),
  --(Game_Plan_2026[Initial Date]&lt;=AE$2+6),
  --(Game_Plan_2026[End Date]&gt;=AE$2)
)&gt;0, 1, 0)</f>
        <v>0</v>
      </c>
      <c r="AF106" cm="1">
        <f t="array" ref="AF106">IF(SUMPRODUCT(
  --(Game_Plan_2026[Campaign]=$C106),
  --(Game_Plan_2026[Initial Date]&lt;=AF$2+6),
  --(Game_Plan_2026[End Date]&gt;=AF$2)
)&gt;0, 1, 0)</f>
        <v>0</v>
      </c>
      <c r="AG106" cm="1">
        <f t="array" ref="AG106">IF(SUMPRODUCT(
  --(Game_Plan_2026[Campaign]=$C106),
  --(Game_Plan_2026[Initial Date]&lt;=AG$2+6),
  --(Game_Plan_2026[End Date]&gt;=AG$2)
)&gt;0, 1, 0)</f>
        <v>0</v>
      </c>
      <c r="AH106" cm="1">
        <f t="array" ref="AH106">IF(SUMPRODUCT(
  --(Game_Plan_2026[Campaign]=$C106),
  --(Game_Plan_2026[Initial Date]&lt;=AH$2+6),
  --(Game_Plan_2026[End Date]&gt;=AH$2)
)&gt;0, 1, 0)</f>
        <v>0</v>
      </c>
      <c r="AI106" cm="1">
        <f t="array" ref="AI106">IF(SUMPRODUCT(
  --(Game_Plan_2026[Campaign]=$C106),
  --(Game_Plan_2026[Initial Date]&lt;=AI$2+6),
  --(Game_Plan_2026[End Date]&gt;=AI$2)
)&gt;0, 1, 0)</f>
        <v>0</v>
      </c>
      <c r="AJ106" cm="1">
        <f t="array" ref="AJ106">IF(SUMPRODUCT(
  --(Game_Plan_2026[Campaign]=$C106),
  --(Game_Plan_2026[Initial Date]&lt;=AJ$2+6),
  --(Game_Plan_2026[End Date]&gt;=AJ$2)
)&gt;0, 1, 0)</f>
        <v>0</v>
      </c>
      <c r="AK106" cm="1">
        <f t="array" ref="AK106">IF(SUMPRODUCT(
  --(Game_Plan_2026[Campaign]=$C106),
  --(Game_Plan_2026[Initial Date]&lt;=AK$2+6),
  --(Game_Plan_2026[End Date]&gt;=AK$2)
)&gt;0, 1, 0)</f>
        <v>0</v>
      </c>
      <c r="AL106" cm="1">
        <f t="array" ref="AL106">IF(SUMPRODUCT(
  --(Game_Plan_2026[Campaign]=$C106),
  --(Game_Plan_2026[Initial Date]&lt;=AL$2+6),
  --(Game_Plan_2026[End Date]&gt;=AL$2)
)&gt;0, 1, 0)</f>
        <v>0</v>
      </c>
      <c r="AM106" cm="1">
        <f t="array" ref="AM106">IF(SUMPRODUCT(
  --(Game_Plan_2026[Campaign]=$C106),
  --(Game_Plan_2026[Initial Date]&lt;=AM$2+6),
  --(Game_Plan_2026[End Date]&gt;=AM$2)
)&gt;0, 1, 0)</f>
        <v>0</v>
      </c>
      <c r="AN106" cm="1">
        <f t="array" ref="AN106">IF(SUMPRODUCT(
  --(Game_Plan_2026[Campaign]=$C106),
  --(Game_Plan_2026[Initial Date]&lt;=AN$2+6),
  --(Game_Plan_2026[End Date]&gt;=AN$2)
)&gt;0, 1, 0)</f>
        <v>0</v>
      </c>
      <c r="AO106" cm="1">
        <f t="array" ref="AO106">IF(SUMPRODUCT(
  --(Game_Plan_2026[Campaign]=$C106),
  --(Game_Plan_2026[Initial Date]&lt;=AO$2+6),
  --(Game_Plan_2026[End Date]&gt;=AO$2)
)&gt;0, 1, 0)</f>
        <v>0</v>
      </c>
      <c r="AP106" cm="1">
        <f t="array" ref="AP106">IF(SUMPRODUCT(
  --(Game_Plan_2026[Campaign]=$C106),
  --(Game_Plan_2026[Initial Date]&lt;=AP$2+6),
  --(Game_Plan_2026[End Date]&gt;=AP$2)
)&gt;0, 1, 0)</f>
        <v>0</v>
      </c>
      <c r="AQ106" cm="1">
        <f t="array" ref="AQ106">IF(SUMPRODUCT(
  --(Game_Plan_2026[Campaign]=$C106),
  --(Game_Plan_2026[Initial Date]&lt;=AQ$2+6),
  --(Game_Plan_2026[End Date]&gt;=AQ$2)
)&gt;0, 1, 0)</f>
        <v>0</v>
      </c>
      <c r="AR106" cm="1">
        <f t="array" ref="AR106">IF(SUMPRODUCT(
  --(Game_Plan_2026[Campaign]=$C106),
  --(Game_Plan_2026[Initial Date]&lt;=AR$2+6),
  --(Game_Plan_2026[End Date]&gt;=AR$2)
)&gt;0, 1, 0)</f>
        <v>0</v>
      </c>
      <c r="AS106" cm="1">
        <f t="array" ref="AS106">IF(SUMPRODUCT(
  --(Game_Plan_2026[Campaign]=$C106),
  --(Game_Plan_2026[Initial Date]&lt;=AS$2+6),
  --(Game_Plan_2026[End Date]&gt;=AS$2)
)&gt;0, 1, 0)</f>
        <v>0</v>
      </c>
      <c r="AT106" cm="1">
        <f t="array" ref="AT106">IF(SUMPRODUCT(
  --(Game_Plan_2026[Campaign]=$C106),
  --(Game_Plan_2026[Initial Date]&lt;=AT$2+6),
  --(Game_Plan_2026[End Date]&gt;=AT$2)
)&gt;0, 1, 0)</f>
        <v>0</v>
      </c>
      <c r="AU106" cm="1">
        <f t="array" ref="AU106">IF(SUMPRODUCT(
  --(Game_Plan_2026[Campaign]=$C106),
  --(Game_Plan_2026[Initial Date]&lt;=AU$2+6),
  --(Game_Plan_2026[End Date]&gt;=AU$2)
)&gt;0, 1, 0)</f>
        <v>0</v>
      </c>
      <c r="AV106" cm="1">
        <f t="array" ref="AV106">IF(SUMPRODUCT(
  --(Game_Plan_2026[Campaign]=$C106),
  --(Game_Plan_2026[Initial Date]&lt;=AV$2+6),
  --(Game_Plan_2026[End Date]&gt;=AV$2)
)&gt;0, 1, 0)</f>
        <v>0</v>
      </c>
      <c r="AW106" cm="1">
        <f t="array" ref="AW106">IF(SUMPRODUCT(
  --(Game_Plan_2026[Campaign]=$C106),
  --(Game_Plan_2026[Initial Date]&lt;=AW$2+6),
  --(Game_Plan_2026[End Date]&gt;=AW$2)
)&gt;0, 1, 0)</f>
        <v>0</v>
      </c>
      <c r="AX106" cm="1">
        <f t="array" ref="AX106">IF(SUMPRODUCT(
  --(Game_Plan_2026[Campaign]=$C106),
  --(Game_Plan_2026[Initial Date]&lt;=AX$2+6),
  --(Game_Plan_2026[End Date]&gt;=AX$2)
)&gt;0, 1, 0)</f>
        <v>0</v>
      </c>
      <c r="AY106" cm="1">
        <f t="array" ref="AY106">IF(SUMPRODUCT(
  --(Game_Plan_2026[Campaign]=$C106),
  --(Game_Plan_2026[Initial Date]&lt;=AY$2+6),
  --(Game_Plan_2026[End Date]&gt;=AY$2)
)&gt;0, 1, 0)</f>
        <v>0</v>
      </c>
      <c r="AZ106" cm="1">
        <f t="array" ref="AZ106">IF(SUMPRODUCT(
  --(Game_Plan_2026[Campaign]=$C106),
  --(Game_Plan_2026[Initial Date]&lt;=AZ$2+6),
  --(Game_Plan_2026[End Date]&gt;=AZ$2)
)&gt;0, 1, 0)</f>
        <v>0</v>
      </c>
      <c r="BA106" cm="1">
        <f t="array" ref="BA106">IF(SUMPRODUCT(
  --(Game_Plan_2026[Campaign]=$C106),
  --(Game_Plan_2026[Initial Date]&lt;=BA$2+6),
  --(Game_Plan_2026[End Date]&gt;=BA$2)
)&gt;0, 1, 0)</f>
        <v>0</v>
      </c>
      <c r="BB106" cm="1">
        <f t="array" ref="BB106">IF(SUMPRODUCT(
  --(Game_Plan_2026[Campaign]=$C106),
  --(Game_Plan_2026[Initial Date]&lt;=BB$2+6),
  --(Game_Plan_2026[End Date]&gt;=BB$2)
)&gt;0, 1, 0)</f>
        <v>0</v>
      </c>
      <c r="BC106" cm="1">
        <f t="array" ref="BC106">IF(SUMPRODUCT(
  --(Game_Plan_2026[Campaign]=$C106),
  --(Game_Plan_2026[Initial Date]&lt;=BC$2+6),
  --(Game_Plan_2026[End Date]&gt;=BC$2)
)&gt;0, 1, 0)</f>
        <v>0</v>
      </c>
      <c r="BD106">
        <f t="shared" si="1"/>
        <v>0</v>
      </c>
    </row>
    <row r="107" spans="1:56" ht="28" customHeight="1">
      <c r="A107" t="str">
        <v/>
      </c>
      <c r="B107" t="str">
        <v/>
      </c>
      <c r="C107" t="str">
        <v/>
      </c>
      <c r="D107" cm="1">
        <f t="array" ref="D107">IF(SUMPRODUCT(
  --(Game_Plan_2026[Campaign]=$C107),
  --(Game_Plan_2026[Initial Date]&lt;=D$2+6),
  --(Game_Plan_2026[End Date]&gt;=D$2)
)&gt;0, 1, 0)</f>
        <v>0</v>
      </c>
      <c r="E107" cm="1">
        <f t="array" ref="E107">IF(SUMPRODUCT(
  --(Game_Plan_2026[Campaign]=$C107),
  --(Game_Plan_2026[Initial Date]&lt;=E$2+6),
  --(Game_Plan_2026[End Date]&gt;=E$2)
)&gt;0, 1, 0)</f>
        <v>0</v>
      </c>
      <c r="F107" cm="1">
        <f t="array" ref="F107">IF(SUMPRODUCT(
  --(Game_Plan_2026[Campaign]=$C107),
  --(Game_Plan_2026[Initial Date]&lt;=F$2+6),
  --(Game_Plan_2026[End Date]&gt;=F$2)
)&gt;0, 1, 0)</f>
        <v>0</v>
      </c>
      <c r="G107" cm="1">
        <f t="array" ref="G107">IF(SUMPRODUCT(
  --(Game_Plan_2026[Campaign]=$C107),
  --(Game_Plan_2026[Initial Date]&lt;=G$2+6),
  --(Game_Plan_2026[End Date]&gt;=G$2)
)&gt;0, 1, 0)</f>
        <v>0</v>
      </c>
      <c r="H107" cm="1">
        <f t="array" ref="H107">IF(SUMPRODUCT(
  --(Game_Plan_2026[Campaign]=$C107),
  --(Game_Plan_2026[Initial Date]&lt;=H$2+6),
  --(Game_Plan_2026[End Date]&gt;=H$2)
)&gt;0, 1, 0)</f>
        <v>0</v>
      </c>
      <c r="I107" cm="1">
        <f t="array" ref="I107">IF(SUMPRODUCT(
  --(Game_Plan_2026[Campaign]=$C107),
  --(Game_Plan_2026[Initial Date]&lt;=I$2+6),
  --(Game_Plan_2026[End Date]&gt;=I$2)
)&gt;0, 1, 0)</f>
        <v>0</v>
      </c>
      <c r="J107" cm="1">
        <f t="array" ref="J107">IF(SUMPRODUCT(
  --(Game_Plan_2026[Campaign]=$C107),
  --(Game_Plan_2026[Initial Date]&lt;=J$2+6),
  --(Game_Plan_2026[End Date]&gt;=J$2)
)&gt;0, 1, 0)</f>
        <v>0</v>
      </c>
      <c r="K107" cm="1">
        <f t="array" ref="K107">IF(SUMPRODUCT(
  --(Game_Plan_2026[Campaign]=$C107),
  --(Game_Plan_2026[Initial Date]&lt;=K$2+6),
  --(Game_Plan_2026[End Date]&gt;=K$2)
)&gt;0, 1, 0)</f>
        <v>0</v>
      </c>
      <c r="L107" cm="1">
        <f t="array" ref="L107">IF(SUMPRODUCT(
  --(Game_Plan_2026[Campaign]=$C107),
  --(Game_Plan_2026[Initial Date]&lt;=L$2+6),
  --(Game_Plan_2026[End Date]&gt;=L$2)
)&gt;0, 1, 0)</f>
        <v>0</v>
      </c>
      <c r="M107" cm="1">
        <f t="array" ref="M107">IF(SUMPRODUCT(
  --(Game_Plan_2026[Campaign]=$C107),
  --(Game_Plan_2026[Initial Date]&lt;=M$2+6),
  --(Game_Plan_2026[End Date]&gt;=M$2)
)&gt;0, 1, 0)</f>
        <v>0</v>
      </c>
      <c r="N107" cm="1">
        <f t="array" ref="N107">IF(SUMPRODUCT(
  --(Game_Plan_2026[Campaign]=$C107),
  --(Game_Plan_2026[Initial Date]&lt;=N$2+6),
  --(Game_Plan_2026[End Date]&gt;=N$2)
)&gt;0, 1, 0)</f>
        <v>0</v>
      </c>
      <c r="O107" cm="1">
        <f t="array" ref="O107">IF(SUMPRODUCT(
  --(Game_Plan_2026[Campaign]=$C107),
  --(Game_Plan_2026[Initial Date]&lt;=O$2+6),
  --(Game_Plan_2026[End Date]&gt;=O$2)
)&gt;0, 1, 0)</f>
        <v>0</v>
      </c>
      <c r="P107" cm="1">
        <f t="array" ref="P107">IF(SUMPRODUCT(
  --(Game_Plan_2026[Campaign]=$C107),
  --(Game_Plan_2026[Initial Date]&lt;=P$2+6),
  --(Game_Plan_2026[End Date]&gt;=P$2)
)&gt;0, 1, 0)</f>
        <v>0</v>
      </c>
      <c r="Q107" cm="1">
        <f t="array" ref="Q107">IF(SUMPRODUCT(
  --(Game_Plan_2026[Campaign]=$C107),
  --(Game_Plan_2026[Initial Date]&lt;=Q$2+6),
  --(Game_Plan_2026[End Date]&gt;=Q$2)
)&gt;0, 1, 0)</f>
        <v>0</v>
      </c>
      <c r="R107" cm="1">
        <f t="array" ref="R107">IF(SUMPRODUCT(
  --(Game_Plan_2026[Campaign]=$C107),
  --(Game_Plan_2026[Initial Date]&lt;=R$2+6),
  --(Game_Plan_2026[End Date]&gt;=R$2)
)&gt;0, 1, 0)</f>
        <v>0</v>
      </c>
      <c r="S107" cm="1">
        <f t="array" ref="S107">IF(SUMPRODUCT(
  --(Game_Plan_2026[Campaign]=$C107),
  --(Game_Plan_2026[Initial Date]&lt;=S$2+6),
  --(Game_Plan_2026[End Date]&gt;=S$2)
)&gt;0, 1, 0)</f>
        <v>0</v>
      </c>
      <c r="T107" cm="1">
        <f t="array" ref="T107">IF(SUMPRODUCT(
  --(Game_Plan_2026[Campaign]=$C107),
  --(Game_Plan_2026[Initial Date]&lt;=T$2+6),
  --(Game_Plan_2026[End Date]&gt;=T$2)
)&gt;0, 1, 0)</f>
        <v>0</v>
      </c>
      <c r="U107" cm="1">
        <f t="array" ref="U107">IF(SUMPRODUCT(
  --(Game_Plan_2026[Campaign]=$C107),
  --(Game_Plan_2026[Initial Date]&lt;=U$2+6),
  --(Game_Plan_2026[End Date]&gt;=U$2)
)&gt;0, 1, 0)</f>
        <v>0</v>
      </c>
      <c r="V107" cm="1">
        <f t="array" ref="V107">IF(SUMPRODUCT(
  --(Game_Plan_2026[Campaign]=$C107),
  --(Game_Plan_2026[Initial Date]&lt;=V$2+6),
  --(Game_Plan_2026[End Date]&gt;=V$2)
)&gt;0, 1, 0)</f>
        <v>0</v>
      </c>
      <c r="W107" cm="1">
        <f t="array" ref="W107">IF(SUMPRODUCT(
  --(Game_Plan_2026[Campaign]=$C107),
  --(Game_Plan_2026[Initial Date]&lt;=W$2+6),
  --(Game_Plan_2026[End Date]&gt;=W$2)
)&gt;0, 1, 0)</f>
        <v>0</v>
      </c>
      <c r="X107" cm="1">
        <f t="array" ref="X107">IF(SUMPRODUCT(
  --(Game_Plan_2026[Campaign]=$C107),
  --(Game_Plan_2026[Initial Date]&lt;=X$2+6),
  --(Game_Plan_2026[End Date]&gt;=X$2)
)&gt;0, 1, 0)</f>
        <v>0</v>
      </c>
      <c r="Y107" cm="1">
        <f t="array" ref="Y107">IF(SUMPRODUCT(
  --(Game_Plan_2026[Campaign]=$C107),
  --(Game_Plan_2026[Initial Date]&lt;=Y$2+6),
  --(Game_Plan_2026[End Date]&gt;=Y$2)
)&gt;0, 1, 0)</f>
        <v>0</v>
      </c>
      <c r="Z107" cm="1">
        <f t="array" ref="Z107">IF(SUMPRODUCT(
  --(Game_Plan_2026[Campaign]=$C107),
  --(Game_Plan_2026[Initial Date]&lt;=Z$2+6),
  --(Game_Plan_2026[End Date]&gt;=Z$2)
)&gt;0, 1, 0)</f>
        <v>0</v>
      </c>
      <c r="AA107" cm="1">
        <f t="array" ref="AA107">IF(SUMPRODUCT(
  --(Game_Plan_2026[Campaign]=$C107),
  --(Game_Plan_2026[Initial Date]&lt;=AA$2+6),
  --(Game_Plan_2026[End Date]&gt;=AA$2)
)&gt;0, 1, 0)</f>
        <v>0</v>
      </c>
      <c r="AB107" cm="1">
        <f t="array" ref="AB107">IF(SUMPRODUCT(
  --(Game_Plan_2026[Campaign]=$C107),
  --(Game_Plan_2026[Initial Date]&lt;=AB$2+6),
  --(Game_Plan_2026[End Date]&gt;=AB$2)
)&gt;0, 1, 0)</f>
        <v>0</v>
      </c>
      <c r="AC107" cm="1">
        <f t="array" ref="AC107">IF(SUMPRODUCT(
  --(Game_Plan_2026[Campaign]=$C107),
  --(Game_Plan_2026[Initial Date]&lt;=AC$2+6),
  --(Game_Plan_2026[End Date]&gt;=AC$2)
)&gt;0, 1, 0)</f>
        <v>0</v>
      </c>
      <c r="AD107" cm="1">
        <f t="array" ref="AD107">IF(SUMPRODUCT(
  --(Game_Plan_2026[Campaign]=$C107),
  --(Game_Plan_2026[Initial Date]&lt;=AD$2+6),
  --(Game_Plan_2026[End Date]&gt;=AD$2)
)&gt;0, 1, 0)</f>
        <v>0</v>
      </c>
      <c r="AE107" cm="1">
        <f t="array" ref="AE107">IF(SUMPRODUCT(
  --(Game_Plan_2026[Campaign]=$C107),
  --(Game_Plan_2026[Initial Date]&lt;=AE$2+6),
  --(Game_Plan_2026[End Date]&gt;=AE$2)
)&gt;0, 1, 0)</f>
        <v>0</v>
      </c>
      <c r="AF107" cm="1">
        <f t="array" ref="AF107">IF(SUMPRODUCT(
  --(Game_Plan_2026[Campaign]=$C107),
  --(Game_Plan_2026[Initial Date]&lt;=AF$2+6),
  --(Game_Plan_2026[End Date]&gt;=AF$2)
)&gt;0, 1, 0)</f>
        <v>0</v>
      </c>
      <c r="AG107" cm="1">
        <f t="array" ref="AG107">IF(SUMPRODUCT(
  --(Game_Plan_2026[Campaign]=$C107),
  --(Game_Plan_2026[Initial Date]&lt;=AG$2+6),
  --(Game_Plan_2026[End Date]&gt;=AG$2)
)&gt;0, 1, 0)</f>
        <v>0</v>
      </c>
      <c r="AH107" cm="1">
        <f t="array" ref="AH107">IF(SUMPRODUCT(
  --(Game_Plan_2026[Campaign]=$C107),
  --(Game_Plan_2026[Initial Date]&lt;=AH$2+6),
  --(Game_Plan_2026[End Date]&gt;=AH$2)
)&gt;0, 1, 0)</f>
        <v>0</v>
      </c>
      <c r="AI107" cm="1">
        <f t="array" ref="AI107">IF(SUMPRODUCT(
  --(Game_Plan_2026[Campaign]=$C107),
  --(Game_Plan_2026[Initial Date]&lt;=AI$2+6),
  --(Game_Plan_2026[End Date]&gt;=AI$2)
)&gt;0, 1, 0)</f>
        <v>0</v>
      </c>
      <c r="AJ107" cm="1">
        <f t="array" ref="AJ107">IF(SUMPRODUCT(
  --(Game_Plan_2026[Campaign]=$C107),
  --(Game_Plan_2026[Initial Date]&lt;=AJ$2+6),
  --(Game_Plan_2026[End Date]&gt;=AJ$2)
)&gt;0, 1, 0)</f>
        <v>0</v>
      </c>
      <c r="AK107" cm="1">
        <f t="array" ref="AK107">IF(SUMPRODUCT(
  --(Game_Plan_2026[Campaign]=$C107),
  --(Game_Plan_2026[Initial Date]&lt;=AK$2+6),
  --(Game_Plan_2026[End Date]&gt;=AK$2)
)&gt;0, 1, 0)</f>
        <v>0</v>
      </c>
      <c r="AL107" cm="1">
        <f t="array" ref="AL107">IF(SUMPRODUCT(
  --(Game_Plan_2026[Campaign]=$C107),
  --(Game_Plan_2026[Initial Date]&lt;=AL$2+6),
  --(Game_Plan_2026[End Date]&gt;=AL$2)
)&gt;0, 1, 0)</f>
        <v>0</v>
      </c>
      <c r="AM107" cm="1">
        <f t="array" ref="AM107">IF(SUMPRODUCT(
  --(Game_Plan_2026[Campaign]=$C107),
  --(Game_Plan_2026[Initial Date]&lt;=AM$2+6),
  --(Game_Plan_2026[End Date]&gt;=AM$2)
)&gt;0, 1, 0)</f>
        <v>0</v>
      </c>
      <c r="AN107" cm="1">
        <f t="array" ref="AN107">IF(SUMPRODUCT(
  --(Game_Plan_2026[Campaign]=$C107),
  --(Game_Plan_2026[Initial Date]&lt;=AN$2+6),
  --(Game_Plan_2026[End Date]&gt;=AN$2)
)&gt;0, 1, 0)</f>
        <v>0</v>
      </c>
      <c r="AO107" cm="1">
        <f t="array" ref="AO107">IF(SUMPRODUCT(
  --(Game_Plan_2026[Campaign]=$C107),
  --(Game_Plan_2026[Initial Date]&lt;=AO$2+6),
  --(Game_Plan_2026[End Date]&gt;=AO$2)
)&gt;0, 1, 0)</f>
        <v>0</v>
      </c>
      <c r="AP107" cm="1">
        <f t="array" ref="AP107">IF(SUMPRODUCT(
  --(Game_Plan_2026[Campaign]=$C107),
  --(Game_Plan_2026[Initial Date]&lt;=AP$2+6),
  --(Game_Plan_2026[End Date]&gt;=AP$2)
)&gt;0, 1, 0)</f>
        <v>0</v>
      </c>
      <c r="AQ107" cm="1">
        <f t="array" ref="AQ107">IF(SUMPRODUCT(
  --(Game_Plan_2026[Campaign]=$C107),
  --(Game_Plan_2026[Initial Date]&lt;=AQ$2+6),
  --(Game_Plan_2026[End Date]&gt;=AQ$2)
)&gt;0, 1, 0)</f>
        <v>0</v>
      </c>
      <c r="AR107" cm="1">
        <f t="array" ref="AR107">IF(SUMPRODUCT(
  --(Game_Plan_2026[Campaign]=$C107),
  --(Game_Plan_2026[Initial Date]&lt;=AR$2+6),
  --(Game_Plan_2026[End Date]&gt;=AR$2)
)&gt;0, 1, 0)</f>
        <v>0</v>
      </c>
      <c r="AS107" cm="1">
        <f t="array" ref="AS107">IF(SUMPRODUCT(
  --(Game_Plan_2026[Campaign]=$C107),
  --(Game_Plan_2026[Initial Date]&lt;=AS$2+6),
  --(Game_Plan_2026[End Date]&gt;=AS$2)
)&gt;0, 1, 0)</f>
        <v>0</v>
      </c>
      <c r="AT107" cm="1">
        <f t="array" ref="AT107">IF(SUMPRODUCT(
  --(Game_Plan_2026[Campaign]=$C107),
  --(Game_Plan_2026[Initial Date]&lt;=AT$2+6),
  --(Game_Plan_2026[End Date]&gt;=AT$2)
)&gt;0, 1, 0)</f>
        <v>0</v>
      </c>
      <c r="AU107" cm="1">
        <f t="array" ref="AU107">IF(SUMPRODUCT(
  --(Game_Plan_2026[Campaign]=$C107),
  --(Game_Plan_2026[Initial Date]&lt;=AU$2+6),
  --(Game_Plan_2026[End Date]&gt;=AU$2)
)&gt;0, 1, 0)</f>
        <v>0</v>
      </c>
      <c r="AV107" cm="1">
        <f t="array" ref="AV107">IF(SUMPRODUCT(
  --(Game_Plan_2026[Campaign]=$C107),
  --(Game_Plan_2026[Initial Date]&lt;=AV$2+6),
  --(Game_Plan_2026[End Date]&gt;=AV$2)
)&gt;0, 1, 0)</f>
        <v>0</v>
      </c>
      <c r="AW107" cm="1">
        <f t="array" ref="AW107">IF(SUMPRODUCT(
  --(Game_Plan_2026[Campaign]=$C107),
  --(Game_Plan_2026[Initial Date]&lt;=AW$2+6),
  --(Game_Plan_2026[End Date]&gt;=AW$2)
)&gt;0, 1, 0)</f>
        <v>0</v>
      </c>
      <c r="AX107" cm="1">
        <f t="array" ref="AX107">IF(SUMPRODUCT(
  --(Game_Plan_2026[Campaign]=$C107),
  --(Game_Plan_2026[Initial Date]&lt;=AX$2+6),
  --(Game_Plan_2026[End Date]&gt;=AX$2)
)&gt;0, 1, 0)</f>
        <v>0</v>
      </c>
      <c r="AY107" cm="1">
        <f t="array" ref="AY107">IF(SUMPRODUCT(
  --(Game_Plan_2026[Campaign]=$C107),
  --(Game_Plan_2026[Initial Date]&lt;=AY$2+6),
  --(Game_Plan_2026[End Date]&gt;=AY$2)
)&gt;0, 1, 0)</f>
        <v>0</v>
      </c>
      <c r="AZ107" cm="1">
        <f t="array" ref="AZ107">IF(SUMPRODUCT(
  --(Game_Plan_2026[Campaign]=$C107),
  --(Game_Plan_2026[Initial Date]&lt;=AZ$2+6),
  --(Game_Plan_2026[End Date]&gt;=AZ$2)
)&gt;0, 1, 0)</f>
        <v>0</v>
      </c>
      <c r="BA107" cm="1">
        <f t="array" ref="BA107">IF(SUMPRODUCT(
  --(Game_Plan_2026[Campaign]=$C107),
  --(Game_Plan_2026[Initial Date]&lt;=BA$2+6),
  --(Game_Plan_2026[End Date]&gt;=BA$2)
)&gt;0, 1, 0)</f>
        <v>0</v>
      </c>
      <c r="BB107" cm="1">
        <f t="array" ref="BB107">IF(SUMPRODUCT(
  --(Game_Plan_2026[Campaign]=$C107),
  --(Game_Plan_2026[Initial Date]&lt;=BB$2+6),
  --(Game_Plan_2026[End Date]&gt;=BB$2)
)&gt;0, 1, 0)</f>
        <v>0</v>
      </c>
      <c r="BC107" cm="1">
        <f t="array" ref="BC107">IF(SUMPRODUCT(
  --(Game_Plan_2026[Campaign]=$C107),
  --(Game_Plan_2026[Initial Date]&lt;=BC$2+6),
  --(Game_Plan_2026[End Date]&gt;=BC$2)
)&gt;0, 1, 0)</f>
        <v>0</v>
      </c>
      <c r="BD107">
        <f t="shared" si="1"/>
        <v>0</v>
      </c>
    </row>
    <row r="108" spans="1:56" ht="28" customHeight="1">
      <c r="A108" t="str">
        <v/>
      </c>
      <c r="B108" t="str">
        <v/>
      </c>
      <c r="C108" t="str">
        <v/>
      </c>
      <c r="D108" cm="1">
        <f t="array" ref="D108">IF(SUMPRODUCT(
  --(Game_Plan_2026[Campaign]=$C108),
  --(Game_Plan_2026[Initial Date]&lt;=D$2+6),
  --(Game_Plan_2026[End Date]&gt;=D$2)
)&gt;0, 1, 0)</f>
        <v>0</v>
      </c>
      <c r="E108" cm="1">
        <f t="array" ref="E108">IF(SUMPRODUCT(
  --(Game_Plan_2026[Campaign]=$C108),
  --(Game_Plan_2026[Initial Date]&lt;=E$2+6),
  --(Game_Plan_2026[End Date]&gt;=E$2)
)&gt;0, 1, 0)</f>
        <v>0</v>
      </c>
      <c r="F108" cm="1">
        <f t="array" ref="F108">IF(SUMPRODUCT(
  --(Game_Plan_2026[Campaign]=$C108),
  --(Game_Plan_2026[Initial Date]&lt;=F$2+6),
  --(Game_Plan_2026[End Date]&gt;=F$2)
)&gt;0, 1, 0)</f>
        <v>0</v>
      </c>
      <c r="G108" cm="1">
        <f t="array" ref="G108">IF(SUMPRODUCT(
  --(Game_Plan_2026[Campaign]=$C108),
  --(Game_Plan_2026[Initial Date]&lt;=G$2+6),
  --(Game_Plan_2026[End Date]&gt;=G$2)
)&gt;0, 1, 0)</f>
        <v>0</v>
      </c>
      <c r="H108" cm="1">
        <f t="array" ref="H108">IF(SUMPRODUCT(
  --(Game_Plan_2026[Campaign]=$C108),
  --(Game_Plan_2026[Initial Date]&lt;=H$2+6),
  --(Game_Plan_2026[End Date]&gt;=H$2)
)&gt;0, 1, 0)</f>
        <v>0</v>
      </c>
      <c r="I108" cm="1">
        <f t="array" ref="I108">IF(SUMPRODUCT(
  --(Game_Plan_2026[Campaign]=$C108),
  --(Game_Plan_2026[Initial Date]&lt;=I$2+6),
  --(Game_Plan_2026[End Date]&gt;=I$2)
)&gt;0, 1, 0)</f>
        <v>0</v>
      </c>
      <c r="J108" cm="1">
        <f t="array" ref="J108">IF(SUMPRODUCT(
  --(Game_Plan_2026[Campaign]=$C108),
  --(Game_Plan_2026[Initial Date]&lt;=J$2+6),
  --(Game_Plan_2026[End Date]&gt;=J$2)
)&gt;0, 1, 0)</f>
        <v>0</v>
      </c>
      <c r="K108" cm="1">
        <f t="array" ref="K108">IF(SUMPRODUCT(
  --(Game_Plan_2026[Campaign]=$C108),
  --(Game_Plan_2026[Initial Date]&lt;=K$2+6),
  --(Game_Plan_2026[End Date]&gt;=K$2)
)&gt;0, 1, 0)</f>
        <v>0</v>
      </c>
      <c r="L108" cm="1">
        <f t="array" ref="L108">IF(SUMPRODUCT(
  --(Game_Plan_2026[Campaign]=$C108),
  --(Game_Plan_2026[Initial Date]&lt;=L$2+6),
  --(Game_Plan_2026[End Date]&gt;=L$2)
)&gt;0, 1, 0)</f>
        <v>0</v>
      </c>
      <c r="M108" cm="1">
        <f t="array" ref="M108">IF(SUMPRODUCT(
  --(Game_Plan_2026[Campaign]=$C108),
  --(Game_Plan_2026[Initial Date]&lt;=M$2+6),
  --(Game_Plan_2026[End Date]&gt;=M$2)
)&gt;0, 1, 0)</f>
        <v>0</v>
      </c>
      <c r="N108" cm="1">
        <f t="array" ref="N108">IF(SUMPRODUCT(
  --(Game_Plan_2026[Campaign]=$C108),
  --(Game_Plan_2026[Initial Date]&lt;=N$2+6),
  --(Game_Plan_2026[End Date]&gt;=N$2)
)&gt;0, 1, 0)</f>
        <v>0</v>
      </c>
      <c r="O108" cm="1">
        <f t="array" ref="O108">IF(SUMPRODUCT(
  --(Game_Plan_2026[Campaign]=$C108),
  --(Game_Plan_2026[Initial Date]&lt;=O$2+6),
  --(Game_Plan_2026[End Date]&gt;=O$2)
)&gt;0, 1, 0)</f>
        <v>0</v>
      </c>
      <c r="P108" cm="1">
        <f t="array" ref="P108">IF(SUMPRODUCT(
  --(Game_Plan_2026[Campaign]=$C108),
  --(Game_Plan_2026[Initial Date]&lt;=P$2+6),
  --(Game_Plan_2026[End Date]&gt;=P$2)
)&gt;0, 1, 0)</f>
        <v>0</v>
      </c>
      <c r="Q108" cm="1">
        <f t="array" ref="Q108">IF(SUMPRODUCT(
  --(Game_Plan_2026[Campaign]=$C108),
  --(Game_Plan_2026[Initial Date]&lt;=Q$2+6),
  --(Game_Plan_2026[End Date]&gt;=Q$2)
)&gt;0, 1, 0)</f>
        <v>0</v>
      </c>
      <c r="R108" cm="1">
        <f t="array" ref="R108">IF(SUMPRODUCT(
  --(Game_Plan_2026[Campaign]=$C108),
  --(Game_Plan_2026[Initial Date]&lt;=R$2+6),
  --(Game_Plan_2026[End Date]&gt;=R$2)
)&gt;0, 1, 0)</f>
        <v>0</v>
      </c>
      <c r="S108" cm="1">
        <f t="array" ref="S108">IF(SUMPRODUCT(
  --(Game_Plan_2026[Campaign]=$C108),
  --(Game_Plan_2026[Initial Date]&lt;=S$2+6),
  --(Game_Plan_2026[End Date]&gt;=S$2)
)&gt;0, 1, 0)</f>
        <v>0</v>
      </c>
      <c r="T108" cm="1">
        <f t="array" ref="T108">IF(SUMPRODUCT(
  --(Game_Plan_2026[Campaign]=$C108),
  --(Game_Plan_2026[Initial Date]&lt;=T$2+6),
  --(Game_Plan_2026[End Date]&gt;=T$2)
)&gt;0, 1, 0)</f>
        <v>0</v>
      </c>
      <c r="U108" cm="1">
        <f t="array" ref="U108">IF(SUMPRODUCT(
  --(Game_Plan_2026[Campaign]=$C108),
  --(Game_Plan_2026[Initial Date]&lt;=U$2+6),
  --(Game_Plan_2026[End Date]&gt;=U$2)
)&gt;0, 1, 0)</f>
        <v>0</v>
      </c>
      <c r="V108" cm="1">
        <f t="array" ref="V108">IF(SUMPRODUCT(
  --(Game_Plan_2026[Campaign]=$C108),
  --(Game_Plan_2026[Initial Date]&lt;=V$2+6),
  --(Game_Plan_2026[End Date]&gt;=V$2)
)&gt;0, 1, 0)</f>
        <v>0</v>
      </c>
      <c r="W108" cm="1">
        <f t="array" ref="W108">IF(SUMPRODUCT(
  --(Game_Plan_2026[Campaign]=$C108),
  --(Game_Plan_2026[Initial Date]&lt;=W$2+6),
  --(Game_Plan_2026[End Date]&gt;=W$2)
)&gt;0, 1, 0)</f>
        <v>0</v>
      </c>
      <c r="X108" cm="1">
        <f t="array" ref="X108">IF(SUMPRODUCT(
  --(Game_Plan_2026[Campaign]=$C108),
  --(Game_Plan_2026[Initial Date]&lt;=X$2+6),
  --(Game_Plan_2026[End Date]&gt;=X$2)
)&gt;0, 1, 0)</f>
        <v>0</v>
      </c>
      <c r="Y108" cm="1">
        <f t="array" ref="Y108">IF(SUMPRODUCT(
  --(Game_Plan_2026[Campaign]=$C108),
  --(Game_Plan_2026[Initial Date]&lt;=Y$2+6),
  --(Game_Plan_2026[End Date]&gt;=Y$2)
)&gt;0, 1, 0)</f>
        <v>0</v>
      </c>
      <c r="Z108" cm="1">
        <f t="array" ref="Z108">IF(SUMPRODUCT(
  --(Game_Plan_2026[Campaign]=$C108),
  --(Game_Plan_2026[Initial Date]&lt;=Z$2+6),
  --(Game_Plan_2026[End Date]&gt;=Z$2)
)&gt;0, 1, 0)</f>
        <v>0</v>
      </c>
      <c r="AA108" cm="1">
        <f t="array" ref="AA108">IF(SUMPRODUCT(
  --(Game_Plan_2026[Campaign]=$C108),
  --(Game_Plan_2026[Initial Date]&lt;=AA$2+6),
  --(Game_Plan_2026[End Date]&gt;=AA$2)
)&gt;0, 1, 0)</f>
        <v>0</v>
      </c>
      <c r="AB108" cm="1">
        <f t="array" ref="AB108">IF(SUMPRODUCT(
  --(Game_Plan_2026[Campaign]=$C108),
  --(Game_Plan_2026[Initial Date]&lt;=AB$2+6),
  --(Game_Plan_2026[End Date]&gt;=AB$2)
)&gt;0, 1, 0)</f>
        <v>0</v>
      </c>
      <c r="AC108" cm="1">
        <f t="array" ref="AC108">IF(SUMPRODUCT(
  --(Game_Plan_2026[Campaign]=$C108),
  --(Game_Plan_2026[Initial Date]&lt;=AC$2+6),
  --(Game_Plan_2026[End Date]&gt;=AC$2)
)&gt;0, 1, 0)</f>
        <v>0</v>
      </c>
      <c r="AD108" cm="1">
        <f t="array" ref="AD108">IF(SUMPRODUCT(
  --(Game_Plan_2026[Campaign]=$C108),
  --(Game_Plan_2026[Initial Date]&lt;=AD$2+6),
  --(Game_Plan_2026[End Date]&gt;=AD$2)
)&gt;0, 1, 0)</f>
        <v>0</v>
      </c>
      <c r="AE108" cm="1">
        <f t="array" ref="AE108">IF(SUMPRODUCT(
  --(Game_Plan_2026[Campaign]=$C108),
  --(Game_Plan_2026[Initial Date]&lt;=AE$2+6),
  --(Game_Plan_2026[End Date]&gt;=AE$2)
)&gt;0, 1, 0)</f>
        <v>0</v>
      </c>
      <c r="AF108" cm="1">
        <f t="array" ref="AF108">IF(SUMPRODUCT(
  --(Game_Plan_2026[Campaign]=$C108),
  --(Game_Plan_2026[Initial Date]&lt;=AF$2+6),
  --(Game_Plan_2026[End Date]&gt;=AF$2)
)&gt;0, 1, 0)</f>
        <v>0</v>
      </c>
      <c r="AG108" cm="1">
        <f t="array" ref="AG108">IF(SUMPRODUCT(
  --(Game_Plan_2026[Campaign]=$C108),
  --(Game_Plan_2026[Initial Date]&lt;=AG$2+6),
  --(Game_Plan_2026[End Date]&gt;=AG$2)
)&gt;0, 1, 0)</f>
        <v>0</v>
      </c>
      <c r="AH108" cm="1">
        <f t="array" ref="AH108">IF(SUMPRODUCT(
  --(Game_Plan_2026[Campaign]=$C108),
  --(Game_Plan_2026[Initial Date]&lt;=AH$2+6),
  --(Game_Plan_2026[End Date]&gt;=AH$2)
)&gt;0, 1, 0)</f>
        <v>0</v>
      </c>
      <c r="AI108" cm="1">
        <f t="array" ref="AI108">IF(SUMPRODUCT(
  --(Game_Plan_2026[Campaign]=$C108),
  --(Game_Plan_2026[Initial Date]&lt;=AI$2+6),
  --(Game_Plan_2026[End Date]&gt;=AI$2)
)&gt;0, 1, 0)</f>
        <v>0</v>
      </c>
      <c r="AJ108" cm="1">
        <f t="array" ref="AJ108">IF(SUMPRODUCT(
  --(Game_Plan_2026[Campaign]=$C108),
  --(Game_Plan_2026[Initial Date]&lt;=AJ$2+6),
  --(Game_Plan_2026[End Date]&gt;=AJ$2)
)&gt;0, 1, 0)</f>
        <v>0</v>
      </c>
      <c r="AK108" cm="1">
        <f t="array" ref="AK108">IF(SUMPRODUCT(
  --(Game_Plan_2026[Campaign]=$C108),
  --(Game_Plan_2026[Initial Date]&lt;=AK$2+6),
  --(Game_Plan_2026[End Date]&gt;=AK$2)
)&gt;0, 1, 0)</f>
        <v>0</v>
      </c>
      <c r="AL108" cm="1">
        <f t="array" ref="AL108">IF(SUMPRODUCT(
  --(Game_Plan_2026[Campaign]=$C108),
  --(Game_Plan_2026[Initial Date]&lt;=AL$2+6),
  --(Game_Plan_2026[End Date]&gt;=AL$2)
)&gt;0, 1, 0)</f>
        <v>0</v>
      </c>
      <c r="AM108" cm="1">
        <f t="array" ref="AM108">IF(SUMPRODUCT(
  --(Game_Plan_2026[Campaign]=$C108),
  --(Game_Plan_2026[Initial Date]&lt;=AM$2+6),
  --(Game_Plan_2026[End Date]&gt;=AM$2)
)&gt;0, 1, 0)</f>
        <v>0</v>
      </c>
      <c r="AN108" cm="1">
        <f t="array" ref="AN108">IF(SUMPRODUCT(
  --(Game_Plan_2026[Campaign]=$C108),
  --(Game_Plan_2026[Initial Date]&lt;=AN$2+6),
  --(Game_Plan_2026[End Date]&gt;=AN$2)
)&gt;0, 1, 0)</f>
        <v>0</v>
      </c>
      <c r="AO108" cm="1">
        <f t="array" ref="AO108">IF(SUMPRODUCT(
  --(Game_Plan_2026[Campaign]=$C108),
  --(Game_Plan_2026[Initial Date]&lt;=AO$2+6),
  --(Game_Plan_2026[End Date]&gt;=AO$2)
)&gt;0, 1, 0)</f>
        <v>0</v>
      </c>
      <c r="AP108" cm="1">
        <f t="array" ref="AP108">IF(SUMPRODUCT(
  --(Game_Plan_2026[Campaign]=$C108),
  --(Game_Plan_2026[Initial Date]&lt;=AP$2+6),
  --(Game_Plan_2026[End Date]&gt;=AP$2)
)&gt;0, 1, 0)</f>
        <v>0</v>
      </c>
      <c r="AQ108" cm="1">
        <f t="array" ref="AQ108">IF(SUMPRODUCT(
  --(Game_Plan_2026[Campaign]=$C108),
  --(Game_Plan_2026[Initial Date]&lt;=AQ$2+6),
  --(Game_Plan_2026[End Date]&gt;=AQ$2)
)&gt;0, 1, 0)</f>
        <v>0</v>
      </c>
      <c r="AR108" cm="1">
        <f t="array" ref="AR108">IF(SUMPRODUCT(
  --(Game_Plan_2026[Campaign]=$C108),
  --(Game_Plan_2026[Initial Date]&lt;=AR$2+6),
  --(Game_Plan_2026[End Date]&gt;=AR$2)
)&gt;0, 1, 0)</f>
        <v>0</v>
      </c>
      <c r="AS108" cm="1">
        <f t="array" ref="AS108">IF(SUMPRODUCT(
  --(Game_Plan_2026[Campaign]=$C108),
  --(Game_Plan_2026[Initial Date]&lt;=AS$2+6),
  --(Game_Plan_2026[End Date]&gt;=AS$2)
)&gt;0, 1, 0)</f>
        <v>0</v>
      </c>
      <c r="AT108" cm="1">
        <f t="array" ref="AT108">IF(SUMPRODUCT(
  --(Game_Plan_2026[Campaign]=$C108),
  --(Game_Plan_2026[Initial Date]&lt;=AT$2+6),
  --(Game_Plan_2026[End Date]&gt;=AT$2)
)&gt;0, 1, 0)</f>
        <v>0</v>
      </c>
      <c r="AU108" cm="1">
        <f t="array" ref="AU108">IF(SUMPRODUCT(
  --(Game_Plan_2026[Campaign]=$C108),
  --(Game_Plan_2026[Initial Date]&lt;=AU$2+6),
  --(Game_Plan_2026[End Date]&gt;=AU$2)
)&gt;0, 1, 0)</f>
        <v>0</v>
      </c>
      <c r="AV108" cm="1">
        <f t="array" ref="AV108">IF(SUMPRODUCT(
  --(Game_Plan_2026[Campaign]=$C108),
  --(Game_Plan_2026[Initial Date]&lt;=AV$2+6),
  --(Game_Plan_2026[End Date]&gt;=AV$2)
)&gt;0, 1, 0)</f>
        <v>0</v>
      </c>
      <c r="AW108" cm="1">
        <f t="array" ref="AW108">IF(SUMPRODUCT(
  --(Game_Plan_2026[Campaign]=$C108),
  --(Game_Plan_2026[Initial Date]&lt;=AW$2+6),
  --(Game_Plan_2026[End Date]&gt;=AW$2)
)&gt;0, 1, 0)</f>
        <v>0</v>
      </c>
      <c r="AX108" cm="1">
        <f t="array" ref="AX108">IF(SUMPRODUCT(
  --(Game_Plan_2026[Campaign]=$C108),
  --(Game_Plan_2026[Initial Date]&lt;=AX$2+6),
  --(Game_Plan_2026[End Date]&gt;=AX$2)
)&gt;0, 1, 0)</f>
        <v>0</v>
      </c>
      <c r="AY108" cm="1">
        <f t="array" ref="AY108">IF(SUMPRODUCT(
  --(Game_Plan_2026[Campaign]=$C108),
  --(Game_Plan_2026[Initial Date]&lt;=AY$2+6),
  --(Game_Plan_2026[End Date]&gt;=AY$2)
)&gt;0, 1, 0)</f>
        <v>0</v>
      </c>
      <c r="AZ108" cm="1">
        <f t="array" ref="AZ108">IF(SUMPRODUCT(
  --(Game_Plan_2026[Campaign]=$C108),
  --(Game_Plan_2026[Initial Date]&lt;=AZ$2+6),
  --(Game_Plan_2026[End Date]&gt;=AZ$2)
)&gt;0, 1, 0)</f>
        <v>0</v>
      </c>
      <c r="BA108" cm="1">
        <f t="array" ref="BA108">IF(SUMPRODUCT(
  --(Game_Plan_2026[Campaign]=$C108),
  --(Game_Plan_2026[Initial Date]&lt;=BA$2+6),
  --(Game_Plan_2026[End Date]&gt;=BA$2)
)&gt;0, 1, 0)</f>
        <v>0</v>
      </c>
      <c r="BB108" cm="1">
        <f t="array" ref="BB108">IF(SUMPRODUCT(
  --(Game_Plan_2026[Campaign]=$C108),
  --(Game_Plan_2026[Initial Date]&lt;=BB$2+6),
  --(Game_Plan_2026[End Date]&gt;=BB$2)
)&gt;0, 1, 0)</f>
        <v>0</v>
      </c>
      <c r="BC108" cm="1">
        <f t="array" ref="BC108">IF(SUMPRODUCT(
  --(Game_Plan_2026[Campaign]=$C108),
  --(Game_Plan_2026[Initial Date]&lt;=BC$2+6),
  --(Game_Plan_2026[End Date]&gt;=BC$2)
)&gt;0, 1, 0)</f>
        <v>0</v>
      </c>
      <c r="BD108">
        <f t="shared" si="1"/>
        <v>0</v>
      </c>
    </row>
    <row r="109" spans="1:56" ht="28" customHeight="1">
      <c r="A109" t="str">
        <v/>
      </c>
      <c r="B109" t="str">
        <v/>
      </c>
      <c r="C109" t="str">
        <v/>
      </c>
      <c r="D109" cm="1">
        <f t="array" ref="D109">IF(SUMPRODUCT(
  --(Game_Plan_2026[Campaign]=$C109),
  --(Game_Plan_2026[Initial Date]&lt;=D$2+6),
  --(Game_Plan_2026[End Date]&gt;=D$2)
)&gt;0, 1, 0)</f>
        <v>0</v>
      </c>
      <c r="E109" cm="1">
        <f t="array" ref="E109">IF(SUMPRODUCT(
  --(Game_Plan_2026[Campaign]=$C109),
  --(Game_Plan_2026[Initial Date]&lt;=E$2+6),
  --(Game_Plan_2026[End Date]&gt;=E$2)
)&gt;0, 1, 0)</f>
        <v>0</v>
      </c>
      <c r="F109" cm="1">
        <f t="array" ref="F109">IF(SUMPRODUCT(
  --(Game_Plan_2026[Campaign]=$C109),
  --(Game_Plan_2026[Initial Date]&lt;=F$2+6),
  --(Game_Plan_2026[End Date]&gt;=F$2)
)&gt;0, 1, 0)</f>
        <v>0</v>
      </c>
      <c r="G109" cm="1">
        <f t="array" ref="G109">IF(SUMPRODUCT(
  --(Game_Plan_2026[Campaign]=$C109),
  --(Game_Plan_2026[Initial Date]&lt;=G$2+6),
  --(Game_Plan_2026[End Date]&gt;=G$2)
)&gt;0, 1, 0)</f>
        <v>0</v>
      </c>
      <c r="H109" cm="1">
        <f t="array" ref="H109">IF(SUMPRODUCT(
  --(Game_Plan_2026[Campaign]=$C109),
  --(Game_Plan_2026[Initial Date]&lt;=H$2+6),
  --(Game_Plan_2026[End Date]&gt;=H$2)
)&gt;0, 1, 0)</f>
        <v>0</v>
      </c>
      <c r="I109" cm="1">
        <f t="array" ref="I109">IF(SUMPRODUCT(
  --(Game_Plan_2026[Campaign]=$C109),
  --(Game_Plan_2026[Initial Date]&lt;=I$2+6),
  --(Game_Plan_2026[End Date]&gt;=I$2)
)&gt;0, 1, 0)</f>
        <v>0</v>
      </c>
      <c r="J109" cm="1">
        <f t="array" ref="J109">IF(SUMPRODUCT(
  --(Game_Plan_2026[Campaign]=$C109),
  --(Game_Plan_2026[Initial Date]&lt;=J$2+6),
  --(Game_Plan_2026[End Date]&gt;=J$2)
)&gt;0, 1, 0)</f>
        <v>0</v>
      </c>
      <c r="K109" cm="1">
        <f t="array" ref="K109">IF(SUMPRODUCT(
  --(Game_Plan_2026[Campaign]=$C109),
  --(Game_Plan_2026[Initial Date]&lt;=K$2+6),
  --(Game_Plan_2026[End Date]&gt;=K$2)
)&gt;0, 1, 0)</f>
        <v>0</v>
      </c>
      <c r="L109" cm="1">
        <f t="array" ref="L109">IF(SUMPRODUCT(
  --(Game_Plan_2026[Campaign]=$C109),
  --(Game_Plan_2026[Initial Date]&lt;=L$2+6),
  --(Game_Plan_2026[End Date]&gt;=L$2)
)&gt;0, 1, 0)</f>
        <v>0</v>
      </c>
      <c r="M109" cm="1">
        <f t="array" ref="M109">IF(SUMPRODUCT(
  --(Game_Plan_2026[Campaign]=$C109),
  --(Game_Plan_2026[Initial Date]&lt;=M$2+6),
  --(Game_Plan_2026[End Date]&gt;=M$2)
)&gt;0, 1, 0)</f>
        <v>0</v>
      </c>
      <c r="N109" cm="1">
        <f t="array" ref="N109">IF(SUMPRODUCT(
  --(Game_Plan_2026[Campaign]=$C109),
  --(Game_Plan_2026[Initial Date]&lt;=N$2+6),
  --(Game_Plan_2026[End Date]&gt;=N$2)
)&gt;0, 1, 0)</f>
        <v>0</v>
      </c>
      <c r="O109" cm="1">
        <f t="array" ref="O109">IF(SUMPRODUCT(
  --(Game_Plan_2026[Campaign]=$C109),
  --(Game_Plan_2026[Initial Date]&lt;=O$2+6),
  --(Game_Plan_2026[End Date]&gt;=O$2)
)&gt;0, 1, 0)</f>
        <v>0</v>
      </c>
      <c r="P109" cm="1">
        <f t="array" ref="P109">IF(SUMPRODUCT(
  --(Game_Plan_2026[Campaign]=$C109),
  --(Game_Plan_2026[Initial Date]&lt;=P$2+6),
  --(Game_Plan_2026[End Date]&gt;=P$2)
)&gt;0, 1, 0)</f>
        <v>0</v>
      </c>
      <c r="Q109" cm="1">
        <f t="array" ref="Q109">IF(SUMPRODUCT(
  --(Game_Plan_2026[Campaign]=$C109),
  --(Game_Plan_2026[Initial Date]&lt;=Q$2+6),
  --(Game_Plan_2026[End Date]&gt;=Q$2)
)&gt;0, 1, 0)</f>
        <v>0</v>
      </c>
      <c r="R109" cm="1">
        <f t="array" ref="R109">IF(SUMPRODUCT(
  --(Game_Plan_2026[Campaign]=$C109),
  --(Game_Plan_2026[Initial Date]&lt;=R$2+6),
  --(Game_Plan_2026[End Date]&gt;=R$2)
)&gt;0, 1, 0)</f>
        <v>0</v>
      </c>
      <c r="S109" cm="1">
        <f t="array" ref="S109">IF(SUMPRODUCT(
  --(Game_Plan_2026[Campaign]=$C109),
  --(Game_Plan_2026[Initial Date]&lt;=S$2+6),
  --(Game_Plan_2026[End Date]&gt;=S$2)
)&gt;0, 1, 0)</f>
        <v>0</v>
      </c>
      <c r="T109" cm="1">
        <f t="array" ref="T109">IF(SUMPRODUCT(
  --(Game_Plan_2026[Campaign]=$C109),
  --(Game_Plan_2026[Initial Date]&lt;=T$2+6),
  --(Game_Plan_2026[End Date]&gt;=T$2)
)&gt;0, 1, 0)</f>
        <v>0</v>
      </c>
      <c r="U109" cm="1">
        <f t="array" ref="U109">IF(SUMPRODUCT(
  --(Game_Plan_2026[Campaign]=$C109),
  --(Game_Plan_2026[Initial Date]&lt;=U$2+6),
  --(Game_Plan_2026[End Date]&gt;=U$2)
)&gt;0, 1, 0)</f>
        <v>0</v>
      </c>
      <c r="V109" cm="1">
        <f t="array" ref="V109">IF(SUMPRODUCT(
  --(Game_Plan_2026[Campaign]=$C109),
  --(Game_Plan_2026[Initial Date]&lt;=V$2+6),
  --(Game_Plan_2026[End Date]&gt;=V$2)
)&gt;0, 1, 0)</f>
        <v>0</v>
      </c>
      <c r="W109" cm="1">
        <f t="array" ref="W109">IF(SUMPRODUCT(
  --(Game_Plan_2026[Campaign]=$C109),
  --(Game_Plan_2026[Initial Date]&lt;=W$2+6),
  --(Game_Plan_2026[End Date]&gt;=W$2)
)&gt;0, 1, 0)</f>
        <v>0</v>
      </c>
      <c r="X109" cm="1">
        <f t="array" ref="X109">IF(SUMPRODUCT(
  --(Game_Plan_2026[Campaign]=$C109),
  --(Game_Plan_2026[Initial Date]&lt;=X$2+6),
  --(Game_Plan_2026[End Date]&gt;=X$2)
)&gt;0, 1, 0)</f>
        <v>0</v>
      </c>
      <c r="Y109" cm="1">
        <f t="array" ref="Y109">IF(SUMPRODUCT(
  --(Game_Plan_2026[Campaign]=$C109),
  --(Game_Plan_2026[Initial Date]&lt;=Y$2+6),
  --(Game_Plan_2026[End Date]&gt;=Y$2)
)&gt;0, 1, 0)</f>
        <v>0</v>
      </c>
      <c r="Z109" cm="1">
        <f t="array" ref="Z109">IF(SUMPRODUCT(
  --(Game_Plan_2026[Campaign]=$C109),
  --(Game_Plan_2026[Initial Date]&lt;=Z$2+6),
  --(Game_Plan_2026[End Date]&gt;=Z$2)
)&gt;0, 1, 0)</f>
        <v>0</v>
      </c>
      <c r="AA109" cm="1">
        <f t="array" ref="AA109">IF(SUMPRODUCT(
  --(Game_Plan_2026[Campaign]=$C109),
  --(Game_Plan_2026[Initial Date]&lt;=AA$2+6),
  --(Game_Plan_2026[End Date]&gt;=AA$2)
)&gt;0, 1, 0)</f>
        <v>0</v>
      </c>
      <c r="AB109" cm="1">
        <f t="array" ref="AB109">IF(SUMPRODUCT(
  --(Game_Plan_2026[Campaign]=$C109),
  --(Game_Plan_2026[Initial Date]&lt;=AB$2+6),
  --(Game_Plan_2026[End Date]&gt;=AB$2)
)&gt;0, 1, 0)</f>
        <v>0</v>
      </c>
      <c r="AC109" cm="1">
        <f t="array" ref="AC109">IF(SUMPRODUCT(
  --(Game_Plan_2026[Campaign]=$C109),
  --(Game_Plan_2026[Initial Date]&lt;=AC$2+6),
  --(Game_Plan_2026[End Date]&gt;=AC$2)
)&gt;0, 1, 0)</f>
        <v>0</v>
      </c>
      <c r="AD109" cm="1">
        <f t="array" ref="AD109">IF(SUMPRODUCT(
  --(Game_Plan_2026[Campaign]=$C109),
  --(Game_Plan_2026[Initial Date]&lt;=AD$2+6),
  --(Game_Plan_2026[End Date]&gt;=AD$2)
)&gt;0, 1, 0)</f>
        <v>0</v>
      </c>
      <c r="AE109" cm="1">
        <f t="array" ref="AE109">IF(SUMPRODUCT(
  --(Game_Plan_2026[Campaign]=$C109),
  --(Game_Plan_2026[Initial Date]&lt;=AE$2+6),
  --(Game_Plan_2026[End Date]&gt;=AE$2)
)&gt;0, 1, 0)</f>
        <v>0</v>
      </c>
      <c r="AF109" cm="1">
        <f t="array" ref="AF109">IF(SUMPRODUCT(
  --(Game_Plan_2026[Campaign]=$C109),
  --(Game_Plan_2026[Initial Date]&lt;=AF$2+6),
  --(Game_Plan_2026[End Date]&gt;=AF$2)
)&gt;0, 1, 0)</f>
        <v>0</v>
      </c>
      <c r="AG109" cm="1">
        <f t="array" ref="AG109">IF(SUMPRODUCT(
  --(Game_Plan_2026[Campaign]=$C109),
  --(Game_Plan_2026[Initial Date]&lt;=AG$2+6),
  --(Game_Plan_2026[End Date]&gt;=AG$2)
)&gt;0, 1, 0)</f>
        <v>0</v>
      </c>
      <c r="AH109" cm="1">
        <f t="array" ref="AH109">IF(SUMPRODUCT(
  --(Game_Plan_2026[Campaign]=$C109),
  --(Game_Plan_2026[Initial Date]&lt;=AH$2+6),
  --(Game_Plan_2026[End Date]&gt;=AH$2)
)&gt;0, 1, 0)</f>
        <v>0</v>
      </c>
      <c r="AI109" cm="1">
        <f t="array" ref="AI109">IF(SUMPRODUCT(
  --(Game_Plan_2026[Campaign]=$C109),
  --(Game_Plan_2026[Initial Date]&lt;=AI$2+6),
  --(Game_Plan_2026[End Date]&gt;=AI$2)
)&gt;0, 1, 0)</f>
        <v>0</v>
      </c>
      <c r="AJ109" cm="1">
        <f t="array" ref="AJ109">IF(SUMPRODUCT(
  --(Game_Plan_2026[Campaign]=$C109),
  --(Game_Plan_2026[Initial Date]&lt;=AJ$2+6),
  --(Game_Plan_2026[End Date]&gt;=AJ$2)
)&gt;0, 1, 0)</f>
        <v>0</v>
      </c>
      <c r="AK109" cm="1">
        <f t="array" ref="AK109">IF(SUMPRODUCT(
  --(Game_Plan_2026[Campaign]=$C109),
  --(Game_Plan_2026[Initial Date]&lt;=AK$2+6),
  --(Game_Plan_2026[End Date]&gt;=AK$2)
)&gt;0, 1, 0)</f>
        <v>0</v>
      </c>
      <c r="AL109" cm="1">
        <f t="array" ref="AL109">IF(SUMPRODUCT(
  --(Game_Plan_2026[Campaign]=$C109),
  --(Game_Plan_2026[Initial Date]&lt;=AL$2+6),
  --(Game_Plan_2026[End Date]&gt;=AL$2)
)&gt;0, 1, 0)</f>
        <v>0</v>
      </c>
      <c r="AM109" cm="1">
        <f t="array" ref="AM109">IF(SUMPRODUCT(
  --(Game_Plan_2026[Campaign]=$C109),
  --(Game_Plan_2026[Initial Date]&lt;=AM$2+6),
  --(Game_Plan_2026[End Date]&gt;=AM$2)
)&gt;0, 1, 0)</f>
        <v>0</v>
      </c>
      <c r="AN109" cm="1">
        <f t="array" ref="AN109">IF(SUMPRODUCT(
  --(Game_Plan_2026[Campaign]=$C109),
  --(Game_Plan_2026[Initial Date]&lt;=AN$2+6),
  --(Game_Plan_2026[End Date]&gt;=AN$2)
)&gt;0, 1, 0)</f>
        <v>0</v>
      </c>
      <c r="AO109" cm="1">
        <f t="array" ref="AO109">IF(SUMPRODUCT(
  --(Game_Plan_2026[Campaign]=$C109),
  --(Game_Plan_2026[Initial Date]&lt;=AO$2+6),
  --(Game_Plan_2026[End Date]&gt;=AO$2)
)&gt;0, 1, 0)</f>
        <v>0</v>
      </c>
      <c r="AP109" cm="1">
        <f t="array" ref="AP109">IF(SUMPRODUCT(
  --(Game_Plan_2026[Campaign]=$C109),
  --(Game_Plan_2026[Initial Date]&lt;=AP$2+6),
  --(Game_Plan_2026[End Date]&gt;=AP$2)
)&gt;0, 1, 0)</f>
        <v>0</v>
      </c>
      <c r="AQ109" cm="1">
        <f t="array" ref="AQ109">IF(SUMPRODUCT(
  --(Game_Plan_2026[Campaign]=$C109),
  --(Game_Plan_2026[Initial Date]&lt;=AQ$2+6),
  --(Game_Plan_2026[End Date]&gt;=AQ$2)
)&gt;0, 1, 0)</f>
        <v>0</v>
      </c>
      <c r="AR109" cm="1">
        <f t="array" ref="AR109">IF(SUMPRODUCT(
  --(Game_Plan_2026[Campaign]=$C109),
  --(Game_Plan_2026[Initial Date]&lt;=AR$2+6),
  --(Game_Plan_2026[End Date]&gt;=AR$2)
)&gt;0, 1, 0)</f>
        <v>0</v>
      </c>
      <c r="AS109" cm="1">
        <f t="array" ref="AS109">IF(SUMPRODUCT(
  --(Game_Plan_2026[Campaign]=$C109),
  --(Game_Plan_2026[Initial Date]&lt;=AS$2+6),
  --(Game_Plan_2026[End Date]&gt;=AS$2)
)&gt;0, 1, 0)</f>
        <v>0</v>
      </c>
      <c r="AT109" cm="1">
        <f t="array" ref="AT109">IF(SUMPRODUCT(
  --(Game_Plan_2026[Campaign]=$C109),
  --(Game_Plan_2026[Initial Date]&lt;=AT$2+6),
  --(Game_Plan_2026[End Date]&gt;=AT$2)
)&gt;0, 1, 0)</f>
        <v>0</v>
      </c>
      <c r="AU109" cm="1">
        <f t="array" ref="AU109">IF(SUMPRODUCT(
  --(Game_Plan_2026[Campaign]=$C109),
  --(Game_Plan_2026[Initial Date]&lt;=AU$2+6),
  --(Game_Plan_2026[End Date]&gt;=AU$2)
)&gt;0, 1, 0)</f>
        <v>0</v>
      </c>
      <c r="AV109" cm="1">
        <f t="array" ref="AV109">IF(SUMPRODUCT(
  --(Game_Plan_2026[Campaign]=$C109),
  --(Game_Plan_2026[Initial Date]&lt;=AV$2+6),
  --(Game_Plan_2026[End Date]&gt;=AV$2)
)&gt;0, 1, 0)</f>
        <v>0</v>
      </c>
      <c r="AW109" cm="1">
        <f t="array" ref="AW109">IF(SUMPRODUCT(
  --(Game_Plan_2026[Campaign]=$C109),
  --(Game_Plan_2026[Initial Date]&lt;=AW$2+6),
  --(Game_Plan_2026[End Date]&gt;=AW$2)
)&gt;0, 1, 0)</f>
        <v>0</v>
      </c>
      <c r="AX109" cm="1">
        <f t="array" ref="AX109">IF(SUMPRODUCT(
  --(Game_Plan_2026[Campaign]=$C109),
  --(Game_Plan_2026[Initial Date]&lt;=AX$2+6),
  --(Game_Plan_2026[End Date]&gt;=AX$2)
)&gt;0, 1, 0)</f>
        <v>0</v>
      </c>
      <c r="AY109" cm="1">
        <f t="array" ref="AY109">IF(SUMPRODUCT(
  --(Game_Plan_2026[Campaign]=$C109),
  --(Game_Plan_2026[Initial Date]&lt;=AY$2+6),
  --(Game_Plan_2026[End Date]&gt;=AY$2)
)&gt;0, 1, 0)</f>
        <v>0</v>
      </c>
      <c r="AZ109" cm="1">
        <f t="array" ref="AZ109">IF(SUMPRODUCT(
  --(Game_Plan_2026[Campaign]=$C109),
  --(Game_Plan_2026[Initial Date]&lt;=AZ$2+6),
  --(Game_Plan_2026[End Date]&gt;=AZ$2)
)&gt;0, 1, 0)</f>
        <v>0</v>
      </c>
      <c r="BA109" cm="1">
        <f t="array" ref="BA109">IF(SUMPRODUCT(
  --(Game_Plan_2026[Campaign]=$C109),
  --(Game_Plan_2026[Initial Date]&lt;=BA$2+6),
  --(Game_Plan_2026[End Date]&gt;=BA$2)
)&gt;0, 1, 0)</f>
        <v>0</v>
      </c>
      <c r="BB109" cm="1">
        <f t="array" ref="BB109">IF(SUMPRODUCT(
  --(Game_Plan_2026[Campaign]=$C109),
  --(Game_Plan_2026[Initial Date]&lt;=BB$2+6),
  --(Game_Plan_2026[End Date]&gt;=BB$2)
)&gt;0, 1, 0)</f>
        <v>0</v>
      </c>
      <c r="BC109" cm="1">
        <f t="array" ref="BC109">IF(SUMPRODUCT(
  --(Game_Plan_2026[Campaign]=$C109),
  --(Game_Plan_2026[Initial Date]&lt;=BC$2+6),
  --(Game_Plan_2026[End Date]&gt;=BC$2)
)&gt;0, 1, 0)</f>
        <v>0</v>
      </c>
      <c r="BD109">
        <f t="shared" si="1"/>
        <v>0</v>
      </c>
    </row>
    <row r="110" spans="1:56" ht="28" customHeight="1">
      <c r="A110" t="str">
        <v/>
      </c>
      <c r="B110" t="str">
        <v/>
      </c>
      <c r="C110" t="str">
        <v/>
      </c>
      <c r="D110" cm="1">
        <f t="array" ref="D110">IF(SUMPRODUCT(
  --(Game_Plan_2026[Campaign]=$C110),
  --(Game_Plan_2026[Initial Date]&lt;=D$2+6),
  --(Game_Plan_2026[End Date]&gt;=D$2)
)&gt;0, 1, 0)</f>
        <v>0</v>
      </c>
      <c r="E110" cm="1">
        <f t="array" ref="E110">IF(SUMPRODUCT(
  --(Game_Plan_2026[Campaign]=$C110),
  --(Game_Plan_2026[Initial Date]&lt;=E$2+6),
  --(Game_Plan_2026[End Date]&gt;=E$2)
)&gt;0, 1, 0)</f>
        <v>0</v>
      </c>
      <c r="F110" cm="1">
        <f t="array" ref="F110">IF(SUMPRODUCT(
  --(Game_Plan_2026[Campaign]=$C110),
  --(Game_Plan_2026[Initial Date]&lt;=F$2+6),
  --(Game_Plan_2026[End Date]&gt;=F$2)
)&gt;0, 1, 0)</f>
        <v>0</v>
      </c>
      <c r="G110" cm="1">
        <f t="array" ref="G110">IF(SUMPRODUCT(
  --(Game_Plan_2026[Campaign]=$C110),
  --(Game_Plan_2026[Initial Date]&lt;=G$2+6),
  --(Game_Plan_2026[End Date]&gt;=G$2)
)&gt;0, 1, 0)</f>
        <v>0</v>
      </c>
      <c r="H110" cm="1">
        <f t="array" ref="H110">IF(SUMPRODUCT(
  --(Game_Plan_2026[Campaign]=$C110),
  --(Game_Plan_2026[Initial Date]&lt;=H$2+6),
  --(Game_Plan_2026[End Date]&gt;=H$2)
)&gt;0, 1, 0)</f>
        <v>0</v>
      </c>
      <c r="I110" cm="1">
        <f t="array" ref="I110">IF(SUMPRODUCT(
  --(Game_Plan_2026[Campaign]=$C110),
  --(Game_Plan_2026[Initial Date]&lt;=I$2+6),
  --(Game_Plan_2026[End Date]&gt;=I$2)
)&gt;0, 1, 0)</f>
        <v>0</v>
      </c>
      <c r="J110" cm="1">
        <f t="array" ref="J110">IF(SUMPRODUCT(
  --(Game_Plan_2026[Campaign]=$C110),
  --(Game_Plan_2026[Initial Date]&lt;=J$2+6),
  --(Game_Plan_2026[End Date]&gt;=J$2)
)&gt;0, 1, 0)</f>
        <v>0</v>
      </c>
      <c r="K110" cm="1">
        <f t="array" ref="K110">IF(SUMPRODUCT(
  --(Game_Plan_2026[Campaign]=$C110),
  --(Game_Plan_2026[Initial Date]&lt;=K$2+6),
  --(Game_Plan_2026[End Date]&gt;=K$2)
)&gt;0, 1, 0)</f>
        <v>0</v>
      </c>
      <c r="L110" cm="1">
        <f t="array" ref="L110">IF(SUMPRODUCT(
  --(Game_Plan_2026[Campaign]=$C110),
  --(Game_Plan_2026[Initial Date]&lt;=L$2+6),
  --(Game_Plan_2026[End Date]&gt;=L$2)
)&gt;0, 1, 0)</f>
        <v>0</v>
      </c>
      <c r="M110" cm="1">
        <f t="array" ref="M110">IF(SUMPRODUCT(
  --(Game_Plan_2026[Campaign]=$C110),
  --(Game_Plan_2026[Initial Date]&lt;=M$2+6),
  --(Game_Plan_2026[End Date]&gt;=M$2)
)&gt;0, 1, 0)</f>
        <v>0</v>
      </c>
      <c r="N110" cm="1">
        <f t="array" ref="N110">IF(SUMPRODUCT(
  --(Game_Plan_2026[Campaign]=$C110),
  --(Game_Plan_2026[Initial Date]&lt;=N$2+6),
  --(Game_Plan_2026[End Date]&gt;=N$2)
)&gt;0, 1, 0)</f>
        <v>0</v>
      </c>
      <c r="O110" cm="1">
        <f t="array" ref="O110">IF(SUMPRODUCT(
  --(Game_Plan_2026[Campaign]=$C110),
  --(Game_Plan_2026[Initial Date]&lt;=O$2+6),
  --(Game_Plan_2026[End Date]&gt;=O$2)
)&gt;0, 1, 0)</f>
        <v>0</v>
      </c>
      <c r="P110" cm="1">
        <f t="array" ref="P110">IF(SUMPRODUCT(
  --(Game_Plan_2026[Campaign]=$C110),
  --(Game_Plan_2026[Initial Date]&lt;=P$2+6),
  --(Game_Plan_2026[End Date]&gt;=P$2)
)&gt;0, 1, 0)</f>
        <v>0</v>
      </c>
      <c r="Q110" cm="1">
        <f t="array" ref="Q110">IF(SUMPRODUCT(
  --(Game_Plan_2026[Campaign]=$C110),
  --(Game_Plan_2026[Initial Date]&lt;=Q$2+6),
  --(Game_Plan_2026[End Date]&gt;=Q$2)
)&gt;0, 1, 0)</f>
        <v>0</v>
      </c>
      <c r="R110" cm="1">
        <f t="array" ref="R110">IF(SUMPRODUCT(
  --(Game_Plan_2026[Campaign]=$C110),
  --(Game_Plan_2026[Initial Date]&lt;=R$2+6),
  --(Game_Plan_2026[End Date]&gt;=R$2)
)&gt;0, 1, 0)</f>
        <v>0</v>
      </c>
      <c r="S110" cm="1">
        <f t="array" ref="S110">IF(SUMPRODUCT(
  --(Game_Plan_2026[Campaign]=$C110),
  --(Game_Plan_2026[Initial Date]&lt;=S$2+6),
  --(Game_Plan_2026[End Date]&gt;=S$2)
)&gt;0, 1, 0)</f>
        <v>0</v>
      </c>
      <c r="T110" cm="1">
        <f t="array" ref="T110">IF(SUMPRODUCT(
  --(Game_Plan_2026[Campaign]=$C110),
  --(Game_Plan_2026[Initial Date]&lt;=T$2+6),
  --(Game_Plan_2026[End Date]&gt;=T$2)
)&gt;0, 1, 0)</f>
        <v>0</v>
      </c>
      <c r="U110" cm="1">
        <f t="array" ref="U110">IF(SUMPRODUCT(
  --(Game_Plan_2026[Campaign]=$C110),
  --(Game_Plan_2026[Initial Date]&lt;=U$2+6),
  --(Game_Plan_2026[End Date]&gt;=U$2)
)&gt;0, 1, 0)</f>
        <v>0</v>
      </c>
      <c r="V110" cm="1">
        <f t="array" ref="V110">IF(SUMPRODUCT(
  --(Game_Plan_2026[Campaign]=$C110),
  --(Game_Plan_2026[Initial Date]&lt;=V$2+6),
  --(Game_Plan_2026[End Date]&gt;=V$2)
)&gt;0, 1, 0)</f>
        <v>0</v>
      </c>
      <c r="W110" cm="1">
        <f t="array" ref="W110">IF(SUMPRODUCT(
  --(Game_Plan_2026[Campaign]=$C110),
  --(Game_Plan_2026[Initial Date]&lt;=W$2+6),
  --(Game_Plan_2026[End Date]&gt;=W$2)
)&gt;0, 1, 0)</f>
        <v>0</v>
      </c>
      <c r="X110" cm="1">
        <f t="array" ref="X110">IF(SUMPRODUCT(
  --(Game_Plan_2026[Campaign]=$C110),
  --(Game_Plan_2026[Initial Date]&lt;=X$2+6),
  --(Game_Plan_2026[End Date]&gt;=X$2)
)&gt;0, 1, 0)</f>
        <v>0</v>
      </c>
      <c r="Y110" cm="1">
        <f t="array" ref="Y110">IF(SUMPRODUCT(
  --(Game_Plan_2026[Campaign]=$C110),
  --(Game_Plan_2026[Initial Date]&lt;=Y$2+6),
  --(Game_Plan_2026[End Date]&gt;=Y$2)
)&gt;0, 1, 0)</f>
        <v>0</v>
      </c>
      <c r="Z110" cm="1">
        <f t="array" ref="Z110">IF(SUMPRODUCT(
  --(Game_Plan_2026[Campaign]=$C110),
  --(Game_Plan_2026[Initial Date]&lt;=Z$2+6),
  --(Game_Plan_2026[End Date]&gt;=Z$2)
)&gt;0, 1, 0)</f>
        <v>0</v>
      </c>
      <c r="AA110" cm="1">
        <f t="array" ref="AA110">IF(SUMPRODUCT(
  --(Game_Plan_2026[Campaign]=$C110),
  --(Game_Plan_2026[Initial Date]&lt;=AA$2+6),
  --(Game_Plan_2026[End Date]&gt;=AA$2)
)&gt;0, 1, 0)</f>
        <v>0</v>
      </c>
      <c r="AB110" cm="1">
        <f t="array" ref="AB110">IF(SUMPRODUCT(
  --(Game_Plan_2026[Campaign]=$C110),
  --(Game_Plan_2026[Initial Date]&lt;=AB$2+6),
  --(Game_Plan_2026[End Date]&gt;=AB$2)
)&gt;0, 1, 0)</f>
        <v>0</v>
      </c>
      <c r="AC110" cm="1">
        <f t="array" ref="AC110">IF(SUMPRODUCT(
  --(Game_Plan_2026[Campaign]=$C110),
  --(Game_Plan_2026[Initial Date]&lt;=AC$2+6),
  --(Game_Plan_2026[End Date]&gt;=AC$2)
)&gt;0, 1, 0)</f>
        <v>0</v>
      </c>
      <c r="AD110" cm="1">
        <f t="array" ref="AD110">IF(SUMPRODUCT(
  --(Game_Plan_2026[Campaign]=$C110),
  --(Game_Plan_2026[Initial Date]&lt;=AD$2+6),
  --(Game_Plan_2026[End Date]&gt;=AD$2)
)&gt;0, 1, 0)</f>
        <v>0</v>
      </c>
      <c r="AE110" cm="1">
        <f t="array" ref="AE110">IF(SUMPRODUCT(
  --(Game_Plan_2026[Campaign]=$C110),
  --(Game_Plan_2026[Initial Date]&lt;=AE$2+6),
  --(Game_Plan_2026[End Date]&gt;=AE$2)
)&gt;0, 1, 0)</f>
        <v>0</v>
      </c>
      <c r="AF110" cm="1">
        <f t="array" ref="AF110">IF(SUMPRODUCT(
  --(Game_Plan_2026[Campaign]=$C110),
  --(Game_Plan_2026[Initial Date]&lt;=AF$2+6),
  --(Game_Plan_2026[End Date]&gt;=AF$2)
)&gt;0, 1, 0)</f>
        <v>0</v>
      </c>
      <c r="AG110" cm="1">
        <f t="array" ref="AG110">IF(SUMPRODUCT(
  --(Game_Plan_2026[Campaign]=$C110),
  --(Game_Plan_2026[Initial Date]&lt;=AG$2+6),
  --(Game_Plan_2026[End Date]&gt;=AG$2)
)&gt;0, 1, 0)</f>
        <v>0</v>
      </c>
      <c r="AH110" cm="1">
        <f t="array" ref="AH110">IF(SUMPRODUCT(
  --(Game_Plan_2026[Campaign]=$C110),
  --(Game_Plan_2026[Initial Date]&lt;=AH$2+6),
  --(Game_Plan_2026[End Date]&gt;=AH$2)
)&gt;0, 1, 0)</f>
        <v>0</v>
      </c>
      <c r="AI110" cm="1">
        <f t="array" ref="AI110">IF(SUMPRODUCT(
  --(Game_Plan_2026[Campaign]=$C110),
  --(Game_Plan_2026[Initial Date]&lt;=AI$2+6),
  --(Game_Plan_2026[End Date]&gt;=AI$2)
)&gt;0, 1, 0)</f>
        <v>0</v>
      </c>
      <c r="AJ110" cm="1">
        <f t="array" ref="AJ110">IF(SUMPRODUCT(
  --(Game_Plan_2026[Campaign]=$C110),
  --(Game_Plan_2026[Initial Date]&lt;=AJ$2+6),
  --(Game_Plan_2026[End Date]&gt;=AJ$2)
)&gt;0, 1, 0)</f>
        <v>0</v>
      </c>
      <c r="AK110" cm="1">
        <f t="array" ref="AK110">IF(SUMPRODUCT(
  --(Game_Plan_2026[Campaign]=$C110),
  --(Game_Plan_2026[Initial Date]&lt;=AK$2+6),
  --(Game_Plan_2026[End Date]&gt;=AK$2)
)&gt;0, 1, 0)</f>
        <v>0</v>
      </c>
      <c r="AL110" cm="1">
        <f t="array" ref="AL110">IF(SUMPRODUCT(
  --(Game_Plan_2026[Campaign]=$C110),
  --(Game_Plan_2026[Initial Date]&lt;=AL$2+6),
  --(Game_Plan_2026[End Date]&gt;=AL$2)
)&gt;0, 1, 0)</f>
        <v>0</v>
      </c>
      <c r="AM110" cm="1">
        <f t="array" ref="AM110">IF(SUMPRODUCT(
  --(Game_Plan_2026[Campaign]=$C110),
  --(Game_Plan_2026[Initial Date]&lt;=AM$2+6),
  --(Game_Plan_2026[End Date]&gt;=AM$2)
)&gt;0, 1, 0)</f>
        <v>0</v>
      </c>
      <c r="AN110" cm="1">
        <f t="array" ref="AN110">IF(SUMPRODUCT(
  --(Game_Plan_2026[Campaign]=$C110),
  --(Game_Plan_2026[Initial Date]&lt;=AN$2+6),
  --(Game_Plan_2026[End Date]&gt;=AN$2)
)&gt;0, 1, 0)</f>
        <v>0</v>
      </c>
      <c r="AO110" cm="1">
        <f t="array" ref="AO110">IF(SUMPRODUCT(
  --(Game_Plan_2026[Campaign]=$C110),
  --(Game_Plan_2026[Initial Date]&lt;=AO$2+6),
  --(Game_Plan_2026[End Date]&gt;=AO$2)
)&gt;0, 1, 0)</f>
        <v>0</v>
      </c>
      <c r="AP110" cm="1">
        <f t="array" ref="AP110">IF(SUMPRODUCT(
  --(Game_Plan_2026[Campaign]=$C110),
  --(Game_Plan_2026[Initial Date]&lt;=AP$2+6),
  --(Game_Plan_2026[End Date]&gt;=AP$2)
)&gt;0, 1, 0)</f>
        <v>0</v>
      </c>
      <c r="AQ110" cm="1">
        <f t="array" ref="AQ110">IF(SUMPRODUCT(
  --(Game_Plan_2026[Campaign]=$C110),
  --(Game_Plan_2026[Initial Date]&lt;=AQ$2+6),
  --(Game_Plan_2026[End Date]&gt;=AQ$2)
)&gt;0, 1, 0)</f>
        <v>0</v>
      </c>
      <c r="AR110" cm="1">
        <f t="array" ref="AR110">IF(SUMPRODUCT(
  --(Game_Plan_2026[Campaign]=$C110),
  --(Game_Plan_2026[Initial Date]&lt;=AR$2+6),
  --(Game_Plan_2026[End Date]&gt;=AR$2)
)&gt;0, 1, 0)</f>
        <v>0</v>
      </c>
      <c r="AS110" cm="1">
        <f t="array" ref="AS110">IF(SUMPRODUCT(
  --(Game_Plan_2026[Campaign]=$C110),
  --(Game_Plan_2026[Initial Date]&lt;=AS$2+6),
  --(Game_Plan_2026[End Date]&gt;=AS$2)
)&gt;0, 1, 0)</f>
        <v>0</v>
      </c>
      <c r="AT110" cm="1">
        <f t="array" ref="AT110">IF(SUMPRODUCT(
  --(Game_Plan_2026[Campaign]=$C110),
  --(Game_Plan_2026[Initial Date]&lt;=AT$2+6),
  --(Game_Plan_2026[End Date]&gt;=AT$2)
)&gt;0, 1, 0)</f>
        <v>0</v>
      </c>
      <c r="AU110" cm="1">
        <f t="array" ref="AU110">IF(SUMPRODUCT(
  --(Game_Plan_2026[Campaign]=$C110),
  --(Game_Plan_2026[Initial Date]&lt;=AU$2+6),
  --(Game_Plan_2026[End Date]&gt;=AU$2)
)&gt;0, 1, 0)</f>
        <v>0</v>
      </c>
      <c r="AV110" cm="1">
        <f t="array" ref="AV110">IF(SUMPRODUCT(
  --(Game_Plan_2026[Campaign]=$C110),
  --(Game_Plan_2026[Initial Date]&lt;=AV$2+6),
  --(Game_Plan_2026[End Date]&gt;=AV$2)
)&gt;0, 1, 0)</f>
        <v>0</v>
      </c>
      <c r="AW110" cm="1">
        <f t="array" ref="AW110">IF(SUMPRODUCT(
  --(Game_Plan_2026[Campaign]=$C110),
  --(Game_Plan_2026[Initial Date]&lt;=AW$2+6),
  --(Game_Plan_2026[End Date]&gt;=AW$2)
)&gt;0, 1, 0)</f>
        <v>0</v>
      </c>
      <c r="AX110" cm="1">
        <f t="array" ref="AX110">IF(SUMPRODUCT(
  --(Game_Plan_2026[Campaign]=$C110),
  --(Game_Plan_2026[Initial Date]&lt;=AX$2+6),
  --(Game_Plan_2026[End Date]&gt;=AX$2)
)&gt;0, 1, 0)</f>
        <v>0</v>
      </c>
      <c r="AY110" cm="1">
        <f t="array" ref="AY110">IF(SUMPRODUCT(
  --(Game_Plan_2026[Campaign]=$C110),
  --(Game_Plan_2026[Initial Date]&lt;=AY$2+6),
  --(Game_Plan_2026[End Date]&gt;=AY$2)
)&gt;0, 1, 0)</f>
        <v>0</v>
      </c>
      <c r="AZ110" cm="1">
        <f t="array" ref="AZ110">IF(SUMPRODUCT(
  --(Game_Plan_2026[Campaign]=$C110),
  --(Game_Plan_2026[Initial Date]&lt;=AZ$2+6),
  --(Game_Plan_2026[End Date]&gt;=AZ$2)
)&gt;0, 1, 0)</f>
        <v>0</v>
      </c>
      <c r="BA110" cm="1">
        <f t="array" ref="BA110">IF(SUMPRODUCT(
  --(Game_Plan_2026[Campaign]=$C110),
  --(Game_Plan_2026[Initial Date]&lt;=BA$2+6),
  --(Game_Plan_2026[End Date]&gt;=BA$2)
)&gt;0, 1, 0)</f>
        <v>0</v>
      </c>
      <c r="BB110" cm="1">
        <f t="array" ref="BB110">IF(SUMPRODUCT(
  --(Game_Plan_2026[Campaign]=$C110),
  --(Game_Plan_2026[Initial Date]&lt;=BB$2+6),
  --(Game_Plan_2026[End Date]&gt;=BB$2)
)&gt;0, 1, 0)</f>
        <v>0</v>
      </c>
      <c r="BC110" cm="1">
        <f t="array" ref="BC110">IF(SUMPRODUCT(
  --(Game_Plan_2026[Campaign]=$C110),
  --(Game_Plan_2026[Initial Date]&lt;=BC$2+6),
  --(Game_Plan_2026[End Date]&gt;=BC$2)
)&gt;0, 1, 0)</f>
        <v>0</v>
      </c>
      <c r="BD110">
        <f t="shared" si="1"/>
        <v>0</v>
      </c>
    </row>
    <row r="111" spans="1:56" ht="28" customHeight="1">
      <c r="A111" t="str">
        <v/>
      </c>
      <c r="B111" t="str">
        <v/>
      </c>
      <c r="C111" t="str">
        <v/>
      </c>
      <c r="D111" cm="1">
        <f t="array" ref="D111">IF(SUMPRODUCT(
  --(Game_Plan_2026[Campaign]=$C111),
  --(Game_Plan_2026[Initial Date]&lt;=D$2+6),
  --(Game_Plan_2026[End Date]&gt;=D$2)
)&gt;0, 1, 0)</f>
        <v>0</v>
      </c>
      <c r="E111" cm="1">
        <f t="array" ref="E111">IF(SUMPRODUCT(
  --(Game_Plan_2026[Campaign]=$C111),
  --(Game_Plan_2026[Initial Date]&lt;=E$2+6),
  --(Game_Plan_2026[End Date]&gt;=E$2)
)&gt;0, 1, 0)</f>
        <v>0</v>
      </c>
      <c r="F111" cm="1">
        <f t="array" ref="F111">IF(SUMPRODUCT(
  --(Game_Plan_2026[Campaign]=$C111),
  --(Game_Plan_2026[Initial Date]&lt;=F$2+6),
  --(Game_Plan_2026[End Date]&gt;=F$2)
)&gt;0, 1, 0)</f>
        <v>0</v>
      </c>
      <c r="G111" cm="1">
        <f t="array" ref="G111">IF(SUMPRODUCT(
  --(Game_Plan_2026[Campaign]=$C111),
  --(Game_Plan_2026[Initial Date]&lt;=G$2+6),
  --(Game_Plan_2026[End Date]&gt;=G$2)
)&gt;0, 1, 0)</f>
        <v>0</v>
      </c>
      <c r="H111" cm="1">
        <f t="array" ref="H111">IF(SUMPRODUCT(
  --(Game_Plan_2026[Campaign]=$C111),
  --(Game_Plan_2026[Initial Date]&lt;=H$2+6),
  --(Game_Plan_2026[End Date]&gt;=H$2)
)&gt;0, 1, 0)</f>
        <v>0</v>
      </c>
      <c r="I111" cm="1">
        <f t="array" ref="I111">IF(SUMPRODUCT(
  --(Game_Plan_2026[Campaign]=$C111),
  --(Game_Plan_2026[Initial Date]&lt;=I$2+6),
  --(Game_Plan_2026[End Date]&gt;=I$2)
)&gt;0, 1, 0)</f>
        <v>0</v>
      </c>
      <c r="J111" cm="1">
        <f t="array" ref="J111">IF(SUMPRODUCT(
  --(Game_Plan_2026[Campaign]=$C111),
  --(Game_Plan_2026[Initial Date]&lt;=J$2+6),
  --(Game_Plan_2026[End Date]&gt;=J$2)
)&gt;0, 1, 0)</f>
        <v>0</v>
      </c>
      <c r="K111" cm="1">
        <f t="array" ref="K111">IF(SUMPRODUCT(
  --(Game_Plan_2026[Campaign]=$C111),
  --(Game_Plan_2026[Initial Date]&lt;=K$2+6),
  --(Game_Plan_2026[End Date]&gt;=K$2)
)&gt;0, 1, 0)</f>
        <v>0</v>
      </c>
      <c r="L111" cm="1">
        <f t="array" ref="L111">IF(SUMPRODUCT(
  --(Game_Plan_2026[Campaign]=$C111),
  --(Game_Plan_2026[Initial Date]&lt;=L$2+6),
  --(Game_Plan_2026[End Date]&gt;=L$2)
)&gt;0, 1, 0)</f>
        <v>0</v>
      </c>
      <c r="M111" cm="1">
        <f t="array" ref="M111">IF(SUMPRODUCT(
  --(Game_Plan_2026[Campaign]=$C111),
  --(Game_Plan_2026[Initial Date]&lt;=M$2+6),
  --(Game_Plan_2026[End Date]&gt;=M$2)
)&gt;0, 1, 0)</f>
        <v>0</v>
      </c>
      <c r="N111" cm="1">
        <f t="array" ref="N111">IF(SUMPRODUCT(
  --(Game_Plan_2026[Campaign]=$C111),
  --(Game_Plan_2026[Initial Date]&lt;=N$2+6),
  --(Game_Plan_2026[End Date]&gt;=N$2)
)&gt;0, 1, 0)</f>
        <v>0</v>
      </c>
      <c r="O111" cm="1">
        <f t="array" ref="O111">IF(SUMPRODUCT(
  --(Game_Plan_2026[Campaign]=$C111),
  --(Game_Plan_2026[Initial Date]&lt;=O$2+6),
  --(Game_Plan_2026[End Date]&gt;=O$2)
)&gt;0, 1, 0)</f>
        <v>0</v>
      </c>
      <c r="P111" cm="1">
        <f t="array" ref="P111">IF(SUMPRODUCT(
  --(Game_Plan_2026[Campaign]=$C111),
  --(Game_Plan_2026[Initial Date]&lt;=P$2+6),
  --(Game_Plan_2026[End Date]&gt;=P$2)
)&gt;0, 1, 0)</f>
        <v>0</v>
      </c>
      <c r="Q111" cm="1">
        <f t="array" ref="Q111">IF(SUMPRODUCT(
  --(Game_Plan_2026[Campaign]=$C111),
  --(Game_Plan_2026[Initial Date]&lt;=Q$2+6),
  --(Game_Plan_2026[End Date]&gt;=Q$2)
)&gt;0, 1, 0)</f>
        <v>0</v>
      </c>
      <c r="R111" cm="1">
        <f t="array" ref="R111">IF(SUMPRODUCT(
  --(Game_Plan_2026[Campaign]=$C111),
  --(Game_Plan_2026[Initial Date]&lt;=R$2+6),
  --(Game_Plan_2026[End Date]&gt;=R$2)
)&gt;0, 1, 0)</f>
        <v>0</v>
      </c>
      <c r="S111" cm="1">
        <f t="array" ref="S111">IF(SUMPRODUCT(
  --(Game_Plan_2026[Campaign]=$C111),
  --(Game_Plan_2026[Initial Date]&lt;=S$2+6),
  --(Game_Plan_2026[End Date]&gt;=S$2)
)&gt;0, 1, 0)</f>
        <v>0</v>
      </c>
      <c r="T111" cm="1">
        <f t="array" ref="T111">IF(SUMPRODUCT(
  --(Game_Plan_2026[Campaign]=$C111),
  --(Game_Plan_2026[Initial Date]&lt;=T$2+6),
  --(Game_Plan_2026[End Date]&gt;=T$2)
)&gt;0, 1, 0)</f>
        <v>0</v>
      </c>
      <c r="U111" cm="1">
        <f t="array" ref="U111">IF(SUMPRODUCT(
  --(Game_Plan_2026[Campaign]=$C111),
  --(Game_Plan_2026[Initial Date]&lt;=U$2+6),
  --(Game_Plan_2026[End Date]&gt;=U$2)
)&gt;0, 1, 0)</f>
        <v>0</v>
      </c>
      <c r="V111" cm="1">
        <f t="array" ref="V111">IF(SUMPRODUCT(
  --(Game_Plan_2026[Campaign]=$C111),
  --(Game_Plan_2026[Initial Date]&lt;=V$2+6),
  --(Game_Plan_2026[End Date]&gt;=V$2)
)&gt;0, 1, 0)</f>
        <v>0</v>
      </c>
      <c r="W111" cm="1">
        <f t="array" ref="W111">IF(SUMPRODUCT(
  --(Game_Plan_2026[Campaign]=$C111),
  --(Game_Plan_2026[Initial Date]&lt;=W$2+6),
  --(Game_Plan_2026[End Date]&gt;=W$2)
)&gt;0, 1, 0)</f>
        <v>0</v>
      </c>
      <c r="X111" cm="1">
        <f t="array" ref="X111">IF(SUMPRODUCT(
  --(Game_Plan_2026[Campaign]=$C111),
  --(Game_Plan_2026[Initial Date]&lt;=X$2+6),
  --(Game_Plan_2026[End Date]&gt;=X$2)
)&gt;0, 1, 0)</f>
        <v>0</v>
      </c>
      <c r="Y111" cm="1">
        <f t="array" ref="Y111">IF(SUMPRODUCT(
  --(Game_Plan_2026[Campaign]=$C111),
  --(Game_Plan_2026[Initial Date]&lt;=Y$2+6),
  --(Game_Plan_2026[End Date]&gt;=Y$2)
)&gt;0, 1, 0)</f>
        <v>0</v>
      </c>
      <c r="Z111" cm="1">
        <f t="array" ref="Z111">IF(SUMPRODUCT(
  --(Game_Plan_2026[Campaign]=$C111),
  --(Game_Plan_2026[Initial Date]&lt;=Z$2+6),
  --(Game_Plan_2026[End Date]&gt;=Z$2)
)&gt;0, 1, 0)</f>
        <v>0</v>
      </c>
      <c r="AA111" cm="1">
        <f t="array" ref="AA111">IF(SUMPRODUCT(
  --(Game_Plan_2026[Campaign]=$C111),
  --(Game_Plan_2026[Initial Date]&lt;=AA$2+6),
  --(Game_Plan_2026[End Date]&gt;=AA$2)
)&gt;0, 1, 0)</f>
        <v>0</v>
      </c>
      <c r="AB111" cm="1">
        <f t="array" ref="AB111">IF(SUMPRODUCT(
  --(Game_Plan_2026[Campaign]=$C111),
  --(Game_Plan_2026[Initial Date]&lt;=AB$2+6),
  --(Game_Plan_2026[End Date]&gt;=AB$2)
)&gt;0, 1, 0)</f>
        <v>0</v>
      </c>
      <c r="AC111" cm="1">
        <f t="array" ref="AC111">IF(SUMPRODUCT(
  --(Game_Plan_2026[Campaign]=$C111),
  --(Game_Plan_2026[Initial Date]&lt;=AC$2+6),
  --(Game_Plan_2026[End Date]&gt;=AC$2)
)&gt;0, 1, 0)</f>
        <v>0</v>
      </c>
      <c r="AD111" cm="1">
        <f t="array" ref="AD111">IF(SUMPRODUCT(
  --(Game_Plan_2026[Campaign]=$C111),
  --(Game_Plan_2026[Initial Date]&lt;=AD$2+6),
  --(Game_Plan_2026[End Date]&gt;=AD$2)
)&gt;0, 1, 0)</f>
        <v>0</v>
      </c>
      <c r="AE111" cm="1">
        <f t="array" ref="AE111">IF(SUMPRODUCT(
  --(Game_Plan_2026[Campaign]=$C111),
  --(Game_Plan_2026[Initial Date]&lt;=AE$2+6),
  --(Game_Plan_2026[End Date]&gt;=AE$2)
)&gt;0, 1, 0)</f>
        <v>0</v>
      </c>
      <c r="AF111" cm="1">
        <f t="array" ref="AF111">IF(SUMPRODUCT(
  --(Game_Plan_2026[Campaign]=$C111),
  --(Game_Plan_2026[Initial Date]&lt;=AF$2+6),
  --(Game_Plan_2026[End Date]&gt;=AF$2)
)&gt;0, 1, 0)</f>
        <v>0</v>
      </c>
      <c r="AG111" cm="1">
        <f t="array" ref="AG111">IF(SUMPRODUCT(
  --(Game_Plan_2026[Campaign]=$C111),
  --(Game_Plan_2026[Initial Date]&lt;=AG$2+6),
  --(Game_Plan_2026[End Date]&gt;=AG$2)
)&gt;0, 1, 0)</f>
        <v>0</v>
      </c>
      <c r="AH111" cm="1">
        <f t="array" ref="AH111">IF(SUMPRODUCT(
  --(Game_Plan_2026[Campaign]=$C111),
  --(Game_Plan_2026[Initial Date]&lt;=AH$2+6),
  --(Game_Plan_2026[End Date]&gt;=AH$2)
)&gt;0, 1, 0)</f>
        <v>0</v>
      </c>
      <c r="AI111" cm="1">
        <f t="array" ref="AI111">IF(SUMPRODUCT(
  --(Game_Plan_2026[Campaign]=$C111),
  --(Game_Plan_2026[Initial Date]&lt;=AI$2+6),
  --(Game_Plan_2026[End Date]&gt;=AI$2)
)&gt;0, 1, 0)</f>
        <v>0</v>
      </c>
      <c r="AJ111" cm="1">
        <f t="array" ref="AJ111">IF(SUMPRODUCT(
  --(Game_Plan_2026[Campaign]=$C111),
  --(Game_Plan_2026[Initial Date]&lt;=AJ$2+6),
  --(Game_Plan_2026[End Date]&gt;=AJ$2)
)&gt;0, 1, 0)</f>
        <v>0</v>
      </c>
      <c r="AK111" cm="1">
        <f t="array" ref="AK111">IF(SUMPRODUCT(
  --(Game_Plan_2026[Campaign]=$C111),
  --(Game_Plan_2026[Initial Date]&lt;=AK$2+6),
  --(Game_Plan_2026[End Date]&gt;=AK$2)
)&gt;0, 1, 0)</f>
        <v>0</v>
      </c>
      <c r="AL111" cm="1">
        <f t="array" ref="AL111">IF(SUMPRODUCT(
  --(Game_Plan_2026[Campaign]=$C111),
  --(Game_Plan_2026[Initial Date]&lt;=AL$2+6),
  --(Game_Plan_2026[End Date]&gt;=AL$2)
)&gt;0, 1, 0)</f>
        <v>0</v>
      </c>
      <c r="AM111" cm="1">
        <f t="array" ref="AM111">IF(SUMPRODUCT(
  --(Game_Plan_2026[Campaign]=$C111),
  --(Game_Plan_2026[Initial Date]&lt;=AM$2+6),
  --(Game_Plan_2026[End Date]&gt;=AM$2)
)&gt;0, 1, 0)</f>
        <v>0</v>
      </c>
      <c r="AN111" cm="1">
        <f t="array" ref="AN111">IF(SUMPRODUCT(
  --(Game_Plan_2026[Campaign]=$C111),
  --(Game_Plan_2026[Initial Date]&lt;=AN$2+6),
  --(Game_Plan_2026[End Date]&gt;=AN$2)
)&gt;0, 1, 0)</f>
        <v>0</v>
      </c>
      <c r="AO111" cm="1">
        <f t="array" ref="AO111">IF(SUMPRODUCT(
  --(Game_Plan_2026[Campaign]=$C111),
  --(Game_Plan_2026[Initial Date]&lt;=AO$2+6),
  --(Game_Plan_2026[End Date]&gt;=AO$2)
)&gt;0, 1, 0)</f>
        <v>0</v>
      </c>
      <c r="AP111" cm="1">
        <f t="array" ref="AP111">IF(SUMPRODUCT(
  --(Game_Plan_2026[Campaign]=$C111),
  --(Game_Plan_2026[Initial Date]&lt;=AP$2+6),
  --(Game_Plan_2026[End Date]&gt;=AP$2)
)&gt;0, 1, 0)</f>
        <v>0</v>
      </c>
      <c r="AQ111" cm="1">
        <f t="array" ref="AQ111">IF(SUMPRODUCT(
  --(Game_Plan_2026[Campaign]=$C111),
  --(Game_Plan_2026[Initial Date]&lt;=AQ$2+6),
  --(Game_Plan_2026[End Date]&gt;=AQ$2)
)&gt;0, 1, 0)</f>
        <v>0</v>
      </c>
      <c r="AR111" cm="1">
        <f t="array" ref="AR111">IF(SUMPRODUCT(
  --(Game_Plan_2026[Campaign]=$C111),
  --(Game_Plan_2026[Initial Date]&lt;=AR$2+6),
  --(Game_Plan_2026[End Date]&gt;=AR$2)
)&gt;0, 1, 0)</f>
        <v>0</v>
      </c>
      <c r="AS111" cm="1">
        <f t="array" ref="AS111">IF(SUMPRODUCT(
  --(Game_Plan_2026[Campaign]=$C111),
  --(Game_Plan_2026[Initial Date]&lt;=AS$2+6),
  --(Game_Plan_2026[End Date]&gt;=AS$2)
)&gt;0, 1, 0)</f>
        <v>0</v>
      </c>
      <c r="AT111" cm="1">
        <f t="array" ref="AT111">IF(SUMPRODUCT(
  --(Game_Plan_2026[Campaign]=$C111),
  --(Game_Plan_2026[Initial Date]&lt;=AT$2+6),
  --(Game_Plan_2026[End Date]&gt;=AT$2)
)&gt;0, 1, 0)</f>
        <v>0</v>
      </c>
      <c r="AU111" cm="1">
        <f t="array" ref="AU111">IF(SUMPRODUCT(
  --(Game_Plan_2026[Campaign]=$C111),
  --(Game_Plan_2026[Initial Date]&lt;=AU$2+6),
  --(Game_Plan_2026[End Date]&gt;=AU$2)
)&gt;0, 1, 0)</f>
        <v>0</v>
      </c>
      <c r="AV111" cm="1">
        <f t="array" ref="AV111">IF(SUMPRODUCT(
  --(Game_Plan_2026[Campaign]=$C111),
  --(Game_Plan_2026[Initial Date]&lt;=AV$2+6),
  --(Game_Plan_2026[End Date]&gt;=AV$2)
)&gt;0, 1, 0)</f>
        <v>0</v>
      </c>
      <c r="AW111" cm="1">
        <f t="array" ref="AW111">IF(SUMPRODUCT(
  --(Game_Plan_2026[Campaign]=$C111),
  --(Game_Plan_2026[Initial Date]&lt;=AW$2+6),
  --(Game_Plan_2026[End Date]&gt;=AW$2)
)&gt;0, 1, 0)</f>
        <v>0</v>
      </c>
      <c r="AX111" cm="1">
        <f t="array" ref="AX111">IF(SUMPRODUCT(
  --(Game_Plan_2026[Campaign]=$C111),
  --(Game_Plan_2026[Initial Date]&lt;=AX$2+6),
  --(Game_Plan_2026[End Date]&gt;=AX$2)
)&gt;0, 1, 0)</f>
        <v>0</v>
      </c>
      <c r="AY111" cm="1">
        <f t="array" ref="AY111">IF(SUMPRODUCT(
  --(Game_Plan_2026[Campaign]=$C111),
  --(Game_Plan_2026[Initial Date]&lt;=AY$2+6),
  --(Game_Plan_2026[End Date]&gt;=AY$2)
)&gt;0, 1, 0)</f>
        <v>0</v>
      </c>
      <c r="AZ111" cm="1">
        <f t="array" ref="AZ111">IF(SUMPRODUCT(
  --(Game_Plan_2026[Campaign]=$C111),
  --(Game_Plan_2026[Initial Date]&lt;=AZ$2+6),
  --(Game_Plan_2026[End Date]&gt;=AZ$2)
)&gt;0, 1, 0)</f>
        <v>0</v>
      </c>
      <c r="BA111" cm="1">
        <f t="array" ref="BA111">IF(SUMPRODUCT(
  --(Game_Plan_2026[Campaign]=$C111),
  --(Game_Plan_2026[Initial Date]&lt;=BA$2+6),
  --(Game_Plan_2026[End Date]&gt;=BA$2)
)&gt;0, 1, 0)</f>
        <v>0</v>
      </c>
      <c r="BB111" cm="1">
        <f t="array" ref="BB111">IF(SUMPRODUCT(
  --(Game_Plan_2026[Campaign]=$C111),
  --(Game_Plan_2026[Initial Date]&lt;=BB$2+6),
  --(Game_Plan_2026[End Date]&gt;=BB$2)
)&gt;0, 1, 0)</f>
        <v>0</v>
      </c>
      <c r="BC111" cm="1">
        <f t="array" ref="BC111">IF(SUMPRODUCT(
  --(Game_Plan_2026[Campaign]=$C111),
  --(Game_Plan_2026[Initial Date]&lt;=BC$2+6),
  --(Game_Plan_2026[End Date]&gt;=BC$2)
)&gt;0, 1, 0)</f>
        <v>0</v>
      </c>
      <c r="BD111">
        <f t="shared" si="1"/>
        <v>0</v>
      </c>
    </row>
    <row r="112" spans="1:56" ht="28" customHeight="1">
      <c r="A112" t="str">
        <v/>
      </c>
      <c r="B112" t="str">
        <v/>
      </c>
      <c r="C112" t="str">
        <v/>
      </c>
      <c r="D112" cm="1">
        <f t="array" ref="D112">IF(SUMPRODUCT(
  --(Game_Plan_2026[Campaign]=$C112),
  --(Game_Plan_2026[Initial Date]&lt;=D$2+6),
  --(Game_Plan_2026[End Date]&gt;=D$2)
)&gt;0, 1, 0)</f>
        <v>0</v>
      </c>
      <c r="E112" cm="1">
        <f t="array" ref="E112">IF(SUMPRODUCT(
  --(Game_Plan_2026[Campaign]=$C112),
  --(Game_Plan_2026[Initial Date]&lt;=E$2+6),
  --(Game_Plan_2026[End Date]&gt;=E$2)
)&gt;0, 1, 0)</f>
        <v>0</v>
      </c>
      <c r="F112" cm="1">
        <f t="array" ref="F112">IF(SUMPRODUCT(
  --(Game_Plan_2026[Campaign]=$C112),
  --(Game_Plan_2026[Initial Date]&lt;=F$2+6),
  --(Game_Plan_2026[End Date]&gt;=F$2)
)&gt;0, 1, 0)</f>
        <v>0</v>
      </c>
      <c r="G112" cm="1">
        <f t="array" ref="G112">IF(SUMPRODUCT(
  --(Game_Plan_2026[Campaign]=$C112),
  --(Game_Plan_2026[Initial Date]&lt;=G$2+6),
  --(Game_Plan_2026[End Date]&gt;=G$2)
)&gt;0, 1, 0)</f>
        <v>0</v>
      </c>
      <c r="H112" cm="1">
        <f t="array" ref="H112">IF(SUMPRODUCT(
  --(Game_Plan_2026[Campaign]=$C112),
  --(Game_Plan_2026[Initial Date]&lt;=H$2+6),
  --(Game_Plan_2026[End Date]&gt;=H$2)
)&gt;0, 1, 0)</f>
        <v>0</v>
      </c>
      <c r="I112" cm="1">
        <f t="array" ref="I112">IF(SUMPRODUCT(
  --(Game_Plan_2026[Campaign]=$C112),
  --(Game_Plan_2026[Initial Date]&lt;=I$2+6),
  --(Game_Plan_2026[End Date]&gt;=I$2)
)&gt;0, 1, 0)</f>
        <v>0</v>
      </c>
      <c r="J112" cm="1">
        <f t="array" ref="J112">IF(SUMPRODUCT(
  --(Game_Plan_2026[Campaign]=$C112),
  --(Game_Plan_2026[Initial Date]&lt;=J$2+6),
  --(Game_Plan_2026[End Date]&gt;=J$2)
)&gt;0, 1, 0)</f>
        <v>0</v>
      </c>
      <c r="K112" cm="1">
        <f t="array" ref="K112">IF(SUMPRODUCT(
  --(Game_Plan_2026[Campaign]=$C112),
  --(Game_Plan_2026[Initial Date]&lt;=K$2+6),
  --(Game_Plan_2026[End Date]&gt;=K$2)
)&gt;0, 1, 0)</f>
        <v>0</v>
      </c>
      <c r="L112" cm="1">
        <f t="array" ref="L112">IF(SUMPRODUCT(
  --(Game_Plan_2026[Campaign]=$C112),
  --(Game_Plan_2026[Initial Date]&lt;=L$2+6),
  --(Game_Plan_2026[End Date]&gt;=L$2)
)&gt;0, 1, 0)</f>
        <v>0</v>
      </c>
      <c r="M112" cm="1">
        <f t="array" ref="M112">IF(SUMPRODUCT(
  --(Game_Plan_2026[Campaign]=$C112),
  --(Game_Plan_2026[Initial Date]&lt;=M$2+6),
  --(Game_Plan_2026[End Date]&gt;=M$2)
)&gt;0, 1, 0)</f>
        <v>0</v>
      </c>
      <c r="N112" cm="1">
        <f t="array" ref="N112">IF(SUMPRODUCT(
  --(Game_Plan_2026[Campaign]=$C112),
  --(Game_Plan_2026[Initial Date]&lt;=N$2+6),
  --(Game_Plan_2026[End Date]&gt;=N$2)
)&gt;0, 1, 0)</f>
        <v>0</v>
      </c>
      <c r="O112" cm="1">
        <f t="array" ref="O112">IF(SUMPRODUCT(
  --(Game_Plan_2026[Campaign]=$C112),
  --(Game_Plan_2026[Initial Date]&lt;=O$2+6),
  --(Game_Plan_2026[End Date]&gt;=O$2)
)&gt;0, 1, 0)</f>
        <v>0</v>
      </c>
      <c r="P112" cm="1">
        <f t="array" ref="P112">IF(SUMPRODUCT(
  --(Game_Plan_2026[Campaign]=$C112),
  --(Game_Plan_2026[Initial Date]&lt;=P$2+6),
  --(Game_Plan_2026[End Date]&gt;=P$2)
)&gt;0, 1, 0)</f>
        <v>0</v>
      </c>
      <c r="Q112" cm="1">
        <f t="array" ref="Q112">IF(SUMPRODUCT(
  --(Game_Plan_2026[Campaign]=$C112),
  --(Game_Plan_2026[Initial Date]&lt;=Q$2+6),
  --(Game_Plan_2026[End Date]&gt;=Q$2)
)&gt;0, 1, 0)</f>
        <v>0</v>
      </c>
      <c r="R112" cm="1">
        <f t="array" ref="R112">IF(SUMPRODUCT(
  --(Game_Plan_2026[Campaign]=$C112),
  --(Game_Plan_2026[Initial Date]&lt;=R$2+6),
  --(Game_Plan_2026[End Date]&gt;=R$2)
)&gt;0, 1, 0)</f>
        <v>0</v>
      </c>
      <c r="S112" cm="1">
        <f t="array" ref="S112">IF(SUMPRODUCT(
  --(Game_Plan_2026[Campaign]=$C112),
  --(Game_Plan_2026[Initial Date]&lt;=S$2+6),
  --(Game_Plan_2026[End Date]&gt;=S$2)
)&gt;0, 1, 0)</f>
        <v>0</v>
      </c>
      <c r="T112" cm="1">
        <f t="array" ref="T112">IF(SUMPRODUCT(
  --(Game_Plan_2026[Campaign]=$C112),
  --(Game_Plan_2026[Initial Date]&lt;=T$2+6),
  --(Game_Plan_2026[End Date]&gt;=T$2)
)&gt;0, 1, 0)</f>
        <v>0</v>
      </c>
      <c r="U112" cm="1">
        <f t="array" ref="U112">IF(SUMPRODUCT(
  --(Game_Plan_2026[Campaign]=$C112),
  --(Game_Plan_2026[Initial Date]&lt;=U$2+6),
  --(Game_Plan_2026[End Date]&gt;=U$2)
)&gt;0, 1, 0)</f>
        <v>0</v>
      </c>
      <c r="V112" cm="1">
        <f t="array" ref="V112">IF(SUMPRODUCT(
  --(Game_Plan_2026[Campaign]=$C112),
  --(Game_Plan_2026[Initial Date]&lt;=V$2+6),
  --(Game_Plan_2026[End Date]&gt;=V$2)
)&gt;0, 1, 0)</f>
        <v>0</v>
      </c>
      <c r="W112" cm="1">
        <f t="array" ref="W112">IF(SUMPRODUCT(
  --(Game_Plan_2026[Campaign]=$C112),
  --(Game_Plan_2026[Initial Date]&lt;=W$2+6),
  --(Game_Plan_2026[End Date]&gt;=W$2)
)&gt;0, 1, 0)</f>
        <v>0</v>
      </c>
      <c r="X112" cm="1">
        <f t="array" ref="X112">IF(SUMPRODUCT(
  --(Game_Plan_2026[Campaign]=$C112),
  --(Game_Plan_2026[Initial Date]&lt;=X$2+6),
  --(Game_Plan_2026[End Date]&gt;=X$2)
)&gt;0, 1, 0)</f>
        <v>0</v>
      </c>
      <c r="Y112" cm="1">
        <f t="array" ref="Y112">IF(SUMPRODUCT(
  --(Game_Plan_2026[Campaign]=$C112),
  --(Game_Plan_2026[Initial Date]&lt;=Y$2+6),
  --(Game_Plan_2026[End Date]&gt;=Y$2)
)&gt;0, 1, 0)</f>
        <v>0</v>
      </c>
      <c r="Z112" cm="1">
        <f t="array" ref="Z112">IF(SUMPRODUCT(
  --(Game_Plan_2026[Campaign]=$C112),
  --(Game_Plan_2026[Initial Date]&lt;=Z$2+6),
  --(Game_Plan_2026[End Date]&gt;=Z$2)
)&gt;0, 1, 0)</f>
        <v>0</v>
      </c>
      <c r="AA112" cm="1">
        <f t="array" ref="AA112">IF(SUMPRODUCT(
  --(Game_Plan_2026[Campaign]=$C112),
  --(Game_Plan_2026[Initial Date]&lt;=AA$2+6),
  --(Game_Plan_2026[End Date]&gt;=AA$2)
)&gt;0, 1, 0)</f>
        <v>0</v>
      </c>
      <c r="AB112" cm="1">
        <f t="array" ref="AB112">IF(SUMPRODUCT(
  --(Game_Plan_2026[Campaign]=$C112),
  --(Game_Plan_2026[Initial Date]&lt;=AB$2+6),
  --(Game_Plan_2026[End Date]&gt;=AB$2)
)&gt;0, 1, 0)</f>
        <v>0</v>
      </c>
      <c r="AC112" cm="1">
        <f t="array" ref="AC112">IF(SUMPRODUCT(
  --(Game_Plan_2026[Campaign]=$C112),
  --(Game_Plan_2026[Initial Date]&lt;=AC$2+6),
  --(Game_Plan_2026[End Date]&gt;=AC$2)
)&gt;0, 1, 0)</f>
        <v>0</v>
      </c>
      <c r="AD112" cm="1">
        <f t="array" ref="AD112">IF(SUMPRODUCT(
  --(Game_Plan_2026[Campaign]=$C112),
  --(Game_Plan_2026[Initial Date]&lt;=AD$2+6),
  --(Game_Plan_2026[End Date]&gt;=AD$2)
)&gt;0, 1, 0)</f>
        <v>0</v>
      </c>
      <c r="AE112" cm="1">
        <f t="array" ref="AE112">IF(SUMPRODUCT(
  --(Game_Plan_2026[Campaign]=$C112),
  --(Game_Plan_2026[Initial Date]&lt;=AE$2+6),
  --(Game_Plan_2026[End Date]&gt;=AE$2)
)&gt;0, 1, 0)</f>
        <v>0</v>
      </c>
      <c r="AF112" cm="1">
        <f t="array" ref="AF112">IF(SUMPRODUCT(
  --(Game_Plan_2026[Campaign]=$C112),
  --(Game_Plan_2026[Initial Date]&lt;=AF$2+6),
  --(Game_Plan_2026[End Date]&gt;=AF$2)
)&gt;0, 1, 0)</f>
        <v>0</v>
      </c>
      <c r="AG112" cm="1">
        <f t="array" ref="AG112">IF(SUMPRODUCT(
  --(Game_Plan_2026[Campaign]=$C112),
  --(Game_Plan_2026[Initial Date]&lt;=AG$2+6),
  --(Game_Plan_2026[End Date]&gt;=AG$2)
)&gt;0, 1, 0)</f>
        <v>0</v>
      </c>
      <c r="AH112" cm="1">
        <f t="array" ref="AH112">IF(SUMPRODUCT(
  --(Game_Plan_2026[Campaign]=$C112),
  --(Game_Plan_2026[Initial Date]&lt;=AH$2+6),
  --(Game_Plan_2026[End Date]&gt;=AH$2)
)&gt;0, 1, 0)</f>
        <v>0</v>
      </c>
      <c r="AI112" cm="1">
        <f t="array" ref="AI112">IF(SUMPRODUCT(
  --(Game_Plan_2026[Campaign]=$C112),
  --(Game_Plan_2026[Initial Date]&lt;=AI$2+6),
  --(Game_Plan_2026[End Date]&gt;=AI$2)
)&gt;0, 1, 0)</f>
        <v>0</v>
      </c>
      <c r="AJ112" cm="1">
        <f t="array" ref="AJ112">IF(SUMPRODUCT(
  --(Game_Plan_2026[Campaign]=$C112),
  --(Game_Plan_2026[Initial Date]&lt;=AJ$2+6),
  --(Game_Plan_2026[End Date]&gt;=AJ$2)
)&gt;0, 1, 0)</f>
        <v>0</v>
      </c>
      <c r="AK112" cm="1">
        <f t="array" ref="AK112">IF(SUMPRODUCT(
  --(Game_Plan_2026[Campaign]=$C112),
  --(Game_Plan_2026[Initial Date]&lt;=AK$2+6),
  --(Game_Plan_2026[End Date]&gt;=AK$2)
)&gt;0, 1, 0)</f>
        <v>0</v>
      </c>
      <c r="AL112" cm="1">
        <f t="array" ref="AL112">IF(SUMPRODUCT(
  --(Game_Plan_2026[Campaign]=$C112),
  --(Game_Plan_2026[Initial Date]&lt;=AL$2+6),
  --(Game_Plan_2026[End Date]&gt;=AL$2)
)&gt;0, 1, 0)</f>
        <v>0</v>
      </c>
      <c r="AM112" cm="1">
        <f t="array" ref="AM112">IF(SUMPRODUCT(
  --(Game_Plan_2026[Campaign]=$C112),
  --(Game_Plan_2026[Initial Date]&lt;=AM$2+6),
  --(Game_Plan_2026[End Date]&gt;=AM$2)
)&gt;0, 1, 0)</f>
        <v>0</v>
      </c>
      <c r="AN112" cm="1">
        <f t="array" ref="AN112">IF(SUMPRODUCT(
  --(Game_Plan_2026[Campaign]=$C112),
  --(Game_Plan_2026[Initial Date]&lt;=AN$2+6),
  --(Game_Plan_2026[End Date]&gt;=AN$2)
)&gt;0, 1, 0)</f>
        <v>0</v>
      </c>
      <c r="AO112" cm="1">
        <f t="array" ref="AO112">IF(SUMPRODUCT(
  --(Game_Plan_2026[Campaign]=$C112),
  --(Game_Plan_2026[Initial Date]&lt;=AO$2+6),
  --(Game_Plan_2026[End Date]&gt;=AO$2)
)&gt;0, 1, 0)</f>
        <v>0</v>
      </c>
      <c r="AP112" cm="1">
        <f t="array" ref="AP112">IF(SUMPRODUCT(
  --(Game_Plan_2026[Campaign]=$C112),
  --(Game_Plan_2026[Initial Date]&lt;=AP$2+6),
  --(Game_Plan_2026[End Date]&gt;=AP$2)
)&gt;0, 1, 0)</f>
        <v>0</v>
      </c>
      <c r="AQ112" cm="1">
        <f t="array" ref="AQ112">IF(SUMPRODUCT(
  --(Game_Plan_2026[Campaign]=$C112),
  --(Game_Plan_2026[Initial Date]&lt;=AQ$2+6),
  --(Game_Plan_2026[End Date]&gt;=AQ$2)
)&gt;0, 1, 0)</f>
        <v>0</v>
      </c>
      <c r="AR112" cm="1">
        <f t="array" ref="AR112">IF(SUMPRODUCT(
  --(Game_Plan_2026[Campaign]=$C112),
  --(Game_Plan_2026[Initial Date]&lt;=AR$2+6),
  --(Game_Plan_2026[End Date]&gt;=AR$2)
)&gt;0, 1, 0)</f>
        <v>0</v>
      </c>
      <c r="AS112" cm="1">
        <f t="array" ref="AS112">IF(SUMPRODUCT(
  --(Game_Plan_2026[Campaign]=$C112),
  --(Game_Plan_2026[Initial Date]&lt;=AS$2+6),
  --(Game_Plan_2026[End Date]&gt;=AS$2)
)&gt;0, 1, 0)</f>
        <v>0</v>
      </c>
      <c r="AT112" cm="1">
        <f t="array" ref="AT112">IF(SUMPRODUCT(
  --(Game_Plan_2026[Campaign]=$C112),
  --(Game_Plan_2026[Initial Date]&lt;=AT$2+6),
  --(Game_Plan_2026[End Date]&gt;=AT$2)
)&gt;0, 1, 0)</f>
        <v>0</v>
      </c>
      <c r="AU112" cm="1">
        <f t="array" ref="AU112">IF(SUMPRODUCT(
  --(Game_Plan_2026[Campaign]=$C112),
  --(Game_Plan_2026[Initial Date]&lt;=AU$2+6),
  --(Game_Plan_2026[End Date]&gt;=AU$2)
)&gt;0, 1, 0)</f>
        <v>0</v>
      </c>
      <c r="AV112" cm="1">
        <f t="array" ref="AV112">IF(SUMPRODUCT(
  --(Game_Plan_2026[Campaign]=$C112),
  --(Game_Plan_2026[Initial Date]&lt;=AV$2+6),
  --(Game_Plan_2026[End Date]&gt;=AV$2)
)&gt;0, 1, 0)</f>
        <v>0</v>
      </c>
      <c r="AW112" cm="1">
        <f t="array" ref="AW112">IF(SUMPRODUCT(
  --(Game_Plan_2026[Campaign]=$C112),
  --(Game_Plan_2026[Initial Date]&lt;=AW$2+6),
  --(Game_Plan_2026[End Date]&gt;=AW$2)
)&gt;0, 1, 0)</f>
        <v>0</v>
      </c>
      <c r="AX112" cm="1">
        <f t="array" ref="AX112">IF(SUMPRODUCT(
  --(Game_Plan_2026[Campaign]=$C112),
  --(Game_Plan_2026[Initial Date]&lt;=AX$2+6),
  --(Game_Plan_2026[End Date]&gt;=AX$2)
)&gt;0, 1, 0)</f>
        <v>0</v>
      </c>
      <c r="AY112" cm="1">
        <f t="array" ref="AY112">IF(SUMPRODUCT(
  --(Game_Plan_2026[Campaign]=$C112),
  --(Game_Plan_2026[Initial Date]&lt;=AY$2+6),
  --(Game_Plan_2026[End Date]&gt;=AY$2)
)&gt;0, 1, 0)</f>
        <v>0</v>
      </c>
      <c r="AZ112" cm="1">
        <f t="array" ref="AZ112">IF(SUMPRODUCT(
  --(Game_Plan_2026[Campaign]=$C112),
  --(Game_Plan_2026[Initial Date]&lt;=AZ$2+6),
  --(Game_Plan_2026[End Date]&gt;=AZ$2)
)&gt;0, 1, 0)</f>
        <v>0</v>
      </c>
      <c r="BA112" cm="1">
        <f t="array" ref="BA112">IF(SUMPRODUCT(
  --(Game_Plan_2026[Campaign]=$C112),
  --(Game_Plan_2026[Initial Date]&lt;=BA$2+6),
  --(Game_Plan_2026[End Date]&gt;=BA$2)
)&gt;0, 1, 0)</f>
        <v>0</v>
      </c>
      <c r="BB112" cm="1">
        <f t="array" ref="BB112">IF(SUMPRODUCT(
  --(Game_Plan_2026[Campaign]=$C112),
  --(Game_Plan_2026[Initial Date]&lt;=BB$2+6),
  --(Game_Plan_2026[End Date]&gt;=BB$2)
)&gt;0, 1, 0)</f>
        <v>0</v>
      </c>
      <c r="BC112" cm="1">
        <f t="array" ref="BC112">IF(SUMPRODUCT(
  --(Game_Plan_2026[Campaign]=$C112),
  --(Game_Plan_2026[Initial Date]&lt;=BC$2+6),
  --(Game_Plan_2026[End Date]&gt;=BC$2)
)&gt;0, 1, 0)</f>
        <v>0</v>
      </c>
      <c r="BD112">
        <f t="shared" si="1"/>
        <v>0</v>
      </c>
    </row>
    <row r="113" spans="1:56" ht="28" customHeight="1">
      <c r="A113" t="str">
        <v/>
      </c>
      <c r="B113" t="str">
        <v/>
      </c>
      <c r="C113" t="str">
        <v/>
      </c>
      <c r="D113" cm="1">
        <f t="array" ref="D113">IF(SUMPRODUCT(
  --(Game_Plan_2026[Campaign]=$C113),
  --(Game_Plan_2026[Initial Date]&lt;=D$2+6),
  --(Game_Plan_2026[End Date]&gt;=D$2)
)&gt;0, 1, 0)</f>
        <v>0</v>
      </c>
      <c r="E113" cm="1">
        <f t="array" ref="E113">IF(SUMPRODUCT(
  --(Game_Plan_2026[Campaign]=$C113),
  --(Game_Plan_2026[Initial Date]&lt;=E$2+6),
  --(Game_Plan_2026[End Date]&gt;=E$2)
)&gt;0, 1, 0)</f>
        <v>0</v>
      </c>
      <c r="F113" cm="1">
        <f t="array" ref="F113">IF(SUMPRODUCT(
  --(Game_Plan_2026[Campaign]=$C113),
  --(Game_Plan_2026[Initial Date]&lt;=F$2+6),
  --(Game_Plan_2026[End Date]&gt;=F$2)
)&gt;0, 1, 0)</f>
        <v>0</v>
      </c>
      <c r="G113" cm="1">
        <f t="array" ref="G113">IF(SUMPRODUCT(
  --(Game_Plan_2026[Campaign]=$C113),
  --(Game_Plan_2026[Initial Date]&lt;=G$2+6),
  --(Game_Plan_2026[End Date]&gt;=G$2)
)&gt;0, 1, 0)</f>
        <v>0</v>
      </c>
      <c r="H113" cm="1">
        <f t="array" ref="H113">IF(SUMPRODUCT(
  --(Game_Plan_2026[Campaign]=$C113),
  --(Game_Plan_2026[Initial Date]&lt;=H$2+6),
  --(Game_Plan_2026[End Date]&gt;=H$2)
)&gt;0, 1, 0)</f>
        <v>0</v>
      </c>
      <c r="I113" cm="1">
        <f t="array" ref="I113">IF(SUMPRODUCT(
  --(Game_Plan_2026[Campaign]=$C113),
  --(Game_Plan_2026[Initial Date]&lt;=I$2+6),
  --(Game_Plan_2026[End Date]&gt;=I$2)
)&gt;0, 1, 0)</f>
        <v>0</v>
      </c>
      <c r="J113" cm="1">
        <f t="array" ref="J113">IF(SUMPRODUCT(
  --(Game_Plan_2026[Campaign]=$C113),
  --(Game_Plan_2026[Initial Date]&lt;=J$2+6),
  --(Game_Plan_2026[End Date]&gt;=J$2)
)&gt;0, 1, 0)</f>
        <v>0</v>
      </c>
      <c r="K113" cm="1">
        <f t="array" ref="K113">IF(SUMPRODUCT(
  --(Game_Plan_2026[Campaign]=$C113),
  --(Game_Plan_2026[Initial Date]&lt;=K$2+6),
  --(Game_Plan_2026[End Date]&gt;=K$2)
)&gt;0, 1, 0)</f>
        <v>0</v>
      </c>
      <c r="L113" cm="1">
        <f t="array" ref="L113">IF(SUMPRODUCT(
  --(Game_Plan_2026[Campaign]=$C113),
  --(Game_Plan_2026[Initial Date]&lt;=L$2+6),
  --(Game_Plan_2026[End Date]&gt;=L$2)
)&gt;0, 1, 0)</f>
        <v>0</v>
      </c>
      <c r="M113" cm="1">
        <f t="array" ref="M113">IF(SUMPRODUCT(
  --(Game_Plan_2026[Campaign]=$C113),
  --(Game_Plan_2026[Initial Date]&lt;=M$2+6),
  --(Game_Plan_2026[End Date]&gt;=M$2)
)&gt;0, 1, 0)</f>
        <v>0</v>
      </c>
      <c r="N113" cm="1">
        <f t="array" ref="N113">IF(SUMPRODUCT(
  --(Game_Plan_2026[Campaign]=$C113),
  --(Game_Plan_2026[Initial Date]&lt;=N$2+6),
  --(Game_Plan_2026[End Date]&gt;=N$2)
)&gt;0, 1, 0)</f>
        <v>0</v>
      </c>
      <c r="O113" cm="1">
        <f t="array" ref="O113">IF(SUMPRODUCT(
  --(Game_Plan_2026[Campaign]=$C113),
  --(Game_Plan_2026[Initial Date]&lt;=O$2+6),
  --(Game_Plan_2026[End Date]&gt;=O$2)
)&gt;0, 1, 0)</f>
        <v>0</v>
      </c>
      <c r="P113" cm="1">
        <f t="array" ref="P113">IF(SUMPRODUCT(
  --(Game_Plan_2026[Campaign]=$C113),
  --(Game_Plan_2026[Initial Date]&lt;=P$2+6),
  --(Game_Plan_2026[End Date]&gt;=P$2)
)&gt;0, 1, 0)</f>
        <v>0</v>
      </c>
      <c r="Q113" cm="1">
        <f t="array" ref="Q113">IF(SUMPRODUCT(
  --(Game_Plan_2026[Campaign]=$C113),
  --(Game_Plan_2026[Initial Date]&lt;=Q$2+6),
  --(Game_Plan_2026[End Date]&gt;=Q$2)
)&gt;0, 1, 0)</f>
        <v>0</v>
      </c>
      <c r="R113" cm="1">
        <f t="array" ref="R113">IF(SUMPRODUCT(
  --(Game_Plan_2026[Campaign]=$C113),
  --(Game_Plan_2026[Initial Date]&lt;=R$2+6),
  --(Game_Plan_2026[End Date]&gt;=R$2)
)&gt;0, 1, 0)</f>
        <v>0</v>
      </c>
      <c r="S113" cm="1">
        <f t="array" ref="S113">IF(SUMPRODUCT(
  --(Game_Plan_2026[Campaign]=$C113),
  --(Game_Plan_2026[Initial Date]&lt;=S$2+6),
  --(Game_Plan_2026[End Date]&gt;=S$2)
)&gt;0, 1, 0)</f>
        <v>0</v>
      </c>
      <c r="T113" cm="1">
        <f t="array" ref="T113">IF(SUMPRODUCT(
  --(Game_Plan_2026[Campaign]=$C113),
  --(Game_Plan_2026[Initial Date]&lt;=T$2+6),
  --(Game_Plan_2026[End Date]&gt;=T$2)
)&gt;0, 1, 0)</f>
        <v>0</v>
      </c>
      <c r="U113" cm="1">
        <f t="array" ref="U113">IF(SUMPRODUCT(
  --(Game_Plan_2026[Campaign]=$C113),
  --(Game_Plan_2026[Initial Date]&lt;=U$2+6),
  --(Game_Plan_2026[End Date]&gt;=U$2)
)&gt;0, 1, 0)</f>
        <v>0</v>
      </c>
      <c r="V113" cm="1">
        <f t="array" ref="V113">IF(SUMPRODUCT(
  --(Game_Plan_2026[Campaign]=$C113),
  --(Game_Plan_2026[Initial Date]&lt;=V$2+6),
  --(Game_Plan_2026[End Date]&gt;=V$2)
)&gt;0, 1, 0)</f>
        <v>0</v>
      </c>
      <c r="W113" cm="1">
        <f t="array" ref="W113">IF(SUMPRODUCT(
  --(Game_Plan_2026[Campaign]=$C113),
  --(Game_Plan_2026[Initial Date]&lt;=W$2+6),
  --(Game_Plan_2026[End Date]&gt;=W$2)
)&gt;0, 1, 0)</f>
        <v>0</v>
      </c>
      <c r="X113" cm="1">
        <f t="array" ref="X113">IF(SUMPRODUCT(
  --(Game_Plan_2026[Campaign]=$C113),
  --(Game_Plan_2026[Initial Date]&lt;=X$2+6),
  --(Game_Plan_2026[End Date]&gt;=X$2)
)&gt;0, 1, 0)</f>
        <v>0</v>
      </c>
      <c r="Y113" cm="1">
        <f t="array" ref="Y113">IF(SUMPRODUCT(
  --(Game_Plan_2026[Campaign]=$C113),
  --(Game_Plan_2026[Initial Date]&lt;=Y$2+6),
  --(Game_Plan_2026[End Date]&gt;=Y$2)
)&gt;0, 1, 0)</f>
        <v>0</v>
      </c>
      <c r="Z113" cm="1">
        <f t="array" ref="Z113">IF(SUMPRODUCT(
  --(Game_Plan_2026[Campaign]=$C113),
  --(Game_Plan_2026[Initial Date]&lt;=Z$2+6),
  --(Game_Plan_2026[End Date]&gt;=Z$2)
)&gt;0, 1, 0)</f>
        <v>0</v>
      </c>
      <c r="AA113" cm="1">
        <f t="array" ref="AA113">IF(SUMPRODUCT(
  --(Game_Plan_2026[Campaign]=$C113),
  --(Game_Plan_2026[Initial Date]&lt;=AA$2+6),
  --(Game_Plan_2026[End Date]&gt;=AA$2)
)&gt;0, 1, 0)</f>
        <v>0</v>
      </c>
      <c r="AB113" cm="1">
        <f t="array" ref="AB113">IF(SUMPRODUCT(
  --(Game_Plan_2026[Campaign]=$C113),
  --(Game_Plan_2026[Initial Date]&lt;=AB$2+6),
  --(Game_Plan_2026[End Date]&gt;=AB$2)
)&gt;0, 1, 0)</f>
        <v>0</v>
      </c>
      <c r="AC113" cm="1">
        <f t="array" ref="AC113">IF(SUMPRODUCT(
  --(Game_Plan_2026[Campaign]=$C113),
  --(Game_Plan_2026[Initial Date]&lt;=AC$2+6),
  --(Game_Plan_2026[End Date]&gt;=AC$2)
)&gt;0, 1, 0)</f>
        <v>0</v>
      </c>
      <c r="AD113" cm="1">
        <f t="array" ref="AD113">IF(SUMPRODUCT(
  --(Game_Plan_2026[Campaign]=$C113),
  --(Game_Plan_2026[Initial Date]&lt;=AD$2+6),
  --(Game_Plan_2026[End Date]&gt;=AD$2)
)&gt;0, 1, 0)</f>
        <v>0</v>
      </c>
      <c r="AE113" cm="1">
        <f t="array" ref="AE113">IF(SUMPRODUCT(
  --(Game_Plan_2026[Campaign]=$C113),
  --(Game_Plan_2026[Initial Date]&lt;=AE$2+6),
  --(Game_Plan_2026[End Date]&gt;=AE$2)
)&gt;0, 1, 0)</f>
        <v>0</v>
      </c>
      <c r="AF113" cm="1">
        <f t="array" ref="AF113">IF(SUMPRODUCT(
  --(Game_Plan_2026[Campaign]=$C113),
  --(Game_Plan_2026[Initial Date]&lt;=AF$2+6),
  --(Game_Plan_2026[End Date]&gt;=AF$2)
)&gt;0, 1, 0)</f>
        <v>0</v>
      </c>
      <c r="AG113" cm="1">
        <f t="array" ref="AG113">IF(SUMPRODUCT(
  --(Game_Plan_2026[Campaign]=$C113),
  --(Game_Plan_2026[Initial Date]&lt;=AG$2+6),
  --(Game_Plan_2026[End Date]&gt;=AG$2)
)&gt;0, 1, 0)</f>
        <v>0</v>
      </c>
      <c r="AH113" cm="1">
        <f t="array" ref="AH113">IF(SUMPRODUCT(
  --(Game_Plan_2026[Campaign]=$C113),
  --(Game_Plan_2026[Initial Date]&lt;=AH$2+6),
  --(Game_Plan_2026[End Date]&gt;=AH$2)
)&gt;0, 1, 0)</f>
        <v>0</v>
      </c>
      <c r="AI113" cm="1">
        <f t="array" ref="AI113">IF(SUMPRODUCT(
  --(Game_Plan_2026[Campaign]=$C113),
  --(Game_Plan_2026[Initial Date]&lt;=AI$2+6),
  --(Game_Plan_2026[End Date]&gt;=AI$2)
)&gt;0, 1, 0)</f>
        <v>0</v>
      </c>
      <c r="AJ113" cm="1">
        <f t="array" ref="AJ113">IF(SUMPRODUCT(
  --(Game_Plan_2026[Campaign]=$C113),
  --(Game_Plan_2026[Initial Date]&lt;=AJ$2+6),
  --(Game_Plan_2026[End Date]&gt;=AJ$2)
)&gt;0, 1, 0)</f>
        <v>0</v>
      </c>
      <c r="AK113" cm="1">
        <f t="array" ref="AK113">IF(SUMPRODUCT(
  --(Game_Plan_2026[Campaign]=$C113),
  --(Game_Plan_2026[Initial Date]&lt;=AK$2+6),
  --(Game_Plan_2026[End Date]&gt;=AK$2)
)&gt;0, 1, 0)</f>
        <v>0</v>
      </c>
      <c r="AL113" cm="1">
        <f t="array" ref="AL113">IF(SUMPRODUCT(
  --(Game_Plan_2026[Campaign]=$C113),
  --(Game_Plan_2026[Initial Date]&lt;=AL$2+6),
  --(Game_Plan_2026[End Date]&gt;=AL$2)
)&gt;0, 1, 0)</f>
        <v>0</v>
      </c>
      <c r="AM113" cm="1">
        <f t="array" ref="AM113">IF(SUMPRODUCT(
  --(Game_Plan_2026[Campaign]=$C113),
  --(Game_Plan_2026[Initial Date]&lt;=AM$2+6),
  --(Game_Plan_2026[End Date]&gt;=AM$2)
)&gt;0, 1, 0)</f>
        <v>0</v>
      </c>
      <c r="AN113" cm="1">
        <f t="array" ref="AN113">IF(SUMPRODUCT(
  --(Game_Plan_2026[Campaign]=$C113),
  --(Game_Plan_2026[Initial Date]&lt;=AN$2+6),
  --(Game_Plan_2026[End Date]&gt;=AN$2)
)&gt;0, 1, 0)</f>
        <v>0</v>
      </c>
      <c r="AO113" cm="1">
        <f t="array" ref="AO113">IF(SUMPRODUCT(
  --(Game_Plan_2026[Campaign]=$C113),
  --(Game_Plan_2026[Initial Date]&lt;=AO$2+6),
  --(Game_Plan_2026[End Date]&gt;=AO$2)
)&gt;0, 1, 0)</f>
        <v>0</v>
      </c>
      <c r="AP113" cm="1">
        <f t="array" ref="AP113">IF(SUMPRODUCT(
  --(Game_Plan_2026[Campaign]=$C113),
  --(Game_Plan_2026[Initial Date]&lt;=AP$2+6),
  --(Game_Plan_2026[End Date]&gt;=AP$2)
)&gt;0, 1, 0)</f>
        <v>0</v>
      </c>
      <c r="AQ113" cm="1">
        <f t="array" ref="AQ113">IF(SUMPRODUCT(
  --(Game_Plan_2026[Campaign]=$C113),
  --(Game_Plan_2026[Initial Date]&lt;=AQ$2+6),
  --(Game_Plan_2026[End Date]&gt;=AQ$2)
)&gt;0, 1, 0)</f>
        <v>0</v>
      </c>
      <c r="AR113" cm="1">
        <f t="array" ref="AR113">IF(SUMPRODUCT(
  --(Game_Plan_2026[Campaign]=$C113),
  --(Game_Plan_2026[Initial Date]&lt;=AR$2+6),
  --(Game_Plan_2026[End Date]&gt;=AR$2)
)&gt;0, 1, 0)</f>
        <v>0</v>
      </c>
      <c r="AS113" cm="1">
        <f t="array" ref="AS113">IF(SUMPRODUCT(
  --(Game_Plan_2026[Campaign]=$C113),
  --(Game_Plan_2026[Initial Date]&lt;=AS$2+6),
  --(Game_Plan_2026[End Date]&gt;=AS$2)
)&gt;0, 1, 0)</f>
        <v>0</v>
      </c>
      <c r="AT113" cm="1">
        <f t="array" ref="AT113">IF(SUMPRODUCT(
  --(Game_Plan_2026[Campaign]=$C113),
  --(Game_Plan_2026[Initial Date]&lt;=AT$2+6),
  --(Game_Plan_2026[End Date]&gt;=AT$2)
)&gt;0, 1, 0)</f>
        <v>0</v>
      </c>
      <c r="AU113" cm="1">
        <f t="array" ref="AU113">IF(SUMPRODUCT(
  --(Game_Plan_2026[Campaign]=$C113),
  --(Game_Plan_2026[Initial Date]&lt;=AU$2+6),
  --(Game_Plan_2026[End Date]&gt;=AU$2)
)&gt;0, 1, 0)</f>
        <v>0</v>
      </c>
      <c r="AV113" cm="1">
        <f t="array" ref="AV113">IF(SUMPRODUCT(
  --(Game_Plan_2026[Campaign]=$C113),
  --(Game_Plan_2026[Initial Date]&lt;=AV$2+6),
  --(Game_Plan_2026[End Date]&gt;=AV$2)
)&gt;0, 1, 0)</f>
        <v>0</v>
      </c>
      <c r="AW113" cm="1">
        <f t="array" ref="AW113">IF(SUMPRODUCT(
  --(Game_Plan_2026[Campaign]=$C113),
  --(Game_Plan_2026[Initial Date]&lt;=AW$2+6),
  --(Game_Plan_2026[End Date]&gt;=AW$2)
)&gt;0, 1, 0)</f>
        <v>0</v>
      </c>
      <c r="AX113" cm="1">
        <f t="array" ref="AX113">IF(SUMPRODUCT(
  --(Game_Plan_2026[Campaign]=$C113),
  --(Game_Plan_2026[Initial Date]&lt;=AX$2+6),
  --(Game_Plan_2026[End Date]&gt;=AX$2)
)&gt;0, 1, 0)</f>
        <v>0</v>
      </c>
      <c r="AY113" cm="1">
        <f t="array" ref="AY113">IF(SUMPRODUCT(
  --(Game_Plan_2026[Campaign]=$C113),
  --(Game_Plan_2026[Initial Date]&lt;=AY$2+6),
  --(Game_Plan_2026[End Date]&gt;=AY$2)
)&gt;0, 1, 0)</f>
        <v>0</v>
      </c>
      <c r="AZ113" cm="1">
        <f t="array" ref="AZ113">IF(SUMPRODUCT(
  --(Game_Plan_2026[Campaign]=$C113),
  --(Game_Plan_2026[Initial Date]&lt;=AZ$2+6),
  --(Game_Plan_2026[End Date]&gt;=AZ$2)
)&gt;0, 1, 0)</f>
        <v>0</v>
      </c>
      <c r="BA113" cm="1">
        <f t="array" ref="BA113">IF(SUMPRODUCT(
  --(Game_Plan_2026[Campaign]=$C113),
  --(Game_Plan_2026[Initial Date]&lt;=BA$2+6),
  --(Game_Plan_2026[End Date]&gt;=BA$2)
)&gt;0, 1, 0)</f>
        <v>0</v>
      </c>
      <c r="BB113" cm="1">
        <f t="array" ref="BB113">IF(SUMPRODUCT(
  --(Game_Plan_2026[Campaign]=$C113),
  --(Game_Plan_2026[Initial Date]&lt;=BB$2+6),
  --(Game_Plan_2026[End Date]&gt;=BB$2)
)&gt;0, 1, 0)</f>
        <v>0</v>
      </c>
      <c r="BC113" cm="1">
        <f t="array" ref="BC113">IF(SUMPRODUCT(
  --(Game_Plan_2026[Campaign]=$C113),
  --(Game_Plan_2026[Initial Date]&lt;=BC$2+6),
  --(Game_Plan_2026[End Date]&gt;=BC$2)
)&gt;0, 1, 0)</f>
        <v>0</v>
      </c>
      <c r="BD113">
        <f t="shared" si="1"/>
        <v>0</v>
      </c>
    </row>
    <row r="114" spans="1:56" ht="28" customHeight="1">
      <c r="A114" t="str">
        <v/>
      </c>
      <c r="B114" t="str">
        <v/>
      </c>
      <c r="C114" t="str">
        <v/>
      </c>
      <c r="D114" cm="1">
        <f t="array" ref="D114">IF(SUMPRODUCT(
  --(Game_Plan_2026[Campaign]=$C114),
  --(Game_Plan_2026[Initial Date]&lt;=D$2+6),
  --(Game_Plan_2026[End Date]&gt;=D$2)
)&gt;0, 1, 0)</f>
        <v>0</v>
      </c>
      <c r="E114" cm="1">
        <f t="array" ref="E114">IF(SUMPRODUCT(
  --(Game_Plan_2026[Campaign]=$C114),
  --(Game_Plan_2026[Initial Date]&lt;=E$2+6),
  --(Game_Plan_2026[End Date]&gt;=E$2)
)&gt;0, 1, 0)</f>
        <v>0</v>
      </c>
      <c r="F114" cm="1">
        <f t="array" ref="F114">IF(SUMPRODUCT(
  --(Game_Plan_2026[Campaign]=$C114),
  --(Game_Plan_2026[Initial Date]&lt;=F$2+6),
  --(Game_Plan_2026[End Date]&gt;=F$2)
)&gt;0, 1, 0)</f>
        <v>0</v>
      </c>
      <c r="G114" cm="1">
        <f t="array" ref="G114">IF(SUMPRODUCT(
  --(Game_Plan_2026[Campaign]=$C114),
  --(Game_Plan_2026[Initial Date]&lt;=G$2+6),
  --(Game_Plan_2026[End Date]&gt;=G$2)
)&gt;0, 1, 0)</f>
        <v>0</v>
      </c>
      <c r="H114" cm="1">
        <f t="array" ref="H114">IF(SUMPRODUCT(
  --(Game_Plan_2026[Campaign]=$C114),
  --(Game_Plan_2026[Initial Date]&lt;=H$2+6),
  --(Game_Plan_2026[End Date]&gt;=H$2)
)&gt;0, 1, 0)</f>
        <v>0</v>
      </c>
      <c r="I114" cm="1">
        <f t="array" ref="I114">IF(SUMPRODUCT(
  --(Game_Plan_2026[Campaign]=$C114),
  --(Game_Plan_2026[Initial Date]&lt;=I$2+6),
  --(Game_Plan_2026[End Date]&gt;=I$2)
)&gt;0, 1, 0)</f>
        <v>0</v>
      </c>
      <c r="J114" cm="1">
        <f t="array" ref="J114">IF(SUMPRODUCT(
  --(Game_Plan_2026[Campaign]=$C114),
  --(Game_Plan_2026[Initial Date]&lt;=J$2+6),
  --(Game_Plan_2026[End Date]&gt;=J$2)
)&gt;0, 1, 0)</f>
        <v>0</v>
      </c>
      <c r="K114" cm="1">
        <f t="array" ref="K114">IF(SUMPRODUCT(
  --(Game_Plan_2026[Campaign]=$C114),
  --(Game_Plan_2026[Initial Date]&lt;=K$2+6),
  --(Game_Plan_2026[End Date]&gt;=K$2)
)&gt;0, 1, 0)</f>
        <v>0</v>
      </c>
      <c r="L114" cm="1">
        <f t="array" ref="L114">IF(SUMPRODUCT(
  --(Game_Plan_2026[Campaign]=$C114),
  --(Game_Plan_2026[Initial Date]&lt;=L$2+6),
  --(Game_Plan_2026[End Date]&gt;=L$2)
)&gt;0, 1, 0)</f>
        <v>0</v>
      </c>
      <c r="M114" cm="1">
        <f t="array" ref="M114">IF(SUMPRODUCT(
  --(Game_Plan_2026[Campaign]=$C114),
  --(Game_Plan_2026[Initial Date]&lt;=M$2+6),
  --(Game_Plan_2026[End Date]&gt;=M$2)
)&gt;0, 1, 0)</f>
        <v>0</v>
      </c>
      <c r="N114" cm="1">
        <f t="array" ref="N114">IF(SUMPRODUCT(
  --(Game_Plan_2026[Campaign]=$C114),
  --(Game_Plan_2026[Initial Date]&lt;=N$2+6),
  --(Game_Plan_2026[End Date]&gt;=N$2)
)&gt;0, 1, 0)</f>
        <v>0</v>
      </c>
      <c r="O114" cm="1">
        <f t="array" ref="O114">IF(SUMPRODUCT(
  --(Game_Plan_2026[Campaign]=$C114),
  --(Game_Plan_2026[Initial Date]&lt;=O$2+6),
  --(Game_Plan_2026[End Date]&gt;=O$2)
)&gt;0, 1, 0)</f>
        <v>0</v>
      </c>
      <c r="P114" cm="1">
        <f t="array" ref="P114">IF(SUMPRODUCT(
  --(Game_Plan_2026[Campaign]=$C114),
  --(Game_Plan_2026[Initial Date]&lt;=P$2+6),
  --(Game_Plan_2026[End Date]&gt;=P$2)
)&gt;0, 1, 0)</f>
        <v>0</v>
      </c>
      <c r="Q114" cm="1">
        <f t="array" ref="Q114">IF(SUMPRODUCT(
  --(Game_Plan_2026[Campaign]=$C114),
  --(Game_Plan_2026[Initial Date]&lt;=Q$2+6),
  --(Game_Plan_2026[End Date]&gt;=Q$2)
)&gt;0, 1, 0)</f>
        <v>0</v>
      </c>
      <c r="R114" cm="1">
        <f t="array" ref="R114">IF(SUMPRODUCT(
  --(Game_Plan_2026[Campaign]=$C114),
  --(Game_Plan_2026[Initial Date]&lt;=R$2+6),
  --(Game_Plan_2026[End Date]&gt;=R$2)
)&gt;0, 1, 0)</f>
        <v>0</v>
      </c>
      <c r="S114" cm="1">
        <f t="array" ref="S114">IF(SUMPRODUCT(
  --(Game_Plan_2026[Campaign]=$C114),
  --(Game_Plan_2026[Initial Date]&lt;=S$2+6),
  --(Game_Plan_2026[End Date]&gt;=S$2)
)&gt;0, 1, 0)</f>
        <v>0</v>
      </c>
      <c r="T114" cm="1">
        <f t="array" ref="T114">IF(SUMPRODUCT(
  --(Game_Plan_2026[Campaign]=$C114),
  --(Game_Plan_2026[Initial Date]&lt;=T$2+6),
  --(Game_Plan_2026[End Date]&gt;=T$2)
)&gt;0, 1, 0)</f>
        <v>0</v>
      </c>
      <c r="U114" cm="1">
        <f t="array" ref="U114">IF(SUMPRODUCT(
  --(Game_Plan_2026[Campaign]=$C114),
  --(Game_Plan_2026[Initial Date]&lt;=U$2+6),
  --(Game_Plan_2026[End Date]&gt;=U$2)
)&gt;0, 1, 0)</f>
        <v>0</v>
      </c>
      <c r="V114" cm="1">
        <f t="array" ref="V114">IF(SUMPRODUCT(
  --(Game_Plan_2026[Campaign]=$C114),
  --(Game_Plan_2026[Initial Date]&lt;=V$2+6),
  --(Game_Plan_2026[End Date]&gt;=V$2)
)&gt;0, 1, 0)</f>
        <v>0</v>
      </c>
      <c r="W114" cm="1">
        <f t="array" ref="W114">IF(SUMPRODUCT(
  --(Game_Plan_2026[Campaign]=$C114),
  --(Game_Plan_2026[Initial Date]&lt;=W$2+6),
  --(Game_Plan_2026[End Date]&gt;=W$2)
)&gt;0, 1, 0)</f>
        <v>0</v>
      </c>
      <c r="X114" cm="1">
        <f t="array" ref="X114">IF(SUMPRODUCT(
  --(Game_Plan_2026[Campaign]=$C114),
  --(Game_Plan_2026[Initial Date]&lt;=X$2+6),
  --(Game_Plan_2026[End Date]&gt;=X$2)
)&gt;0, 1, 0)</f>
        <v>0</v>
      </c>
      <c r="Y114" cm="1">
        <f t="array" ref="Y114">IF(SUMPRODUCT(
  --(Game_Plan_2026[Campaign]=$C114),
  --(Game_Plan_2026[Initial Date]&lt;=Y$2+6),
  --(Game_Plan_2026[End Date]&gt;=Y$2)
)&gt;0, 1, 0)</f>
        <v>0</v>
      </c>
      <c r="Z114" cm="1">
        <f t="array" ref="Z114">IF(SUMPRODUCT(
  --(Game_Plan_2026[Campaign]=$C114),
  --(Game_Plan_2026[Initial Date]&lt;=Z$2+6),
  --(Game_Plan_2026[End Date]&gt;=Z$2)
)&gt;0, 1, 0)</f>
        <v>0</v>
      </c>
      <c r="AA114" cm="1">
        <f t="array" ref="AA114">IF(SUMPRODUCT(
  --(Game_Plan_2026[Campaign]=$C114),
  --(Game_Plan_2026[Initial Date]&lt;=AA$2+6),
  --(Game_Plan_2026[End Date]&gt;=AA$2)
)&gt;0, 1, 0)</f>
        <v>0</v>
      </c>
      <c r="AB114" cm="1">
        <f t="array" ref="AB114">IF(SUMPRODUCT(
  --(Game_Plan_2026[Campaign]=$C114),
  --(Game_Plan_2026[Initial Date]&lt;=AB$2+6),
  --(Game_Plan_2026[End Date]&gt;=AB$2)
)&gt;0, 1, 0)</f>
        <v>0</v>
      </c>
      <c r="AC114" cm="1">
        <f t="array" ref="AC114">IF(SUMPRODUCT(
  --(Game_Plan_2026[Campaign]=$C114),
  --(Game_Plan_2026[Initial Date]&lt;=AC$2+6),
  --(Game_Plan_2026[End Date]&gt;=AC$2)
)&gt;0, 1, 0)</f>
        <v>0</v>
      </c>
      <c r="AD114" cm="1">
        <f t="array" ref="AD114">IF(SUMPRODUCT(
  --(Game_Plan_2026[Campaign]=$C114),
  --(Game_Plan_2026[Initial Date]&lt;=AD$2+6),
  --(Game_Plan_2026[End Date]&gt;=AD$2)
)&gt;0, 1, 0)</f>
        <v>0</v>
      </c>
      <c r="AE114" cm="1">
        <f t="array" ref="AE114">IF(SUMPRODUCT(
  --(Game_Plan_2026[Campaign]=$C114),
  --(Game_Plan_2026[Initial Date]&lt;=AE$2+6),
  --(Game_Plan_2026[End Date]&gt;=AE$2)
)&gt;0, 1, 0)</f>
        <v>0</v>
      </c>
      <c r="AF114" cm="1">
        <f t="array" ref="AF114">IF(SUMPRODUCT(
  --(Game_Plan_2026[Campaign]=$C114),
  --(Game_Plan_2026[Initial Date]&lt;=AF$2+6),
  --(Game_Plan_2026[End Date]&gt;=AF$2)
)&gt;0, 1, 0)</f>
        <v>0</v>
      </c>
      <c r="AG114" cm="1">
        <f t="array" ref="AG114">IF(SUMPRODUCT(
  --(Game_Plan_2026[Campaign]=$C114),
  --(Game_Plan_2026[Initial Date]&lt;=AG$2+6),
  --(Game_Plan_2026[End Date]&gt;=AG$2)
)&gt;0, 1, 0)</f>
        <v>0</v>
      </c>
      <c r="AH114" cm="1">
        <f t="array" ref="AH114">IF(SUMPRODUCT(
  --(Game_Plan_2026[Campaign]=$C114),
  --(Game_Plan_2026[Initial Date]&lt;=AH$2+6),
  --(Game_Plan_2026[End Date]&gt;=AH$2)
)&gt;0, 1, 0)</f>
        <v>0</v>
      </c>
      <c r="AI114" cm="1">
        <f t="array" ref="AI114">IF(SUMPRODUCT(
  --(Game_Plan_2026[Campaign]=$C114),
  --(Game_Plan_2026[Initial Date]&lt;=AI$2+6),
  --(Game_Plan_2026[End Date]&gt;=AI$2)
)&gt;0, 1, 0)</f>
        <v>0</v>
      </c>
      <c r="AJ114" cm="1">
        <f t="array" ref="AJ114">IF(SUMPRODUCT(
  --(Game_Plan_2026[Campaign]=$C114),
  --(Game_Plan_2026[Initial Date]&lt;=AJ$2+6),
  --(Game_Plan_2026[End Date]&gt;=AJ$2)
)&gt;0, 1, 0)</f>
        <v>0</v>
      </c>
      <c r="AK114" cm="1">
        <f t="array" ref="AK114">IF(SUMPRODUCT(
  --(Game_Plan_2026[Campaign]=$C114),
  --(Game_Plan_2026[Initial Date]&lt;=AK$2+6),
  --(Game_Plan_2026[End Date]&gt;=AK$2)
)&gt;0, 1, 0)</f>
        <v>0</v>
      </c>
      <c r="AL114" cm="1">
        <f t="array" ref="AL114">IF(SUMPRODUCT(
  --(Game_Plan_2026[Campaign]=$C114),
  --(Game_Plan_2026[Initial Date]&lt;=AL$2+6),
  --(Game_Plan_2026[End Date]&gt;=AL$2)
)&gt;0, 1, 0)</f>
        <v>0</v>
      </c>
      <c r="AM114" cm="1">
        <f t="array" ref="AM114">IF(SUMPRODUCT(
  --(Game_Plan_2026[Campaign]=$C114),
  --(Game_Plan_2026[Initial Date]&lt;=AM$2+6),
  --(Game_Plan_2026[End Date]&gt;=AM$2)
)&gt;0, 1, 0)</f>
        <v>0</v>
      </c>
      <c r="AN114" cm="1">
        <f t="array" ref="AN114">IF(SUMPRODUCT(
  --(Game_Plan_2026[Campaign]=$C114),
  --(Game_Plan_2026[Initial Date]&lt;=AN$2+6),
  --(Game_Plan_2026[End Date]&gt;=AN$2)
)&gt;0, 1, 0)</f>
        <v>0</v>
      </c>
      <c r="AO114" cm="1">
        <f t="array" ref="AO114">IF(SUMPRODUCT(
  --(Game_Plan_2026[Campaign]=$C114),
  --(Game_Plan_2026[Initial Date]&lt;=AO$2+6),
  --(Game_Plan_2026[End Date]&gt;=AO$2)
)&gt;0, 1, 0)</f>
        <v>0</v>
      </c>
      <c r="AP114" cm="1">
        <f t="array" ref="AP114">IF(SUMPRODUCT(
  --(Game_Plan_2026[Campaign]=$C114),
  --(Game_Plan_2026[Initial Date]&lt;=AP$2+6),
  --(Game_Plan_2026[End Date]&gt;=AP$2)
)&gt;0, 1, 0)</f>
        <v>0</v>
      </c>
      <c r="AQ114" cm="1">
        <f t="array" ref="AQ114">IF(SUMPRODUCT(
  --(Game_Plan_2026[Campaign]=$C114),
  --(Game_Plan_2026[Initial Date]&lt;=AQ$2+6),
  --(Game_Plan_2026[End Date]&gt;=AQ$2)
)&gt;0, 1, 0)</f>
        <v>0</v>
      </c>
      <c r="AR114" cm="1">
        <f t="array" ref="AR114">IF(SUMPRODUCT(
  --(Game_Plan_2026[Campaign]=$C114),
  --(Game_Plan_2026[Initial Date]&lt;=AR$2+6),
  --(Game_Plan_2026[End Date]&gt;=AR$2)
)&gt;0, 1, 0)</f>
        <v>0</v>
      </c>
      <c r="AS114" cm="1">
        <f t="array" ref="AS114">IF(SUMPRODUCT(
  --(Game_Plan_2026[Campaign]=$C114),
  --(Game_Plan_2026[Initial Date]&lt;=AS$2+6),
  --(Game_Plan_2026[End Date]&gt;=AS$2)
)&gt;0, 1, 0)</f>
        <v>0</v>
      </c>
      <c r="AT114" cm="1">
        <f t="array" ref="AT114">IF(SUMPRODUCT(
  --(Game_Plan_2026[Campaign]=$C114),
  --(Game_Plan_2026[Initial Date]&lt;=AT$2+6),
  --(Game_Plan_2026[End Date]&gt;=AT$2)
)&gt;0, 1, 0)</f>
        <v>0</v>
      </c>
      <c r="AU114" cm="1">
        <f t="array" ref="AU114">IF(SUMPRODUCT(
  --(Game_Plan_2026[Campaign]=$C114),
  --(Game_Plan_2026[Initial Date]&lt;=AU$2+6),
  --(Game_Plan_2026[End Date]&gt;=AU$2)
)&gt;0, 1, 0)</f>
        <v>0</v>
      </c>
      <c r="AV114" cm="1">
        <f t="array" ref="AV114">IF(SUMPRODUCT(
  --(Game_Plan_2026[Campaign]=$C114),
  --(Game_Plan_2026[Initial Date]&lt;=AV$2+6),
  --(Game_Plan_2026[End Date]&gt;=AV$2)
)&gt;0, 1, 0)</f>
        <v>0</v>
      </c>
      <c r="AW114" cm="1">
        <f t="array" ref="AW114">IF(SUMPRODUCT(
  --(Game_Plan_2026[Campaign]=$C114),
  --(Game_Plan_2026[Initial Date]&lt;=AW$2+6),
  --(Game_Plan_2026[End Date]&gt;=AW$2)
)&gt;0, 1, 0)</f>
        <v>0</v>
      </c>
      <c r="AX114" cm="1">
        <f t="array" ref="AX114">IF(SUMPRODUCT(
  --(Game_Plan_2026[Campaign]=$C114),
  --(Game_Plan_2026[Initial Date]&lt;=AX$2+6),
  --(Game_Plan_2026[End Date]&gt;=AX$2)
)&gt;0, 1, 0)</f>
        <v>0</v>
      </c>
      <c r="AY114" cm="1">
        <f t="array" ref="AY114">IF(SUMPRODUCT(
  --(Game_Plan_2026[Campaign]=$C114),
  --(Game_Plan_2026[Initial Date]&lt;=AY$2+6),
  --(Game_Plan_2026[End Date]&gt;=AY$2)
)&gt;0, 1, 0)</f>
        <v>0</v>
      </c>
      <c r="AZ114" cm="1">
        <f t="array" ref="AZ114">IF(SUMPRODUCT(
  --(Game_Plan_2026[Campaign]=$C114),
  --(Game_Plan_2026[Initial Date]&lt;=AZ$2+6),
  --(Game_Plan_2026[End Date]&gt;=AZ$2)
)&gt;0, 1, 0)</f>
        <v>0</v>
      </c>
      <c r="BA114" cm="1">
        <f t="array" ref="BA114">IF(SUMPRODUCT(
  --(Game_Plan_2026[Campaign]=$C114),
  --(Game_Plan_2026[Initial Date]&lt;=BA$2+6),
  --(Game_Plan_2026[End Date]&gt;=BA$2)
)&gt;0, 1, 0)</f>
        <v>0</v>
      </c>
      <c r="BB114" cm="1">
        <f t="array" ref="BB114">IF(SUMPRODUCT(
  --(Game_Plan_2026[Campaign]=$C114),
  --(Game_Plan_2026[Initial Date]&lt;=BB$2+6),
  --(Game_Plan_2026[End Date]&gt;=BB$2)
)&gt;0, 1, 0)</f>
        <v>0</v>
      </c>
      <c r="BC114" cm="1">
        <f t="array" ref="BC114">IF(SUMPRODUCT(
  --(Game_Plan_2026[Campaign]=$C114),
  --(Game_Plan_2026[Initial Date]&lt;=BC$2+6),
  --(Game_Plan_2026[End Date]&gt;=BC$2)
)&gt;0, 1, 0)</f>
        <v>0</v>
      </c>
      <c r="BD114">
        <f t="shared" si="1"/>
        <v>0</v>
      </c>
    </row>
    <row r="115" spans="1:56" ht="28" customHeight="1">
      <c r="A115" t="str">
        <v/>
      </c>
      <c r="B115" t="str">
        <v/>
      </c>
      <c r="C115" t="str">
        <v/>
      </c>
      <c r="D115" cm="1">
        <f t="array" ref="D115">IF(SUMPRODUCT(
  --(Game_Plan_2026[Campaign]=$C115),
  --(Game_Plan_2026[Initial Date]&lt;=D$2+6),
  --(Game_Plan_2026[End Date]&gt;=D$2)
)&gt;0, 1, 0)</f>
        <v>0</v>
      </c>
      <c r="E115" cm="1">
        <f t="array" ref="E115">IF(SUMPRODUCT(
  --(Game_Plan_2026[Campaign]=$C115),
  --(Game_Plan_2026[Initial Date]&lt;=E$2+6),
  --(Game_Plan_2026[End Date]&gt;=E$2)
)&gt;0, 1, 0)</f>
        <v>0</v>
      </c>
      <c r="F115" cm="1">
        <f t="array" ref="F115">IF(SUMPRODUCT(
  --(Game_Plan_2026[Campaign]=$C115),
  --(Game_Plan_2026[Initial Date]&lt;=F$2+6),
  --(Game_Plan_2026[End Date]&gt;=F$2)
)&gt;0, 1, 0)</f>
        <v>0</v>
      </c>
      <c r="G115" cm="1">
        <f t="array" ref="G115">IF(SUMPRODUCT(
  --(Game_Plan_2026[Campaign]=$C115),
  --(Game_Plan_2026[Initial Date]&lt;=G$2+6),
  --(Game_Plan_2026[End Date]&gt;=G$2)
)&gt;0, 1, 0)</f>
        <v>0</v>
      </c>
      <c r="H115" cm="1">
        <f t="array" ref="H115">IF(SUMPRODUCT(
  --(Game_Plan_2026[Campaign]=$C115),
  --(Game_Plan_2026[Initial Date]&lt;=H$2+6),
  --(Game_Plan_2026[End Date]&gt;=H$2)
)&gt;0, 1, 0)</f>
        <v>0</v>
      </c>
      <c r="I115" cm="1">
        <f t="array" ref="I115">IF(SUMPRODUCT(
  --(Game_Plan_2026[Campaign]=$C115),
  --(Game_Plan_2026[Initial Date]&lt;=I$2+6),
  --(Game_Plan_2026[End Date]&gt;=I$2)
)&gt;0, 1, 0)</f>
        <v>0</v>
      </c>
      <c r="J115" cm="1">
        <f t="array" ref="J115">IF(SUMPRODUCT(
  --(Game_Plan_2026[Campaign]=$C115),
  --(Game_Plan_2026[Initial Date]&lt;=J$2+6),
  --(Game_Plan_2026[End Date]&gt;=J$2)
)&gt;0, 1, 0)</f>
        <v>0</v>
      </c>
      <c r="K115" cm="1">
        <f t="array" ref="K115">IF(SUMPRODUCT(
  --(Game_Plan_2026[Campaign]=$C115),
  --(Game_Plan_2026[Initial Date]&lt;=K$2+6),
  --(Game_Plan_2026[End Date]&gt;=K$2)
)&gt;0, 1, 0)</f>
        <v>0</v>
      </c>
      <c r="L115" cm="1">
        <f t="array" ref="L115">IF(SUMPRODUCT(
  --(Game_Plan_2026[Campaign]=$C115),
  --(Game_Plan_2026[Initial Date]&lt;=L$2+6),
  --(Game_Plan_2026[End Date]&gt;=L$2)
)&gt;0, 1, 0)</f>
        <v>0</v>
      </c>
      <c r="M115" cm="1">
        <f t="array" ref="M115">IF(SUMPRODUCT(
  --(Game_Plan_2026[Campaign]=$C115),
  --(Game_Plan_2026[Initial Date]&lt;=M$2+6),
  --(Game_Plan_2026[End Date]&gt;=M$2)
)&gt;0, 1, 0)</f>
        <v>0</v>
      </c>
      <c r="N115" cm="1">
        <f t="array" ref="N115">IF(SUMPRODUCT(
  --(Game_Plan_2026[Campaign]=$C115),
  --(Game_Plan_2026[Initial Date]&lt;=N$2+6),
  --(Game_Plan_2026[End Date]&gt;=N$2)
)&gt;0, 1, 0)</f>
        <v>0</v>
      </c>
      <c r="O115" cm="1">
        <f t="array" ref="O115">IF(SUMPRODUCT(
  --(Game_Plan_2026[Campaign]=$C115),
  --(Game_Plan_2026[Initial Date]&lt;=O$2+6),
  --(Game_Plan_2026[End Date]&gt;=O$2)
)&gt;0, 1, 0)</f>
        <v>0</v>
      </c>
      <c r="P115" cm="1">
        <f t="array" ref="P115">IF(SUMPRODUCT(
  --(Game_Plan_2026[Campaign]=$C115),
  --(Game_Plan_2026[Initial Date]&lt;=P$2+6),
  --(Game_Plan_2026[End Date]&gt;=P$2)
)&gt;0, 1, 0)</f>
        <v>0</v>
      </c>
      <c r="Q115" cm="1">
        <f t="array" ref="Q115">IF(SUMPRODUCT(
  --(Game_Plan_2026[Campaign]=$C115),
  --(Game_Plan_2026[Initial Date]&lt;=Q$2+6),
  --(Game_Plan_2026[End Date]&gt;=Q$2)
)&gt;0, 1, 0)</f>
        <v>0</v>
      </c>
      <c r="R115" cm="1">
        <f t="array" ref="R115">IF(SUMPRODUCT(
  --(Game_Plan_2026[Campaign]=$C115),
  --(Game_Plan_2026[Initial Date]&lt;=R$2+6),
  --(Game_Plan_2026[End Date]&gt;=R$2)
)&gt;0, 1, 0)</f>
        <v>0</v>
      </c>
      <c r="S115" cm="1">
        <f t="array" ref="S115">IF(SUMPRODUCT(
  --(Game_Plan_2026[Campaign]=$C115),
  --(Game_Plan_2026[Initial Date]&lt;=S$2+6),
  --(Game_Plan_2026[End Date]&gt;=S$2)
)&gt;0, 1, 0)</f>
        <v>0</v>
      </c>
      <c r="T115" cm="1">
        <f t="array" ref="T115">IF(SUMPRODUCT(
  --(Game_Plan_2026[Campaign]=$C115),
  --(Game_Plan_2026[Initial Date]&lt;=T$2+6),
  --(Game_Plan_2026[End Date]&gt;=T$2)
)&gt;0, 1, 0)</f>
        <v>0</v>
      </c>
      <c r="U115" cm="1">
        <f t="array" ref="U115">IF(SUMPRODUCT(
  --(Game_Plan_2026[Campaign]=$C115),
  --(Game_Plan_2026[Initial Date]&lt;=U$2+6),
  --(Game_Plan_2026[End Date]&gt;=U$2)
)&gt;0, 1, 0)</f>
        <v>0</v>
      </c>
      <c r="V115" cm="1">
        <f t="array" ref="V115">IF(SUMPRODUCT(
  --(Game_Plan_2026[Campaign]=$C115),
  --(Game_Plan_2026[Initial Date]&lt;=V$2+6),
  --(Game_Plan_2026[End Date]&gt;=V$2)
)&gt;0, 1, 0)</f>
        <v>0</v>
      </c>
      <c r="W115" cm="1">
        <f t="array" ref="W115">IF(SUMPRODUCT(
  --(Game_Plan_2026[Campaign]=$C115),
  --(Game_Plan_2026[Initial Date]&lt;=W$2+6),
  --(Game_Plan_2026[End Date]&gt;=W$2)
)&gt;0, 1, 0)</f>
        <v>0</v>
      </c>
      <c r="X115" cm="1">
        <f t="array" ref="X115">IF(SUMPRODUCT(
  --(Game_Plan_2026[Campaign]=$C115),
  --(Game_Plan_2026[Initial Date]&lt;=X$2+6),
  --(Game_Plan_2026[End Date]&gt;=X$2)
)&gt;0, 1, 0)</f>
        <v>0</v>
      </c>
      <c r="Y115" cm="1">
        <f t="array" ref="Y115">IF(SUMPRODUCT(
  --(Game_Plan_2026[Campaign]=$C115),
  --(Game_Plan_2026[Initial Date]&lt;=Y$2+6),
  --(Game_Plan_2026[End Date]&gt;=Y$2)
)&gt;0, 1, 0)</f>
        <v>0</v>
      </c>
      <c r="Z115" cm="1">
        <f t="array" ref="Z115">IF(SUMPRODUCT(
  --(Game_Plan_2026[Campaign]=$C115),
  --(Game_Plan_2026[Initial Date]&lt;=Z$2+6),
  --(Game_Plan_2026[End Date]&gt;=Z$2)
)&gt;0, 1, 0)</f>
        <v>0</v>
      </c>
      <c r="AA115" cm="1">
        <f t="array" ref="AA115">IF(SUMPRODUCT(
  --(Game_Plan_2026[Campaign]=$C115),
  --(Game_Plan_2026[Initial Date]&lt;=AA$2+6),
  --(Game_Plan_2026[End Date]&gt;=AA$2)
)&gt;0, 1, 0)</f>
        <v>0</v>
      </c>
      <c r="AB115" cm="1">
        <f t="array" ref="AB115">IF(SUMPRODUCT(
  --(Game_Plan_2026[Campaign]=$C115),
  --(Game_Plan_2026[Initial Date]&lt;=AB$2+6),
  --(Game_Plan_2026[End Date]&gt;=AB$2)
)&gt;0, 1, 0)</f>
        <v>0</v>
      </c>
      <c r="AC115" cm="1">
        <f t="array" ref="AC115">IF(SUMPRODUCT(
  --(Game_Plan_2026[Campaign]=$C115),
  --(Game_Plan_2026[Initial Date]&lt;=AC$2+6),
  --(Game_Plan_2026[End Date]&gt;=AC$2)
)&gt;0, 1, 0)</f>
        <v>0</v>
      </c>
      <c r="AD115" cm="1">
        <f t="array" ref="AD115">IF(SUMPRODUCT(
  --(Game_Plan_2026[Campaign]=$C115),
  --(Game_Plan_2026[Initial Date]&lt;=AD$2+6),
  --(Game_Plan_2026[End Date]&gt;=AD$2)
)&gt;0, 1, 0)</f>
        <v>0</v>
      </c>
      <c r="AE115" cm="1">
        <f t="array" ref="AE115">IF(SUMPRODUCT(
  --(Game_Plan_2026[Campaign]=$C115),
  --(Game_Plan_2026[Initial Date]&lt;=AE$2+6),
  --(Game_Plan_2026[End Date]&gt;=AE$2)
)&gt;0, 1, 0)</f>
        <v>0</v>
      </c>
      <c r="AF115" cm="1">
        <f t="array" ref="AF115">IF(SUMPRODUCT(
  --(Game_Plan_2026[Campaign]=$C115),
  --(Game_Plan_2026[Initial Date]&lt;=AF$2+6),
  --(Game_Plan_2026[End Date]&gt;=AF$2)
)&gt;0, 1, 0)</f>
        <v>0</v>
      </c>
      <c r="AG115" cm="1">
        <f t="array" ref="AG115">IF(SUMPRODUCT(
  --(Game_Plan_2026[Campaign]=$C115),
  --(Game_Plan_2026[Initial Date]&lt;=AG$2+6),
  --(Game_Plan_2026[End Date]&gt;=AG$2)
)&gt;0, 1, 0)</f>
        <v>0</v>
      </c>
      <c r="AH115" cm="1">
        <f t="array" ref="AH115">IF(SUMPRODUCT(
  --(Game_Plan_2026[Campaign]=$C115),
  --(Game_Plan_2026[Initial Date]&lt;=AH$2+6),
  --(Game_Plan_2026[End Date]&gt;=AH$2)
)&gt;0, 1, 0)</f>
        <v>0</v>
      </c>
      <c r="AI115" cm="1">
        <f t="array" ref="AI115">IF(SUMPRODUCT(
  --(Game_Plan_2026[Campaign]=$C115),
  --(Game_Plan_2026[Initial Date]&lt;=AI$2+6),
  --(Game_Plan_2026[End Date]&gt;=AI$2)
)&gt;0, 1, 0)</f>
        <v>0</v>
      </c>
      <c r="AJ115" cm="1">
        <f t="array" ref="AJ115">IF(SUMPRODUCT(
  --(Game_Plan_2026[Campaign]=$C115),
  --(Game_Plan_2026[Initial Date]&lt;=AJ$2+6),
  --(Game_Plan_2026[End Date]&gt;=AJ$2)
)&gt;0, 1, 0)</f>
        <v>0</v>
      </c>
      <c r="AK115" cm="1">
        <f t="array" ref="AK115">IF(SUMPRODUCT(
  --(Game_Plan_2026[Campaign]=$C115),
  --(Game_Plan_2026[Initial Date]&lt;=AK$2+6),
  --(Game_Plan_2026[End Date]&gt;=AK$2)
)&gt;0, 1, 0)</f>
        <v>0</v>
      </c>
      <c r="AL115" cm="1">
        <f t="array" ref="AL115">IF(SUMPRODUCT(
  --(Game_Plan_2026[Campaign]=$C115),
  --(Game_Plan_2026[Initial Date]&lt;=AL$2+6),
  --(Game_Plan_2026[End Date]&gt;=AL$2)
)&gt;0, 1, 0)</f>
        <v>0</v>
      </c>
      <c r="AM115" cm="1">
        <f t="array" ref="AM115">IF(SUMPRODUCT(
  --(Game_Plan_2026[Campaign]=$C115),
  --(Game_Plan_2026[Initial Date]&lt;=AM$2+6),
  --(Game_Plan_2026[End Date]&gt;=AM$2)
)&gt;0, 1, 0)</f>
        <v>0</v>
      </c>
      <c r="AN115" cm="1">
        <f t="array" ref="AN115">IF(SUMPRODUCT(
  --(Game_Plan_2026[Campaign]=$C115),
  --(Game_Plan_2026[Initial Date]&lt;=AN$2+6),
  --(Game_Plan_2026[End Date]&gt;=AN$2)
)&gt;0, 1, 0)</f>
        <v>0</v>
      </c>
      <c r="AO115" cm="1">
        <f t="array" ref="AO115">IF(SUMPRODUCT(
  --(Game_Plan_2026[Campaign]=$C115),
  --(Game_Plan_2026[Initial Date]&lt;=AO$2+6),
  --(Game_Plan_2026[End Date]&gt;=AO$2)
)&gt;0, 1, 0)</f>
        <v>0</v>
      </c>
      <c r="AP115" cm="1">
        <f t="array" ref="AP115">IF(SUMPRODUCT(
  --(Game_Plan_2026[Campaign]=$C115),
  --(Game_Plan_2026[Initial Date]&lt;=AP$2+6),
  --(Game_Plan_2026[End Date]&gt;=AP$2)
)&gt;0, 1, 0)</f>
        <v>0</v>
      </c>
      <c r="AQ115" cm="1">
        <f t="array" ref="AQ115">IF(SUMPRODUCT(
  --(Game_Plan_2026[Campaign]=$C115),
  --(Game_Plan_2026[Initial Date]&lt;=AQ$2+6),
  --(Game_Plan_2026[End Date]&gt;=AQ$2)
)&gt;0, 1, 0)</f>
        <v>0</v>
      </c>
      <c r="AR115" cm="1">
        <f t="array" ref="AR115">IF(SUMPRODUCT(
  --(Game_Plan_2026[Campaign]=$C115),
  --(Game_Plan_2026[Initial Date]&lt;=AR$2+6),
  --(Game_Plan_2026[End Date]&gt;=AR$2)
)&gt;0, 1, 0)</f>
        <v>0</v>
      </c>
      <c r="AS115" cm="1">
        <f t="array" ref="AS115">IF(SUMPRODUCT(
  --(Game_Plan_2026[Campaign]=$C115),
  --(Game_Plan_2026[Initial Date]&lt;=AS$2+6),
  --(Game_Plan_2026[End Date]&gt;=AS$2)
)&gt;0, 1, 0)</f>
        <v>0</v>
      </c>
      <c r="AT115" cm="1">
        <f t="array" ref="AT115">IF(SUMPRODUCT(
  --(Game_Plan_2026[Campaign]=$C115),
  --(Game_Plan_2026[Initial Date]&lt;=AT$2+6),
  --(Game_Plan_2026[End Date]&gt;=AT$2)
)&gt;0, 1, 0)</f>
        <v>0</v>
      </c>
      <c r="AU115" cm="1">
        <f t="array" ref="AU115">IF(SUMPRODUCT(
  --(Game_Plan_2026[Campaign]=$C115),
  --(Game_Plan_2026[Initial Date]&lt;=AU$2+6),
  --(Game_Plan_2026[End Date]&gt;=AU$2)
)&gt;0, 1, 0)</f>
        <v>0</v>
      </c>
      <c r="AV115" cm="1">
        <f t="array" ref="AV115">IF(SUMPRODUCT(
  --(Game_Plan_2026[Campaign]=$C115),
  --(Game_Plan_2026[Initial Date]&lt;=AV$2+6),
  --(Game_Plan_2026[End Date]&gt;=AV$2)
)&gt;0, 1, 0)</f>
        <v>0</v>
      </c>
      <c r="AW115" cm="1">
        <f t="array" ref="AW115">IF(SUMPRODUCT(
  --(Game_Plan_2026[Campaign]=$C115),
  --(Game_Plan_2026[Initial Date]&lt;=AW$2+6),
  --(Game_Plan_2026[End Date]&gt;=AW$2)
)&gt;0, 1, 0)</f>
        <v>0</v>
      </c>
      <c r="AX115" cm="1">
        <f t="array" ref="AX115">IF(SUMPRODUCT(
  --(Game_Plan_2026[Campaign]=$C115),
  --(Game_Plan_2026[Initial Date]&lt;=AX$2+6),
  --(Game_Plan_2026[End Date]&gt;=AX$2)
)&gt;0, 1, 0)</f>
        <v>0</v>
      </c>
      <c r="AY115" cm="1">
        <f t="array" ref="AY115">IF(SUMPRODUCT(
  --(Game_Plan_2026[Campaign]=$C115),
  --(Game_Plan_2026[Initial Date]&lt;=AY$2+6),
  --(Game_Plan_2026[End Date]&gt;=AY$2)
)&gt;0, 1, 0)</f>
        <v>0</v>
      </c>
      <c r="AZ115" cm="1">
        <f t="array" ref="AZ115">IF(SUMPRODUCT(
  --(Game_Plan_2026[Campaign]=$C115),
  --(Game_Plan_2026[Initial Date]&lt;=AZ$2+6),
  --(Game_Plan_2026[End Date]&gt;=AZ$2)
)&gt;0, 1, 0)</f>
        <v>0</v>
      </c>
      <c r="BA115" cm="1">
        <f t="array" ref="BA115">IF(SUMPRODUCT(
  --(Game_Plan_2026[Campaign]=$C115),
  --(Game_Plan_2026[Initial Date]&lt;=BA$2+6),
  --(Game_Plan_2026[End Date]&gt;=BA$2)
)&gt;0, 1, 0)</f>
        <v>0</v>
      </c>
      <c r="BB115" cm="1">
        <f t="array" ref="BB115">IF(SUMPRODUCT(
  --(Game_Plan_2026[Campaign]=$C115),
  --(Game_Plan_2026[Initial Date]&lt;=BB$2+6),
  --(Game_Plan_2026[End Date]&gt;=BB$2)
)&gt;0, 1, 0)</f>
        <v>0</v>
      </c>
      <c r="BC115" cm="1">
        <f t="array" ref="BC115">IF(SUMPRODUCT(
  --(Game_Plan_2026[Campaign]=$C115),
  --(Game_Plan_2026[Initial Date]&lt;=BC$2+6),
  --(Game_Plan_2026[End Date]&gt;=BC$2)
)&gt;0, 1, 0)</f>
        <v>0</v>
      </c>
      <c r="BD115">
        <f t="shared" si="1"/>
        <v>0</v>
      </c>
    </row>
    <row r="116" spans="1:56" ht="28" customHeight="1">
      <c r="A116" t="str">
        <v/>
      </c>
      <c r="B116" t="str">
        <v/>
      </c>
      <c r="C116" t="str">
        <v/>
      </c>
      <c r="D116" cm="1">
        <f t="array" ref="D116">IF(SUMPRODUCT(
  --(Game_Plan_2026[Campaign]=$C116),
  --(Game_Plan_2026[Initial Date]&lt;=D$2+6),
  --(Game_Plan_2026[End Date]&gt;=D$2)
)&gt;0, 1, 0)</f>
        <v>0</v>
      </c>
      <c r="E116" cm="1">
        <f t="array" ref="E116">IF(SUMPRODUCT(
  --(Game_Plan_2026[Campaign]=$C116),
  --(Game_Plan_2026[Initial Date]&lt;=E$2+6),
  --(Game_Plan_2026[End Date]&gt;=E$2)
)&gt;0, 1, 0)</f>
        <v>0</v>
      </c>
      <c r="F116" cm="1">
        <f t="array" ref="F116">IF(SUMPRODUCT(
  --(Game_Plan_2026[Campaign]=$C116),
  --(Game_Plan_2026[Initial Date]&lt;=F$2+6),
  --(Game_Plan_2026[End Date]&gt;=F$2)
)&gt;0, 1, 0)</f>
        <v>0</v>
      </c>
      <c r="G116" cm="1">
        <f t="array" ref="G116">IF(SUMPRODUCT(
  --(Game_Plan_2026[Campaign]=$C116),
  --(Game_Plan_2026[Initial Date]&lt;=G$2+6),
  --(Game_Plan_2026[End Date]&gt;=G$2)
)&gt;0, 1, 0)</f>
        <v>0</v>
      </c>
      <c r="H116" cm="1">
        <f t="array" ref="H116">IF(SUMPRODUCT(
  --(Game_Plan_2026[Campaign]=$C116),
  --(Game_Plan_2026[Initial Date]&lt;=H$2+6),
  --(Game_Plan_2026[End Date]&gt;=H$2)
)&gt;0, 1, 0)</f>
        <v>0</v>
      </c>
      <c r="I116" cm="1">
        <f t="array" ref="I116">IF(SUMPRODUCT(
  --(Game_Plan_2026[Campaign]=$C116),
  --(Game_Plan_2026[Initial Date]&lt;=I$2+6),
  --(Game_Plan_2026[End Date]&gt;=I$2)
)&gt;0, 1, 0)</f>
        <v>0</v>
      </c>
      <c r="J116" cm="1">
        <f t="array" ref="J116">IF(SUMPRODUCT(
  --(Game_Plan_2026[Campaign]=$C116),
  --(Game_Plan_2026[Initial Date]&lt;=J$2+6),
  --(Game_Plan_2026[End Date]&gt;=J$2)
)&gt;0, 1, 0)</f>
        <v>0</v>
      </c>
      <c r="K116" cm="1">
        <f t="array" ref="K116">IF(SUMPRODUCT(
  --(Game_Plan_2026[Campaign]=$C116),
  --(Game_Plan_2026[Initial Date]&lt;=K$2+6),
  --(Game_Plan_2026[End Date]&gt;=K$2)
)&gt;0, 1, 0)</f>
        <v>0</v>
      </c>
      <c r="L116" cm="1">
        <f t="array" ref="L116">IF(SUMPRODUCT(
  --(Game_Plan_2026[Campaign]=$C116),
  --(Game_Plan_2026[Initial Date]&lt;=L$2+6),
  --(Game_Plan_2026[End Date]&gt;=L$2)
)&gt;0, 1, 0)</f>
        <v>0</v>
      </c>
      <c r="M116" cm="1">
        <f t="array" ref="M116">IF(SUMPRODUCT(
  --(Game_Plan_2026[Campaign]=$C116),
  --(Game_Plan_2026[Initial Date]&lt;=M$2+6),
  --(Game_Plan_2026[End Date]&gt;=M$2)
)&gt;0, 1, 0)</f>
        <v>0</v>
      </c>
      <c r="N116" cm="1">
        <f t="array" ref="N116">IF(SUMPRODUCT(
  --(Game_Plan_2026[Campaign]=$C116),
  --(Game_Plan_2026[Initial Date]&lt;=N$2+6),
  --(Game_Plan_2026[End Date]&gt;=N$2)
)&gt;0, 1, 0)</f>
        <v>0</v>
      </c>
      <c r="O116" cm="1">
        <f t="array" ref="O116">IF(SUMPRODUCT(
  --(Game_Plan_2026[Campaign]=$C116),
  --(Game_Plan_2026[Initial Date]&lt;=O$2+6),
  --(Game_Plan_2026[End Date]&gt;=O$2)
)&gt;0, 1, 0)</f>
        <v>0</v>
      </c>
      <c r="P116" cm="1">
        <f t="array" ref="P116">IF(SUMPRODUCT(
  --(Game_Plan_2026[Campaign]=$C116),
  --(Game_Plan_2026[Initial Date]&lt;=P$2+6),
  --(Game_Plan_2026[End Date]&gt;=P$2)
)&gt;0, 1, 0)</f>
        <v>0</v>
      </c>
      <c r="Q116" cm="1">
        <f t="array" ref="Q116">IF(SUMPRODUCT(
  --(Game_Plan_2026[Campaign]=$C116),
  --(Game_Plan_2026[Initial Date]&lt;=Q$2+6),
  --(Game_Plan_2026[End Date]&gt;=Q$2)
)&gt;0, 1, 0)</f>
        <v>0</v>
      </c>
      <c r="R116" cm="1">
        <f t="array" ref="R116">IF(SUMPRODUCT(
  --(Game_Plan_2026[Campaign]=$C116),
  --(Game_Plan_2026[Initial Date]&lt;=R$2+6),
  --(Game_Plan_2026[End Date]&gt;=R$2)
)&gt;0, 1, 0)</f>
        <v>0</v>
      </c>
      <c r="S116" cm="1">
        <f t="array" ref="S116">IF(SUMPRODUCT(
  --(Game_Plan_2026[Campaign]=$C116),
  --(Game_Plan_2026[Initial Date]&lt;=S$2+6),
  --(Game_Plan_2026[End Date]&gt;=S$2)
)&gt;0, 1, 0)</f>
        <v>0</v>
      </c>
      <c r="T116" cm="1">
        <f t="array" ref="T116">IF(SUMPRODUCT(
  --(Game_Plan_2026[Campaign]=$C116),
  --(Game_Plan_2026[Initial Date]&lt;=T$2+6),
  --(Game_Plan_2026[End Date]&gt;=T$2)
)&gt;0, 1, 0)</f>
        <v>0</v>
      </c>
      <c r="U116" cm="1">
        <f t="array" ref="U116">IF(SUMPRODUCT(
  --(Game_Plan_2026[Campaign]=$C116),
  --(Game_Plan_2026[Initial Date]&lt;=U$2+6),
  --(Game_Plan_2026[End Date]&gt;=U$2)
)&gt;0, 1, 0)</f>
        <v>0</v>
      </c>
      <c r="V116" cm="1">
        <f t="array" ref="V116">IF(SUMPRODUCT(
  --(Game_Plan_2026[Campaign]=$C116),
  --(Game_Plan_2026[Initial Date]&lt;=V$2+6),
  --(Game_Plan_2026[End Date]&gt;=V$2)
)&gt;0, 1, 0)</f>
        <v>0</v>
      </c>
      <c r="W116" cm="1">
        <f t="array" ref="W116">IF(SUMPRODUCT(
  --(Game_Plan_2026[Campaign]=$C116),
  --(Game_Plan_2026[Initial Date]&lt;=W$2+6),
  --(Game_Plan_2026[End Date]&gt;=W$2)
)&gt;0, 1, 0)</f>
        <v>0</v>
      </c>
      <c r="X116" cm="1">
        <f t="array" ref="X116">IF(SUMPRODUCT(
  --(Game_Plan_2026[Campaign]=$C116),
  --(Game_Plan_2026[Initial Date]&lt;=X$2+6),
  --(Game_Plan_2026[End Date]&gt;=X$2)
)&gt;0, 1, 0)</f>
        <v>0</v>
      </c>
      <c r="Y116" cm="1">
        <f t="array" ref="Y116">IF(SUMPRODUCT(
  --(Game_Plan_2026[Campaign]=$C116),
  --(Game_Plan_2026[Initial Date]&lt;=Y$2+6),
  --(Game_Plan_2026[End Date]&gt;=Y$2)
)&gt;0, 1, 0)</f>
        <v>0</v>
      </c>
      <c r="Z116" cm="1">
        <f t="array" ref="Z116">IF(SUMPRODUCT(
  --(Game_Plan_2026[Campaign]=$C116),
  --(Game_Plan_2026[Initial Date]&lt;=Z$2+6),
  --(Game_Plan_2026[End Date]&gt;=Z$2)
)&gt;0, 1, 0)</f>
        <v>0</v>
      </c>
      <c r="AA116" cm="1">
        <f t="array" ref="AA116">IF(SUMPRODUCT(
  --(Game_Plan_2026[Campaign]=$C116),
  --(Game_Plan_2026[Initial Date]&lt;=AA$2+6),
  --(Game_Plan_2026[End Date]&gt;=AA$2)
)&gt;0, 1, 0)</f>
        <v>0</v>
      </c>
      <c r="AB116" cm="1">
        <f t="array" ref="AB116">IF(SUMPRODUCT(
  --(Game_Plan_2026[Campaign]=$C116),
  --(Game_Plan_2026[Initial Date]&lt;=AB$2+6),
  --(Game_Plan_2026[End Date]&gt;=AB$2)
)&gt;0, 1, 0)</f>
        <v>0</v>
      </c>
      <c r="AC116" cm="1">
        <f t="array" ref="AC116">IF(SUMPRODUCT(
  --(Game_Plan_2026[Campaign]=$C116),
  --(Game_Plan_2026[Initial Date]&lt;=AC$2+6),
  --(Game_Plan_2026[End Date]&gt;=AC$2)
)&gt;0, 1, 0)</f>
        <v>0</v>
      </c>
      <c r="AD116" cm="1">
        <f t="array" ref="AD116">IF(SUMPRODUCT(
  --(Game_Plan_2026[Campaign]=$C116),
  --(Game_Plan_2026[Initial Date]&lt;=AD$2+6),
  --(Game_Plan_2026[End Date]&gt;=AD$2)
)&gt;0, 1, 0)</f>
        <v>0</v>
      </c>
      <c r="AE116" cm="1">
        <f t="array" ref="AE116">IF(SUMPRODUCT(
  --(Game_Plan_2026[Campaign]=$C116),
  --(Game_Plan_2026[Initial Date]&lt;=AE$2+6),
  --(Game_Plan_2026[End Date]&gt;=AE$2)
)&gt;0, 1, 0)</f>
        <v>0</v>
      </c>
      <c r="AF116" cm="1">
        <f t="array" ref="AF116">IF(SUMPRODUCT(
  --(Game_Plan_2026[Campaign]=$C116),
  --(Game_Plan_2026[Initial Date]&lt;=AF$2+6),
  --(Game_Plan_2026[End Date]&gt;=AF$2)
)&gt;0, 1, 0)</f>
        <v>0</v>
      </c>
      <c r="AG116" cm="1">
        <f t="array" ref="AG116">IF(SUMPRODUCT(
  --(Game_Plan_2026[Campaign]=$C116),
  --(Game_Plan_2026[Initial Date]&lt;=AG$2+6),
  --(Game_Plan_2026[End Date]&gt;=AG$2)
)&gt;0, 1, 0)</f>
        <v>0</v>
      </c>
      <c r="AH116" cm="1">
        <f t="array" ref="AH116">IF(SUMPRODUCT(
  --(Game_Plan_2026[Campaign]=$C116),
  --(Game_Plan_2026[Initial Date]&lt;=AH$2+6),
  --(Game_Plan_2026[End Date]&gt;=AH$2)
)&gt;0, 1, 0)</f>
        <v>0</v>
      </c>
      <c r="AI116" cm="1">
        <f t="array" ref="AI116">IF(SUMPRODUCT(
  --(Game_Plan_2026[Campaign]=$C116),
  --(Game_Plan_2026[Initial Date]&lt;=AI$2+6),
  --(Game_Plan_2026[End Date]&gt;=AI$2)
)&gt;0, 1, 0)</f>
        <v>0</v>
      </c>
      <c r="AJ116" cm="1">
        <f t="array" ref="AJ116">IF(SUMPRODUCT(
  --(Game_Plan_2026[Campaign]=$C116),
  --(Game_Plan_2026[Initial Date]&lt;=AJ$2+6),
  --(Game_Plan_2026[End Date]&gt;=AJ$2)
)&gt;0, 1, 0)</f>
        <v>0</v>
      </c>
      <c r="AK116" cm="1">
        <f t="array" ref="AK116">IF(SUMPRODUCT(
  --(Game_Plan_2026[Campaign]=$C116),
  --(Game_Plan_2026[Initial Date]&lt;=AK$2+6),
  --(Game_Plan_2026[End Date]&gt;=AK$2)
)&gt;0, 1, 0)</f>
        <v>0</v>
      </c>
      <c r="AL116" cm="1">
        <f t="array" ref="AL116">IF(SUMPRODUCT(
  --(Game_Plan_2026[Campaign]=$C116),
  --(Game_Plan_2026[Initial Date]&lt;=AL$2+6),
  --(Game_Plan_2026[End Date]&gt;=AL$2)
)&gt;0, 1, 0)</f>
        <v>0</v>
      </c>
      <c r="AM116" cm="1">
        <f t="array" ref="AM116">IF(SUMPRODUCT(
  --(Game_Plan_2026[Campaign]=$C116),
  --(Game_Plan_2026[Initial Date]&lt;=AM$2+6),
  --(Game_Plan_2026[End Date]&gt;=AM$2)
)&gt;0, 1, 0)</f>
        <v>0</v>
      </c>
      <c r="AN116" cm="1">
        <f t="array" ref="AN116">IF(SUMPRODUCT(
  --(Game_Plan_2026[Campaign]=$C116),
  --(Game_Plan_2026[Initial Date]&lt;=AN$2+6),
  --(Game_Plan_2026[End Date]&gt;=AN$2)
)&gt;0, 1, 0)</f>
        <v>0</v>
      </c>
      <c r="AO116" cm="1">
        <f t="array" ref="AO116">IF(SUMPRODUCT(
  --(Game_Plan_2026[Campaign]=$C116),
  --(Game_Plan_2026[Initial Date]&lt;=AO$2+6),
  --(Game_Plan_2026[End Date]&gt;=AO$2)
)&gt;0, 1, 0)</f>
        <v>0</v>
      </c>
      <c r="AP116" cm="1">
        <f t="array" ref="AP116">IF(SUMPRODUCT(
  --(Game_Plan_2026[Campaign]=$C116),
  --(Game_Plan_2026[Initial Date]&lt;=AP$2+6),
  --(Game_Plan_2026[End Date]&gt;=AP$2)
)&gt;0, 1, 0)</f>
        <v>0</v>
      </c>
      <c r="AQ116" cm="1">
        <f t="array" ref="AQ116">IF(SUMPRODUCT(
  --(Game_Plan_2026[Campaign]=$C116),
  --(Game_Plan_2026[Initial Date]&lt;=AQ$2+6),
  --(Game_Plan_2026[End Date]&gt;=AQ$2)
)&gt;0, 1, 0)</f>
        <v>0</v>
      </c>
      <c r="AR116" cm="1">
        <f t="array" ref="AR116">IF(SUMPRODUCT(
  --(Game_Plan_2026[Campaign]=$C116),
  --(Game_Plan_2026[Initial Date]&lt;=AR$2+6),
  --(Game_Plan_2026[End Date]&gt;=AR$2)
)&gt;0, 1, 0)</f>
        <v>0</v>
      </c>
      <c r="AS116" cm="1">
        <f t="array" ref="AS116">IF(SUMPRODUCT(
  --(Game_Plan_2026[Campaign]=$C116),
  --(Game_Plan_2026[Initial Date]&lt;=AS$2+6),
  --(Game_Plan_2026[End Date]&gt;=AS$2)
)&gt;0, 1, 0)</f>
        <v>0</v>
      </c>
      <c r="AT116" cm="1">
        <f t="array" ref="AT116">IF(SUMPRODUCT(
  --(Game_Plan_2026[Campaign]=$C116),
  --(Game_Plan_2026[Initial Date]&lt;=AT$2+6),
  --(Game_Plan_2026[End Date]&gt;=AT$2)
)&gt;0, 1, 0)</f>
        <v>0</v>
      </c>
      <c r="AU116" cm="1">
        <f t="array" ref="AU116">IF(SUMPRODUCT(
  --(Game_Plan_2026[Campaign]=$C116),
  --(Game_Plan_2026[Initial Date]&lt;=AU$2+6),
  --(Game_Plan_2026[End Date]&gt;=AU$2)
)&gt;0, 1, 0)</f>
        <v>0</v>
      </c>
      <c r="AV116" cm="1">
        <f t="array" ref="AV116">IF(SUMPRODUCT(
  --(Game_Plan_2026[Campaign]=$C116),
  --(Game_Plan_2026[Initial Date]&lt;=AV$2+6),
  --(Game_Plan_2026[End Date]&gt;=AV$2)
)&gt;0, 1, 0)</f>
        <v>0</v>
      </c>
      <c r="AW116" cm="1">
        <f t="array" ref="AW116">IF(SUMPRODUCT(
  --(Game_Plan_2026[Campaign]=$C116),
  --(Game_Plan_2026[Initial Date]&lt;=AW$2+6),
  --(Game_Plan_2026[End Date]&gt;=AW$2)
)&gt;0, 1, 0)</f>
        <v>0</v>
      </c>
      <c r="AX116" cm="1">
        <f t="array" ref="AX116">IF(SUMPRODUCT(
  --(Game_Plan_2026[Campaign]=$C116),
  --(Game_Plan_2026[Initial Date]&lt;=AX$2+6),
  --(Game_Plan_2026[End Date]&gt;=AX$2)
)&gt;0, 1, 0)</f>
        <v>0</v>
      </c>
      <c r="AY116" cm="1">
        <f t="array" ref="AY116">IF(SUMPRODUCT(
  --(Game_Plan_2026[Campaign]=$C116),
  --(Game_Plan_2026[Initial Date]&lt;=AY$2+6),
  --(Game_Plan_2026[End Date]&gt;=AY$2)
)&gt;0, 1, 0)</f>
        <v>0</v>
      </c>
      <c r="AZ116" cm="1">
        <f t="array" ref="AZ116">IF(SUMPRODUCT(
  --(Game_Plan_2026[Campaign]=$C116),
  --(Game_Plan_2026[Initial Date]&lt;=AZ$2+6),
  --(Game_Plan_2026[End Date]&gt;=AZ$2)
)&gt;0, 1, 0)</f>
        <v>0</v>
      </c>
      <c r="BA116" cm="1">
        <f t="array" ref="BA116">IF(SUMPRODUCT(
  --(Game_Plan_2026[Campaign]=$C116),
  --(Game_Plan_2026[Initial Date]&lt;=BA$2+6),
  --(Game_Plan_2026[End Date]&gt;=BA$2)
)&gt;0, 1, 0)</f>
        <v>0</v>
      </c>
      <c r="BB116" cm="1">
        <f t="array" ref="BB116">IF(SUMPRODUCT(
  --(Game_Plan_2026[Campaign]=$C116),
  --(Game_Plan_2026[Initial Date]&lt;=BB$2+6),
  --(Game_Plan_2026[End Date]&gt;=BB$2)
)&gt;0, 1, 0)</f>
        <v>0</v>
      </c>
      <c r="BC116" cm="1">
        <f t="array" ref="BC116">IF(SUMPRODUCT(
  --(Game_Plan_2026[Campaign]=$C116),
  --(Game_Plan_2026[Initial Date]&lt;=BC$2+6),
  --(Game_Plan_2026[End Date]&gt;=BC$2)
)&gt;0, 1, 0)</f>
        <v>0</v>
      </c>
      <c r="BD116">
        <f t="shared" si="1"/>
        <v>0</v>
      </c>
    </row>
    <row r="117" spans="1:56" ht="28" customHeight="1">
      <c r="A117" t="str">
        <v/>
      </c>
      <c r="B117" t="str">
        <v/>
      </c>
      <c r="C117" t="str">
        <v/>
      </c>
      <c r="D117" cm="1">
        <f t="array" ref="D117">IF(SUMPRODUCT(
  --(Game_Plan_2026[Campaign]=$C117),
  --(Game_Plan_2026[Initial Date]&lt;=D$2+6),
  --(Game_Plan_2026[End Date]&gt;=D$2)
)&gt;0, 1, 0)</f>
        <v>0</v>
      </c>
      <c r="E117" cm="1">
        <f t="array" ref="E117">IF(SUMPRODUCT(
  --(Game_Plan_2026[Campaign]=$C117),
  --(Game_Plan_2026[Initial Date]&lt;=E$2+6),
  --(Game_Plan_2026[End Date]&gt;=E$2)
)&gt;0, 1, 0)</f>
        <v>0</v>
      </c>
      <c r="F117" cm="1">
        <f t="array" ref="F117">IF(SUMPRODUCT(
  --(Game_Plan_2026[Campaign]=$C117),
  --(Game_Plan_2026[Initial Date]&lt;=F$2+6),
  --(Game_Plan_2026[End Date]&gt;=F$2)
)&gt;0, 1, 0)</f>
        <v>0</v>
      </c>
      <c r="G117" cm="1">
        <f t="array" ref="G117">IF(SUMPRODUCT(
  --(Game_Plan_2026[Campaign]=$C117),
  --(Game_Plan_2026[Initial Date]&lt;=G$2+6),
  --(Game_Plan_2026[End Date]&gt;=G$2)
)&gt;0, 1, 0)</f>
        <v>0</v>
      </c>
      <c r="H117" cm="1">
        <f t="array" ref="H117">IF(SUMPRODUCT(
  --(Game_Plan_2026[Campaign]=$C117),
  --(Game_Plan_2026[Initial Date]&lt;=H$2+6),
  --(Game_Plan_2026[End Date]&gt;=H$2)
)&gt;0, 1, 0)</f>
        <v>0</v>
      </c>
      <c r="I117" cm="1">
        <f t="array" ref="I117">IF(SUMPRODUCT(
  --(Game_Plan_2026[Campaign]=$C117),
  --(Game_Plan_2026[Initial Date]&lt;=I$2+6),
  --(Game_Plan_2026[End Date]&gt;=I$2)
)&gt;0, 1, 0)</f>
        <v>0</v>
      </c>
      <c r="J117" cm="1">
        <f t="array" ref="J117">IF(SUMPRODUCT(
  --(Game_Plan_2026[Campaign]=$C117),
  --(Game_Plan_2026[Initial Date]&lt;=J$2+6),
  --(Game_Plan_2026[End Date]&gt;=J$2)
)&gt;0, 1, 0)</f>
        <v>0</v>
      </c>
      <c r="K117" cm="1">
        <f t="array" ref="K117">IF(SUMPRODUCT(
  --(Game_Plan_2026[Campaign]=$C117),
  --(Game_Plan_2026[Initial Date]&lt;=K$2+6),
  --(Game_Plan_2026[End Date]&gt;=K$2)
)&gt;0, 1, 0)</f>
        <v>0</v>
      </c>
      <c r="L117" cm="1">
        <f t="array" ref="L117">IF(SUMPRODUCT(
  --(Game_Plan_2026[Campaign]=$C117),
  --(Game_Plan_2026[Initial Date]&lt;=L$2+6),
  --(Game_Plan_2026[End Date]&gt;=L$2)
)&gt;0, 1, 0)</f>
        <v>0</v>
      </c>
      <c r="M117" cm="1">
        <f t="array" ref="M117">IF(SUMPRODUCT(
  --(Game_Plan_2026[Campaign]=$C117),
  --(Game_Plan_2026[Initial Date]&lt;=M$2+6),
  --(Game_Plan_2026[End Date]&gt;=M$2)
)&gt;0, 1, 0)</f>
        <v>0</v>
      </c>
      <c r="N117" cm="1">
        <f t="array" ref="N117">IF(SUMPRODUCT(
  --(Game_Plan_2026[Campaign]=$C117),
  --(Game_Plan_2026[Initial Date]&lt;=N$2+6),
  --(Game_Plan_2026[End Date]&gt;=N$2)
)&gt;0, 1, 0)</f>
        <v>0</v>
      </c>
      <c r="O117" cm="1">
        <f t="array" ref="O117">IF(SUMPRODUCT(
  --(Game_Plan_2026[Campaign]=$C117),
  --(Game_Plan_2026[Initial Date]&lt;=O$2+6),
  --(Game_Plan_2026[End Date]&gt;=O$2)
)&gt;0, 1, 0)</f>
        <v>0</v>
      </c>
      <c r="P117" cm="1">
        <f t="array" ref="P117">IF(SUMPRODUCT(
  --(Game_Plan_2026[Campaign]=$C117),
  --(Game_Plan_2026[Initial Date]&lt;=P$2+6),
  --(Game_Plan_2026[End Date]&gt;=P$2)
)&gt;0, 1, 0)</f>
        <v>0</v>
      </c>
      <c r="Q117" cm="1">
        <f t="array" ref="Q117">IF(SUMPRODUCT(
  --(Game_Plan_2026[Campaign]=$C117),
  --(Game_Plan_2026[Initial Date]&lt;=Q$2+6),
  --(Game_Plan_2026[End Date]&gt;=Q$2)
)&gt;0, 1, 0)</f>
        <v>0</v>
      </c>
      <c r="R117" cm="1">
        <f t="array" ref="R117">IF(SUMPRODUCT(
  --(Game_Plan_2026[Campaign]=$C117),
  --(Game_Plan_2026[Initial Date]&lt;=R$2+6),
  --(Game_Plan_2026[End Date]&gt;=R$2)
)&gt;0, 1, 0)</f>
        <v>0</v>
      </c>
      <c r="S117" cm="1">
        <f t="array" ref="S117">IF(SUMPRODUCT(
  --(Game_Plan_2026[Campaign]=$C117),
  --(Game_Plan_2026[Initial Date]&lt;=S$2+6),
  --(Game_Plan_2026[End Date]&gt;=S$2)
)&gt;0, 1, 0)</f>
        <v>0</v>
      </c>
      <c r="T117" cm="1">
        <f t="array" ref="T117">IF(SUMPRODUCT(
  --(Game_Plan_2026[Campaign]=$C117),
  --(Game_Plan_2026[Initial Date]&lt;=T$2+6),
  --(Game_Plan_2026[End Date]&gt;=T$2)
)&gt;0, 1, 0)</f>
        <v>0</v>
      </c>
      <c r="U117" cm="1">
        <f t="array" ref="U117">IF(SUMPRODUCT(
  --(Game_Plan_2026[Campaign]=$C117),
  --(Game_Plan_2026[Initial Date]&lt;=U$2+6),
  --(Game_Plan_2026[End Date]&gt;=U$2)
)&gt;0, 1, 0)</f>
        <v>0</v>
      </c>
      <c r="V117" cm="1">
        <f t="array" ref="V117">IF(SUMPRODUCT(
  --(Game_Plan_2026[Campaign]=$C117),
  --(Game_Plan_2026[Initial Date]&lt;=V$2+6),
  --(Game_Plan_2026[End Date]&gt;=V$2)
)&gt;0, 1, 0)</f>
        <v>0</v>
      </c>
      <c r="W117" cm="1">
        <f t="array" ref="W117">IF(SUMPRODUCT(
  --(Game_Plan_2026[Campaign]=$C117),
  --(Game_Plan_2026[Initial Date]&lt;=W$2+6),
  --(Game_Plan_2026[End Date]&gt;=W$2)
)&gt;0, 1, 0)</f>
        <v>0</v>
      </c>
      <c r="X117" cm="1">
        <f t="array" ref="X117">IF(SUMPRODUCT(
  --(Game_Plan_2026[Campaign]=$C117),
  --(Game_Plan_2026[Initial Date]&lt;=X$2+6),
  --(Game_Plan_2026[End Date]&gt;=X$2)
)&gt;0, 1, 0)</f>
        <v>0</v>
      </c>
      <c r="Y117" cm="1">
        <f t="array" ref="Y117">IF(SUMPRODUCT(
  --(Game_Plan_2026[Campaign]=$C117),
  --(Game_Plan_2026[Initial Date]&lt;=Y$2+6),
  --(Game_Plan_2026[End Date]&gt;=Y$2)
)&gt;0, 1, 0)</f>
        <v>0</v>
      </c>
      <c r="Z117" cm="1">
        <f t="array" ref="Z117">IF(SUMPRODUCT(
  --(Game_Plan_2026[Campaign]=$C117),
  --(Game_Plan_2026[Initial Date]&lt;=Z$2+6),
  --(Game_Plan_2026[End Date]&gt;=Z$2)
)&gt;0, 1, 0)</f>
        <v>0</v>
      </c>
      <c r="AA117" cm="1">
        <f t="array" ref="AA117">IF(SUMPRODUCT(
  --(Game_Plan_2026[Campaign]=$C117),
  --(Game_Plan_2026[Initial Date]&lt;=AA$2+6),
  --(Game_Plan_2026[End Date]&gt;=AA$2)
)&gt;0, 1, 0)</f>
        <v>0</v>
      </c>
      <c r="AB117" cm="1">
        <f t="array" ref="AB117">IF(SUMPRODUCT(
  --(Game_Plan_2026[Campaign]=$C117),
  --(Game_Plan_2026[Initial Date]&lt;=AB$2+6),
  --(Game_Plan_2026[End Date]&gt;=AB$2)
)&gt;0, 1, 0)</f>
        <v>0</v>
      </c>
      <c r="AC117" cm="1">
        <f t="array" ref="AC117">IF(SUMPRODUCT(
  --(Game_Plan_2026[Campaign]=$C117),
  --(Game_Plan_2026[Initial Date]&lt;=AC$2+6),
  --(Game_Plan_2026[End Date]&gt;=AC$2)
)&gt;0, 1, 0)</f>
        <v>0</v>
      </c>
      <c r="AD117" cm="1">
        <f t="array" ref="AD117">IF(SUMPRODUCT(
  --(Game_Plan_2026[Campaign]=$C117),
  --(Game_Plan_2026[Initial Date]&lt;=AD$2+6),
  --(Game_Plan_2026[End Date]&gt;=AD$2)
)&gt;0, 1, 0)</f>
        <v>0</v>
      </c>
      <c r="AE117" cm="1">
        <f t="array" ref="AE117">IF(SUMPRODUCT(
  --(Game_Plan_2026[Campaign]=$C117),
  --(Game_Plan_2026[Initial Date]&lt;=AE$2+6),
  --(Game_Plan_2026[End Date]&gt;=AE$2)
)&gt;0, 1, 0)</f>
        <v>0</v>
      </c>
      <c r="AF117" cm="1">
        <f t="array" ref="AF117">IF(SUMPRODUCT(
  --(Game_Plan_2026[Campaign]=$C117),
  --(Game_Plan_2026[Initial Date]&lt;=AF$2+6),
  --(Game_Plan_2026[End Date]&gt;=AF$2)
)&gt;0, 1, 0)</f>
        <v>0</v>
      </c>
      <c r="AG117" cm="1">
        <f t="array" ref="AG117">IF(SUMPRODUCT(
  --(Game_Plan_2026[Campaign]=$C117),
  --(Game_Plan_2026[Initial Date]&lt;=AG$2+6),
  --(Game_Plan_2026[End Date]&gt;=AG$2)
)&gt;0, 1, 0)</f>
        <v>0</v>
      </c>
      <c r="AH117" cm="1">
        <f t="array" ref="AH117">IF(SUMPRODUCT(
  --(Game_Plan_2026[Campaign]=$C117),
  --(Game_Plan_2026[Initial Date]&lt;=AH$2+6),
  --(Game_Plan_2026[End Date]&gt;=AH$2)
)&gt;0, 1, 0)</f>
        <v>0</v>
      </c>
      <c r="AI117" cm="1">
        <f t="array" ref="AI117">IF(SUMPRODUCT(
  --(Game_Plan_2026[Campaign]=$C117),
  --(Game_Plan_2026[Initial Date]&lt;=AI$2+6),
  --(Game_Plan_2026[End Date]&gt;=AI$2)
)&gt;0, 1, 0)</f>
        <v>0</v>
      </c>
      <c r="AJ117" cm="1">
        <f t="array" ref="AJ117">IF(SUMPRODUCT(
  --(Game_Plan_2026[Campaign]=$C117),
  --(Game_Plan_2026[Initial Date]&lt;=AJ$2+6),
  --(Game_Plan_2026[End Date]&gt;=AJ$2)
)&gt;0, 1, 0)</f>
        <v>0</v>
      </c>
      <c r="AK117" cm="1">
        <f t="array" ref="AK117">IF(SUMPRODUCT(
  --(Game_Plan_2026[Campaign]=$C117),
  --(Game_Plan_2026[Initial Date]&lt;=AK$2+6),
  --(Game_Plan_2026[End Date]&gt;=AK$2)
)&gt;0, 1, 0)</f>
        <v>0</v>
      </c>
      <c r="AL117" cm="1">
        <f t="array" ref="AL117">IF(SUMPRODUCT(
  --(Game_Plan_2026[Campaign]=$C117),
  --(Game_Plan_2026[Initial Date]&lt;=AL$2+6),
  --(Game_Plan_2026[End Date]&gt;=AL$2)
)&gt;0, 1, 0)</f>
        <v>0</v>
      </c>
      <c r="AM117" cm="1">
        <f t="array" ref="AM117">IF(SUMPRODUCT(
  --(Game_Plan_2026[Campaign]=$C117),
  --(Game_Plan_2026[Initial Date]&lt;=AM$2+6),
  --(Game_Plan_2026[End Date]&gt;=AM$2)
)&gt;0, 1, 0)</f>
        <v>0</v>
      </c>
      <c r="AN117" cm="1">
        <f t="array" ref="AN117">IF(SUMPRODUCT(
  --(Game_Plan_2026[Campaign]=$C117),
  --(Game_Plan_2026[Initial Date]&lt;=AN$2+6),
  --(Game_Plan_2026[End Date]&gt;=AN$2)
)&gt;0, 1, 0)</f>
        <v>0</v>
      </c>
      <c r="AO117" cm="1">
        <f t="array" ref="AO117">IF(SUMPRODUCT(
  --(Game_Plan_2026[Campaign]=$C117),
  --(Game_Plan_2026[Initial Date]&lt;=AO$2+6),
  --(Game_Plan_2026[End Date]&gt;=AO$2)
)&gt;0, 1, 0)</f>
        <v>0</v>
      </c>
      <c r="AP117" cm="1">
        <f t="array" ref="AP117">IF(SUMPRODUCT(
  --(Game_Plan_2026[Campaign]=$C117),
  --(Game_Plan_2026[Initial Date]&lt;=AP$2+6),
  --(Game_Plan_2026[End Date]&gt;=AP$2)
)&gt;0, 1, 0)</f>
        <v>0</v>
      </c>
      <c r="AQ117" cm="1">
        <f t="array" ref="AQ117">IF(SUMPRODUCT(
  --(Game_Plan_2026[Campaign]=$C117),
  --(Game_Plan_2026[Initial Date]&lt;=AQ$2+6),
  --(Game_Plan_2026[End Date]&gt;=AQ$2)
)&gt;0, 1, 0)</f>
        <v>0</v>
      </c>
      <c r="AR117" cm="1">
        <f t="array" ref="AR117">IF(SUMPRODUCT(
  --(Game_Plan_2026[Campaign]=$C117),
  --(Game_Plan_2026[Initial Date]&lt;=AR$2+6),
  --(Game_Plan_2026[End Date]&gt;=AR$2)
)&gt;0, 1, 0)</f>
        <v>0</v>
      </c>
      <c r="AS117" cm="1">
        <f t="array" ref="AS117">IF(SUMPRODUCT(
  --(Game_Plan_2026[Campaign]=$C117),
  --(Game_Plan_2026[Initial Date]&lt;=AS$2+6),
  --(Game_Plan_2026[End Date]&gt;=AS$2)
)&gt;0, 1, 0)</f>
        <v>0</v>
      </c>
      <c r="AT117" cm="1">
        <f t="array" ref="AT117">IF(SUMPRODUCT(
  --(Game_Plan_2026[Campaign]=$C117),
  --(Game_Plan_2026[Initial Date]&lt;=AT$2+6),
  --(Game_Plan_2026[End Date]&gt;=AT$2)
)&gt;0, 1, 0)</f>
        <v>0</v>
      </c>
      <c r="AU117" cm="1">
        <f t="array" ref="AU117">IF(SUMPRODUCT(
  --(Game_Plan_2026[Campaign]=$C117),
  --(Game_Plan_2026[Initial Date]&lt;=AU$2+6),
  --(Game_Plan_2026[End Date]&gt;=AU$2)
)&gt;0, 1, 0)</f>
        <v>0</v>
      </c>
      <c r="AV117" cm="1">
        <f t="array" ref="AV117">IF(SUMPRODUCT(
  --(Game_Plan_2026[Campaign]=$C117),
  --(Game_Plan_2026[Initial Date]&lt;=AV$2+6),
  --(Game_Plan_2026[End Date]&gt;=AV$2)
)&gt;0, 1, 0)</f>
        <v>0</v>
      </c>
      <c r="AW117" cm="1">
        <f t="array" ref="AW117">IF(SUMPRODUCT(
  --(Game_Plan_2026[Campaign]=$C117),
  --(Game_Plan_2026[Initial Date]&lt;=AW$2+6),
  --(Game_Plan_2026[End Date]&gt;=AW$2)
)&gt;0, 1, 0)</f>
        <v>0</v>
      </c>
      <c r="AX117" cm="1">
        <f t="array" ref="AX117">IF(SUMPRODUCT(
  --(Game_Plan_2026[Campaign]=$C117),
  --(Game_Plan_2026[Initial Date]&lt;=AX$2+6),
  --(Game_Plan_2026[End Date]&gt;=AX$2)
)&gt;0, 1, 0)</f>
        <v>0</v>
      </c>
      <c r="AY117" cm="1">
        <f t="array" ref="AY117">IF(SUMPRODUCT(
  --(Game_Plan_2026[Campaign]=$C117),
  --(Game_Plan_2026[Initial Date]&lt;=AY$2+6),
  --(Game_Plan_2026[End Date]&gt;=AY$2)
)&gt;0, 1, 0)</f>
        <v>0</v>
      </c>
      <c r="AZ117" cm="1">
        <f t="array" ref="AZ117">IF(SUMPRODUCT(
  --(Game_Plan_2026[Campaign]=$C117),
  --(Game_Plan_2026[Initial Date]&lt;=AZ$2+6),
  --(Game_Plan_2026[End Date]&gt;=AZ$2)
)&gt;0, 1, 0)</f>
        <v>0</v>
      </c>
      <c r="BA117" cm="1">
        <f t="array" ref="BA117">IF(SUMPRODUCT(
  --(Game_Plan_2026[Campaign]=$C117),
  --(Game_Plan_2026[Initial Date]&lt;=BA$2+6),
  --(Game_Plan_2026[End Date]&gt;=BA$2)
)&gt;0, 1, 0)</f>
        <v>0</v>
      </c>
      <c r="BB117" cm="1">
        <f t="array" ref="BB117">IF(SUMPRODUCT(
  --(Game_Plan_2026[Campaign]=$C117),
  --(Game_Plan_2026[Initial Date]&lt;=BB$2+6),
  --(Game_Plan_2026[End Date]&gt;=BB$2)
)&gt;0, 1, 0)</f>
        <v>0</v>
      </c>
      <c r="BC117" cm="1">
        <f t="array" ref="BC117">IF(SUMPRODUCT(
  --(Game_Plan_2026[Campaign]=$C117),
  --(Game_Plan_2026[Initial Date]&lt;=BC$2+6),
  --(Game_Plan_2026[End Date]&gt;=BC$2)
)&gt;0, 1, 0)</f>
        <v>0</v>
      </c>
      <c r="BD117">
        <f t="shared" si="1"/>
        <v>0</v>
      </c>
    </row>
    <row r="118" spans="1:56" ht="28" customHeight="1">
      <c r="A118" t="str">
        <v/>
      </c>
      <c r="B118" t="str">
        <v/>
      </c>
      <c r="C118" t="str">
        <v/>
      </c>
      <c r="D118" cm="1">
        <f t="array" ref="D118">IF(SUMPRODUCT(
  --(Game_Plan_2026[Campaign]=$C118),
  --(Game_Plan_2026[Initial Date]&lt;=D$2+6),
  --(Game_Plan_2026[End Date]&gt;=D$2)
)&gt;0, 1, 0)</f>
        <v>0</v>
      </c>
      <c r="E118" cm="1">
        <f t="array" ref="E118">IF(SUMPRODUCT(
  --(Game_Plan_2026[Campaign]=$C118),
  --(Game_Plan_2026[Initial Date]&lt;=E$2+6),
  --(Game_Plan_2026[End Date]&gt;=E$2)
)&gt;0, 1, 0)</f>
        <v>0</v>
      </c>
      <c r="F118" cm="1">
        <f t="array" ref="F118">IF(SUMPRODUCT(
  --(Game_Plan_2026[Campaign]=$C118),
  --(Game_Plan_2026[Initial Date]&lt;=F$2+6),
  --(Game_Plan_2026[End Date]&gt;=F$2)
)&gt;0, 1, 0)</f>
        <v>0</v>
      </c>
      <c r="G118" cm="1">
        <f t="array" ref="G118">IF(SUMPRODUCT(
  --(Game_Plan_2026[Campaign]=$C118),
  --(Game_Plan_2026[Initial Date]&lt;=G$2+6),
  --(Game_Plan_2026[End Date]&gt;=G$2)
)&gt;0, 1, 0)</f>
        <v>0</v>
      </c>
      <c r="H118" cm="1">
        <f t="array" ref="H118">IF(SUMPRODUCT(
  --(Game_Plan_2026[Campaign]=$C118),
  --(Game_Plan_2026[Initial Date]&lt;=H$2+6),
  --(Game_Plan_2026[End Date]&gt;=H$2)
)&gt;0, 1, 0)</f>
        <v>0</v>
      </c>
      <c r="I118" cm="1">
        <f t="array" ref="I118">IF(SUMPRODUCT(
  --(Game_Plan_2026[Campaign]=$C118),
  --(Game_Plan_2026[Initial Date]&lt;=I$2+6),
  --(Game_Plan_2026[End Date]&gt;=I$2)
)&gt;0, 1, 0)</f>
        <v>0</v>
      </c>
      <c r="J118" cm="1">
        <f t="array" ref="J118">IF(SUMPRODUCT(
  --(Game_Plan_2026[Campaign]=$C118),
  --(Game_Plan_2026[Initial Date]&lt;=J$2+6),
  --(Game_Plan_2026[End Date]&gt;=J$2)
)&gt;0, 1, 0)</f>
        <v>0</v>
      </c>
      <c r="K118" cm="1">
        <f t="array" ref="K118">IF(SUMPRODUCT(
  --(Game_Plan_2026[Campaign]=$C118),
  --(Game_Plan_2026[Initial Date]&lt;=K$2+6),
  --(Game_Plan_2026[End Date]&gt;=K$2)
)&gt;0, 1, 0)</f>
        <v>0</v>
      </c>
      <c r="L118" cm="1">
        <f t="array" ref="L118">IF(SUMPRODUCT(
  --(Game_Plan_2026[Campaign]=$C118),
  --(Game_Plan_2026[Initial Date]&lt;=L$2+6),
  --(Game_Plan_2026[End Date]&gt;=L$2)
)&gt;0, 1, 0)</f>
        <v>0</v>
      </c>
      <c r="M118" cm="1">
        <f t="array" ref="M118">IF(SUMPRODUCT(
  --(Game_Plan_2026[Campaign]=$C118),
  --(Game_Plan_2026[Initial Date]&lt;=M$2+6),
  --(Game_Plan_2026[End Date]&gt;=M$2)
)&gt;0, 1, 0)</f>
        <v>0</v>
      </c>
      <c r="N118" cm="1">
        <f t="array" ref="N118">IF(SUMPRODUCT(
  --(Game_Plan_2026[Campaign]=$C118),
  --(Game_Plan_2026[Initial Date]&lt;=N$2+6),
  --(Game_Plan_2026[End Date]&gt;=N$2)
)&gt;0, 1, 0)</f>
        <v>0</v>
      </c>
      <c r="O118" cm="1">
        <f t="array" ref="O118">IF(SUMPRODUCT(
  --(Game_Plan_2026[Campaign]=$C118),
  --(Game_Plan_2026[Initial Date]&lt;=O$2+6),
  --(Game_Plan_2026[End Date]&gt;=O$2)
)&gt;0, 1, 0)</f>
        <v>0</v>
      </c>
      <c r="P118" cm="1">
        <f t="array" ref="P118">IF(SUMPRODUCT(
  --(Game_Plan_2026[Campaign]=$C118),
  --(Game_Plan_2026[Initial Date]&lt;=P$2+6),
  --(Game_Plan_2026[End Date]&gt;=P$2)
)&gt;0, 1, 0)</f>
        <v>0</v>
      </c>
      <c r="Q118" cm="1">
        <f t="array" ref="Q118">IF(SUMPRODUCT(
  --(Game_Plan_2026[Campaign]=$C118),
  --(Game_Plan_2026[Initial Date]&lt;=Q$2+6),
  --(Game_Plan_2026[End Date]&gt;=Q$2)
)&gt;0, 1, 0)</f>
        <v>0</v>
      </c>
      <c r="R118" cm="1">
        <f t="array" ref="R118">IF(SUMPRODUCT(
  --(Game_Plan_2026[Campaign]=$C118),
  --(Game_Plan_2026[Initial Date]&lt;=R$2+6),
  --(Game_Plan_2026[End Date]&gt;=R$2)
)&gt;0, 1, 0)</f>
        <v>0</v>
      </c>
      <c r="S118" cm="1">
        <f t="array" ref="S118">IF(SUMPRODUCT(
  --(Game_Plan_2026[Campaign]=$C118),
  --(Game_Plan_2026[Initial Date]&lt;=S$2+6),
  --(Game_Plan_2026[End Date]&gt;=S$2)
)&gt;0, 1, 0)</f>
        <v>0</v>
      </c>
      <c r="T118" cm="1">
        <f t="array" ref="T118">IF(SUMPRODUCT(
  --(Game_Plan_2026[Campaign]=$C118),
  --(Game_Plan_2026[Initial Date]&lt;=T$2+6),
  --(Game_Plan_2026[End Date]&gt;=T$2)
)&gt;0, 1, 0)</f>
        <v>0</v>
      </c>
      <c r="U118" cm="1">
        <f t="array" ref="U118">IF(SUMPRODUCT(
  --(Game_Plan_2026[Campaign]=$C118),
  --(Game_Plan_2026[Initial Date]&lt;=U$2+6),
  --(Game_Plan_2026[End Date]&gt;=U$2)
)&gt;0, 1, 0)</f>
        <v>0</v>
      </c>
      <c r="V118" cm="1">
        <f t="array" ref="V118">IF(SUMPRODUCT(
  --(Game_Plan_2026[Campaign]=$C118),
  --(Game_Plan_2026[Initial Date]&lt;=V$2+6),
  --(Game_Plan_2026[End Date]&gt;=V$2)
)&gt;0, 1, 0)</f>
        <v>0</v>
      </c>
      <c r="W118" cm="1">
        <f t="array" ref="W118">IF(SUMPRODUCT(
  --(Game_Plan_2026[Campaign]=$C118),
  --(Game_Plan_2026[Initial Date]&lt;=W$2+6),
  --(Game_Plan_2026[End Date]&gt;=W$2)
)&gt;0, 1, 0)</f>
        <v>0</v>
      </c>
      <c r="X118" cm="1">
        <f t="array" ref="X118">IF(SUMPRODUCT(
  --(Game_Plan_2026[Campaign]=$C118),
  --(Game_Plan_2026[Initial Date]&lt;=X$2+6),
  --(Game_Plan_2026[End Date]&gt;=X$2)
)&gt;0, 1, 0)</f>
        <v>0</v>
      </c>
      <c r="Y118" cm="1">
        <f t="array" ref="Y118">IF(SUMPRODUCT(
  --(Game_Plan_2026[Campaign]=$C118),
  --(Game_Plan_2026[Initial Date]&lt;=Y$2+6),
  --(Game_Plan_2026[End Date]&gt;=Y$2)
)&gt;0, 1, 0)</f>
        <v>0</v>
      </c>
      <c r="Z118" cm="1">
        <f t="array" ref="Z118">IF(SUMPRODUCT(
  --(Game_Plan_2026[Campaign]=$C118),
  --(Game_Plan_2026[Initial Date]&lt;=Z$2+6),
  --(Game_Plan_2026[End Date]&gt;=Z$2)
)&gt;0, 1, 0)</f>
        <v>0</v>
      </c>
      <c r="AA118" cm="1">
        <f t="array" ref="AA118">IF(SUMPRODUCT(
  --(Game_Plan_2026[Campaign]=$C118),
  --(Game_Plan_2026[Initial Date]&lt;=AA$2+6),
  --(Game_Plan_2026[End Date]&gt;=AA$2)
)&gt;0, 1, 0)</f>
        <v>0</v>
      </c>
      <c r="AB118" cm="1">
        <f t="array" ref="AB118">IF(SUMPRODUCT(
  --(Game_Plan_2026[Campaign]=$C118),
  --(Game_Plan_2026[Initial Date]&lt;=AB$2+6),
  --(Game_Plan_2026[End Date]&gt;=AB$2)
)&gt;0, 1, 0)</f>
        <v>0</v>
      </c>
      <c r="AC118" cm="1">
        <f t="array" ref="AC118">IF(SUMPRODUCT(
  --(Game_Plan_2026[Campaign]=$C118),
  --(Game_Plan_2026[Initial Date]&lt;=AC$2+6),
  --(Game_Plan_2026[End Date]&gt;=AC$2)
)&gt;0, 1, 0)</f>
        <v>0</v>
      </c>
      <c r="AD118" cm="1">
        <f t="array" ref="AD118">IF(SUMPRODUCT(
  --(Game_Plan_2026[Campaign]=$C118),
  --(Game_Plan_2026[Initial Date]&lt;=AD$2+6),
  --(Game_Plan_2026[End Date]&gt;=AD$2)
)&gt;0, 1, 0)</f>
        <v>0</v>
      </c>
      <c r="AE118" cm="1">
        <f t="array" ref="AE118">IF(SUMPRODUCT(
  --(Game_Plan_2026[Campaign]=$C118),
  --(Game_Plan_2026[Initial Date]&lt;=AE$2+6),
  --(Game_Plan_2026[End Date]&gt;=AE$2)
)&gt;0, 1, 0)</f>
        <v>0</v>
      </c>
      <c r="AF118" cm="1">
        <f t="array" ref="AF118">IF(SUMPRODUCT(
  --(Game_Plan_2026[Campaign]=$C118),
  --(Game_Plan_2026[Initial Date]&lt;=AF$2+6),
  --(Game_Plan_2026[End Date]&gt;=AF$2)
)&gt;0, 1, 0)</f>
        <v>0</v>
      </c>
      <c r="AG118" cm="1">
        <f t="array" ref="AG118">IF(SUMPRODUCT(
  --(Game_Plan_2026[Campaign]=$C118),
  --(Game_Plan_2026[Initial Date]&lt;=AG$2+6),
  --(Game_Plan_2026[End Date]&gt;=AG$2)
)&gt;0, 1, 0)</f>
        <v>0</v>
      </c>
      <c r="AH118" cm="1">
        <f t="array" ref="AH118">IF(SUMPRODUCT(
  --(Game_Plan_2026[Campaign]=$C118),
  --(Game_Plan_2026[Initial Date]&lt;=AH$2+6),
  --(Game_Plan_2026[End Date]&gt;=AH$2)
)&gt;0, 1, 0)</f>
        <v>0</v>
      </c>
      <c r="AI118" cm="1">
        <f t="array" ref="AI118">IF(SUMPRODUCT(
  --(Game_Plan_2026[Campaign]=$C118),
  --(Game_Plan_2026[Initial Date]&lt;=AI$2+6),
  --(Game_Plan_2026[End Date]&gt;=AI$2)
)&gt;0, 1, 0)</f>
        <v>0</v>
      </c>
      <c r="AJ118" cm="1">
        <f t="array" ref="AJ118">IF(SUMPRODUCT(
  --(Game_Plan_2026[Campaign]=$C118),
  --(Game_Plan_2026[Initial Date]&lt;=AJ$2+6),
  --(Game_Plan_2026[End Date]&gt;=AJ$2)
)&gt;0, 1, 0)</f>
        <v>0</v>
      </c>
      <c r="AK118" cm="1">
        <f t="array" ref="AK118">IF(SUMPRODUCT(
  --(Game_Plan_2026[Campaign]=$C118),
  --(Game_Plan_2026[Initial Date]&lt;=AK$2+6),
  --(Game_Plan_2026[End Date]&gt;=AK$2)
)&gt;0, 1, 0)</f>
        <v>0</v>
      </c>
      <c r="AL118" cm="1">
        <f t="array" ref="AL118">IF(SUMPRODUCT(
  --(Game_Plan_2026[Campaign]=$C118),
  --(Game_Plan_2026[Initial Date]&lt;=AL$2+6),
  --(Game_Plan_2026[End Date]&gt;=AL$2)
)&gt;0, 1, 0)</f>
        <v>0</v>
      </c>
      <c r="AM118" cm="1">
        <f t="array" ref="AM118">IF(SUMPRODUCT(
  --(Game_Plan_2026[Campaign]=$C118),
  --(Game_Plan_2026[Initial Date]&lt;=AM$2+6),
  --(Game_Plan_2026[End Date]&gt;=AM$2)
)&gt;0, 1, 0)</f>
        <v>0</v>
      </c>
      <c r="AN118" cm="1">
        <f t="array" ref="AN118">IF(SUMPRODUCT(
  --(Game_Plan_2026[Campaign]=$C118),
  --(Game_Plan_2026[Initial Date]&lt;=AN$2+6),
  --(Game_Plan_2026[End Date]&gt;=AN$2)
)&gt;0, 1, 0)</f>
        <v>0</v>
      </c>
      <c r="AO118" cm="1">
        <f t="array" ref="AO118">IF(SUMPRODUCT(
  --(Game_Plan_2026[Campaign]=$C118),
  --(Game_Plan_2026[Initial Date]&lt;=AO$2+6),
  --(Game_Plan_2026[End Date]&gt;=AO$2)
)&gt;0, 1, 0)</f>
        <v>0</v>
      </c>
      <c r="AP118" cm="1">
        <f t="array" ref="AP118">IF(SUMPRODUCT(
  --(Game_Plan_2026[Campaign]=$C118),
  --(Game_Plan_2026[Initial Date]&lt;=AP$2+6),
  --(Game_Plan_2026[End Date]&gt;=AP$2)
)&gt;0, 1, 0)</f>
        <v>0</v>
      </c>
      <c r="AQ118" cm="1">
        <f t="array" ref="AQ118">IF(SUMPRODUCT(
  --(Game_Plan_2026[Campaign]=$C118),
  --(Game_Plan_2026[Initial Date]&lt;=AQ$2+6),
  --(Game_Plan_2026[End Date]&gt;=AQ$2)
)&gt;0, 1, 0)</f>
        <v>0</v>
      </c>
      <c r="AR118" cm="1">
        <f t="array" ref="AR118">IF(SUMPRODUCT(
  --(Game_Plan_2026[Campaign]=$C118),
  --(Game_Plan_2026[Initial Date]&lt;=AR$2+6),
  --(Game_Plan_2026[End Date]&gt;=AR$2)
)&gt;0, 1, 0)</f>
        <v>0</v>
      </c>
      <c r="AS118" cm="1">
        <f t="array" ref="AS118">IF(SUMPRODUCT(
  --(Game_Plan_2026[Campaign]=$C118),
  --(Game_Plan_2026[Initial Date]&lt;=AS$2+6),
  --(Game_Plan_2026[End Date]&gt;=AS$2)
)&gt;0, 1, 0)</f>
        <v>0</v>
      </c>
      <c r="AT118" cm="1">
        <f t="array" ref="AT118">IF(SUMPRODUCT(
  --(Game_Plan_2026[Campaign]=$C118),
  --(Game_Plan_2026[Initial Date]&lt;=AT$2+6),
  --(Game_Plan_2026[End Date]&gt;=AT$2)
)&gt;0, 1, 0)</f>
        <v>0</v>
      </c>
      <c r="AU118" cm="1">
        <f t="array" ref="AU118">IF(SUMPRODUCT(
  --(Game_Plan_2026[Campaign]=$C118),
  --(Game_Plan_2026[Initial Date]&lt;=AU$2+6),
  --(Game_Plan_2026[End Date]&gt;=AU$2)
)&gt;0, 1, 0)</f>
        <v>0</v>
      </c>
      <c r="AV118" cm="1">
        <f t="array" ref="AV118">IF(SUMPRODUCT(
  --(Game_Plan_2026[Campaign]=$C118),
  --(Game_Plan_2026[Initial Date]&lt;=AV$2+6),
  --(Game_Plan_2026[End Date]&gt;=AV$2)
)&gt;0, 1, 0)</f>
        <v>0</v>
      </c>
      <c r="AW118" cm="1">
        <f t="array" ref="AW118">IF(SUMPRODUCT(
  --(Game_Plan_2026[Campaign]=$C118),
  --(Game_Plan_2026[Initial Date]&lt;=AW$2+6),
  --(Game_Plan_2026[End Date]&gt;=AW$2)
)&gt;0, 1, 0)</f>
        <v>0</v>
      </c>
      <c r="AX118" cm="1">
        <f t="array" ref="AX118">IF(SUMPRODUCT(
  --(Game_Plan_2026[Campaign]=$C118),
  --(Game_Plan_2026[Initial Date]&lt;=AX$2+6),
  --(Game_Plan_2026[End Date]&gt;=AX$2)
)&gt;0, 1, 0)</f>
        <v>0</v>
      </c>
      <c r="AY118" cm="1">
        <f t="array" ref="AY118">IF(SUMPRODUCT(
  --(Game_Plan_2026[Campaign]=$C118),
  --(Game_Plan_2026[Initial Date]&lt;=AY$2+6),
  --(Game_Plan_2026[End Date]&gt;=AY$2)
)&gt;0, 1, 0)</f>
        <v>0</v>
      </c>
      <c r="AZ118" cm="1">
        <f t="array" ref="AZ118">IF(SUMPRODUCT(
  --(Game_Plan_2026[Campaign]=$C118),
  --(Game_Plan_2026[Initial Date]&lt;=AZ$2+6),
  --(Game_Plan_2026[End Date]&gt;=AZ$2)
)&gt;0, 1, 0)</f>
        <v>0</v>
      </c>
      <c r="BA118" cm="1">
        <f t="array" ref="BA118">IF(SUMPRODUCT(
  --(Game_Plan_2026[Campaign]=$C118),
  --(Game_Plan_2026[Initial Date]&lt;=BA$2+6),
  --(Game_Plan_2026[End Date]&gt;=BA$2)
)&gt;0, 1, 0)</f>
        <v>0</v>
      </c>
      <c r="BB118" cm="1">
        <f t="array" ref="BB118">IF(SUMPRODUCT(
  --(Game_Plan_2026[Campaign]=$C118),
  --(Game_Plan_2026[Initial Date]&lt;=BB$2+6),
  --(Game_Plan_2026[End Date]&gt;=BB$2)
)&gt;0, 1, 0)</f>
        <v>0</v>
      </c>
      <c r="BC118" cm="1">
        <f t="array" ref="BC118">IF(SUMPRODUCT(
  --(Game_Plan_2026[Campaign]=$C118),
  --(Game_Plan_2026[Initial Date]&lt;=BC$2+6),
  --(Game_Plan_2026[End Date]&gt;=BC$2)
)&gt;0, 1, 0)</f>
        <v>0</v>
      </c>
      <c r="BD118">
        <f t="shared" si="1"/>
        <v>0</v>
      </c>
    </row>
    <row r="119" spans="1:56" ht="28" customHeight="1">
      <c r="A119" t="str">
        <v/>
      </c>
      <c r="B119" t="str">
        <v/>
      </c>
      <c r="C119" t="str">
        <v/>
      </c>
      <c r="D119" cm="1">
        <f t="array" ref="D119">IF(SUMPRODUCT(
  --(Game_Plan_2026[Campaign]=$C119),
  --(Game_Plan_2026[Initial Date]&lt;=D$2+6),
  --(Game_Plan_2026[End Date]&gt;=D$2)
)&gt;0, 1, 0)</f>
        <v>0</v>
      </c>
      <c r="E119" cm="1">
        <f t="array" ref="E119">IF(SUMPRODUCT(
  --(Game_Plan_2026[Campaign]=$C119),
  --(Game_Plan_2026[Initial Date]&lt;=E$2+6),
  --(Game_Plan_2026[End Date]&gt;=E$2)
)&gt;0, 1, 0)</f>
        <v>0</v>
      </c>
      <c r="F119" cm="1">
        <f t="array" ref="F119">IF(SUMPRODUCT(
  --(Game_Plan_2026[Campaign]=$C119),
  --(Game_Plan_2026[Initial Date]&lt;=F$2+6),
  --(Game_Plan_2026[End Date]&gt;=F$2)
)&gt;0, 1, 0)</f>
        <v>0</v>
      </c>
      <c r="G119" cm="1">
        <f t="array" ref="G119">IF(SUMPRODUCT(
  --(Game_Plan_2026[Campaign]=$C119),
  --(Game_Plan_2026[Initial Date]&lt;=G$2+6),
  --(Game_Plan_2026[End Date]&gt;=G$2)
)&gt;0, 1, 0)</f>
        <v>0</v>
      </c>
      <c r="H119" cm="1">
        <f t="array" ref="H119">IF(SUMPRODUCT(
  --(Game_Plan_2026[Campaign]=$C119),
  --(Game_Plan_2026[Initial Date]&lt;=H$2+6),
  --(Game_Plan_2026[End Date]&gt;=H$2)
)&gt;0, 1, 0)</f>
        <v>0</v>
      </c>
      <c r="I119" cm="1">
        <f t="array" ref="I119">IF(SUMPRODUCT(
  --(Game_Plan_2026[Campaign]=$C119),
  --(Game_Plan_2026[Initial Date]&lt;=I$2+6),
  --(Game_Plan_2026[End Date]&gt;=I$2)
)&gt;0, 1, 0)</f>
        <v>0</v>
      </c>
      <c r="J119" cm="1">
        <f t="array" ref="J119">IF(SUMPRODUCT(
  --(Game_Plan_2026[Campaign]=$C119),
  --(Game_Plan_2026[Initial Date]&lt;=J$2+6),
  --(Game_Plan_2026[End Date]&gt;=J$2)
)&gt;0, 1, 0)</f>
        <v>0</v>
      </c>
      <c r="K119" cm="1">
        <f t="array" ref="K119">IF(SUMPRODUCT(
  --(Game_Plan_2026[Campaign]=$C119),
  --(Game_Plan_2026[Initial Date]&lt;=K$2+6),
  --(Game_Plan_2026[End Date]&gt;=K$2)
)&gt;0, 1, 0)</f>
        <v>0</v>
      </c>
      <c r="L119" cm="1">
        <f t="array" ref="L119">IF(SUMPRODUCT(
  --(Game_Plan_2026[Campaign]=$C119),
  --(Game_Plan_2026[Initial Date]&lt;=L$2+6),
  --(Game_Plan_2026[End Date]&gt;=L$2)
)&gt;0, 1, 0)</f>
        <v>0</v>
      </c>
      <c r="M119" cm="1">
        <f t="array" ref="M119">IF(SUMPRODUCT(
  --(Game_Plan_2026[Campaign]=$C119),
  --(Game_Plan_2026[Initial Date]&lt;=M$2+6),
  --(Game_Plan_2026[End Date]&gt;=M$2)
)&gt;0, 1, 0)</f>
        <v>0</v>
      </c>
      <c r="N119" cm="1">
        <f t="array" ref="N119">IF(SUMPRODUCT(
  --(Game_Plan_2026[Campaign]=$C119),
  --(Game_Plan_2026[Initial Date]&lt;=N$2+6),
  --(Game_Plan_2026[End Date]&gt;=N$2)
)&gt;0, 1, 0)</f>
        <v>0</v>
      </c>
      <c r="O119" cm="1">
        <f t="array" ref="O119">IF(SUMPRODUCT(
  --(Game_Plan_2026[Campaign]=$C119),
  --(Game_Plan_2026[Initial Date]&lt;=O$2+6),
  --(Game_Plan_2026[End Date]&gt;=O$2)
)&gt;0, 1, 0)</f>
        <v>0</v>
      </c>
      <c r="P119" cm="1">
        <f t="array" ref="P119">IF(SUMPRODUCT(
  --(Game_Plan_2026[Campaign]=$C119),
  --(Game_Plan_2026[Initial Date]&lt;=P$2+6),
  --(Game_Plan_2026[End Date]&gt;=P$2)
)&gt;0, 1, 0)</f>
        <v>0</v>
      </c>
      <c r="Q119" cm="1">
        <f t="array" ref="Q119">IF(SUMPRODUCT(
  --(Game_Plan_2026[Campaign]=$C119),
  --(Game_Plan_2026[Initial Date]&lt;=Q$2+6),
  --(Game_Plan_2026[End Date]&gt;=Q$2)
)&gt;0, 1, 0)</f>
        <v>0</v>
      </c>
      <c r="R119" cm="1">
        <f t="array" ref="R119">IF(SUMPRODUCT(
  --(Game_Plan_2026[Campaign]=$C119),
  --(Game_Plan_2026[Initial Date]&lt;=R$2+6),
  --(Game_Plan_2026[End Date]&gt;=R$2)
)&gt;0, 1, 0)</f>
        <v>0</v>
      </c>
      <c r="S119" cm="1">
        <f t="array" ref="S119">IF(SUMPRODUCT(
  --(Game_Plan_2026[Campaign]=$C119),
  --(Game_Plan_2026[Initial Date]&lt;=S$2+6),
  --(Game_Plan_2026[End Date]&gt;=S$2)
)&gt;0, 1, 0)</f>
        <v>0</v>
      </c>
      <c r="T119" cm="1">
        <f t="array" ref="T119">IF(SUMPRODUCT(
  --(Game_Plan_2026[Campaign]=$C119),
  --(Game_Plan_2026[Initial Date]&lt;=T$2+6),
  --(Game_Plan_2026[End Date]&gt;=T$2)
)&gt;0, 1, 0)</f>
        <v>0</v>
      </c>
      <c r="U119" cm="1">
        <f t="array" ref="U119">IF(SUMPRODUCT(
  --(Game_Plan_2026[Campaign]=$C119),
  --(Game_Plan_2026[Initial Date]&lt;=U$2+6),
  --(Game_Plan_2026[End Date]&gt;=U$2)
)&gt;0, 1, 0)</f>
        <v>0</v>
      </c>
      <c r="V119" cm="1">
        <f t="array" ref="V119">IF(SUMPRODUCT(
  --(Game_Plan_2026[Campaign]=$C119),
  --(Game_Plan_2026[Initial Date]&lt;=V$2+6),
  --(Game_Plan_2026[End Date]&gt;=V$2)
)&gt;0, 1, 0)</f>
        <v>0</v>
      </c>
      <c r="W119" cm="1">
        <f t="array" ref="W119">IF(SUMPRODUCT(
  --(Game_Plan_2026[Campaign]=$C119),
  --(Game_Plan_2026[Initial Date]&lt;=W$2+6),
  --(Game_Plan_2026[End Date]&gt;=W$2)
)&gt;0, 1, 0)</f>
        <v>0</v>
      </c>
      <c r="X119" cm="1">
        <f t="array" ref="X119">IF(SUMPRODUCT(
  --(Game_Plan_2026[Campaign]=$C119),
  --(Game_Plan_2026[Initial Date]&lt;=X$2+6),
  --(Game_Plan_2026[End Date]&gt;=X$2)
)&gt;0, 1, 0)</f>
        <v>0</v>
      </c>
      <c r="Y119" cm="1">
        <f t="array" ref="Y119">IF(SUMPRODUCT(
  --(Game_Plan_2026[Campaign]=$C119),
  --(Game_Plan_2026[Initial Date]&lt;=Y$2+6),
  --(Game_Plan_2026[End Date]&gt;=Y$2)
)&gt;0, 1, 0)</f>
        <v>0</v>
      </c>
      <c r="Z119" cm="1">
        <f t="array" ref="Z119">IF(SUMPRODUCT(
  --(Game_Plan_2026[Campaign]=$C119),
  --(Game_Plan_2026[Initial Date]&lt;=Z$2+6),
  --(Game_Plan_2026[End Date]&gt;=Z$2)
)&gt;0, 1, 0)</f>
        <v>0</v>
      </c>
      <c r="AA119" cm="1">
        <f t="array" ref="AA119">IF(SUMPRODUCT(
  --(Game_Plan_2026[Campaign]=$C119),
  --(Game_Plan_2026[Initial Date]&lt;=AA$2+6),
  --(Game_Plan_2026[End Date]&gt;=AA$2)
)&gt;0, 1, 0)</f>
        <v>0</v>
      </c>
      <c r="AB119" cm="1">
        <f t="array" ref="AB119">IF(SUMPRODUCT(
  --(Game_Plan_2026[Campaign]=$C119),
  --(Game_Plan_2026[Initial Date]&lt;=AB$2+6),
  --(Game_Plan_2026[End Date]&gt;=AB$2)
)&gt;0, 1, 0)</f>
        <v>0</v>
      </c>
      <c r="AC119" cm="1">
        <f t="array" ref="AC119">IF(SUMPRODUCT(
  --(Game_Plan_2026[Campaign]=$C119),
  --(Game_Plan_2026[Initial Date]&lt;=AC$2+6),
  --(Game_Plan_2026[End Date]&gt;=AC$2)
)&gt;0, 1, 0)</f>
        <v>0</v>
      </c>
      <c r="AD119" cm="1">
        <f t="array" ref="AD119">IF(SUMPRODUCT(
  --(Game_Plan_2026[Campaign]=$C119),
  --(Game_Plan_2026[Initial Date]&lt;=AD$2+6),
  --(Game_Plan_2026[End Date]&gt;=AD$2)
)&gt;0, 1, 0)</f>
        <v>0</v>
      </c>
      <c r="AE119" cm="1">
        <f t="array" ref="AE119">IF(SUMPRODUCT(
  --(Game_Plan_2026[Campaign]=$C119),
  --(Game_Plan_2026[Initial Date]&lt;=AE$2+6),
  --(Game_Plan_2026[End Date]&gt;=AE$2)
)&gt;0, 1, 0)</f>
        <v>0</v>
      </c>
      <c r="AF119" cm="1">
        <f t="array" ref="AF119">IF(SUMPRODUCT(
  --(Game_Plan_2026[Campaign]=$C119),
  --(Game_Plan_2026[Initial Date]&lt;=AF$2+6),
  --(Game_Plan_2026[End Date]&gt;=AF$2)
)&gt;0, 1, 0)</f>
        <v>0</v>
      </c>
      <c r="AG119" cm="1">
        <f t="array" ref="AG119">IF(SUMPRODUCT(
  --(Game_Plan_2026[Campaign]=$C119),
  --(Game_Plan_2026[Initial Date]&lt;=AG$2+6),
  --(Game_Plan_2026[End Date]&gt;=AG$2)
)&gt;0, 1, 0)</f>
        <v>0</v>
      </c>
      <c r="AH119" cm="1">
        <f t="array" ref="AH119">IF(SUMPRODUCT(
  --(Game_Plan_2026[Campaign]=$C119),
  --(Game_Plan_2026[Initial Date]&lt;=AH$2+6),
  --(Game_Plan_2026[End Date]&gt;=AH$2)
)&gt;0, 1, 0)</f>
        <v>0</v>
      </c>
      <c r="AI119" cm="1">
        <f t="array" ref="AI119">IF(SUMPRODUCT(
  --(Game_Plan_2026[Campaign]=$C119),
  --(Game_Plan_2026[Initial Date]&lt;=AI$2+6),
  --(Game_Plan_2026[End Date]&gt;=AI$2)
)&gt;0, 1, 0)</f>
        <v>0</v>
      </c>
      <c r="AJ119" cm="1">
        <f t="array" ref="AJ119">IF(SUMPRODUCT(
  --(Game_Plan_2026[Campaign]=$C119),
  --(Game_Plan_2026[Initial Date]&lt;=AJ$2+6),
  --(Game_Plan_2026[End Date]&gt;=AJ$2)
)&gt;0, 1, 0)</f>
        <v>0</v>
      </c>
      <c r="AK119" cm="1">
        <f t="array" ref="AK119">IF(SUMPRODUCT(
  --(Game_Plan_2026[Campaign]=$C119),
  --(Game_Plan_2026[Initial Date]&lt;=AK$2+6),
  --(Game_Plan_2026[End Date]&gt;=AK$2)
)&gt;0, 1, 0)</f>
        <v>0</v>
      </c>
      <c r="AL119" cm="1">
        <f t="array" ref="AL119">IF(SUMPRODUCT(
  --(Game_Plan_2026[Campaign]=$C119),
  --(Game_Plan_2026[Initial Date]&lt;=AL$2+6),
  --(Game_Plan_2026[End Date]&gt;=AL$2)
)&gt;0, 1, 0)</f>
        <v>0</v>
      </c>
      <c r="AM119" cm="1">
        <f t="array" ref="AM119">IF(SUMPRODUCT(
  --(Game_Plan_2026[Campaign]=$C119),
  --(Game_Plan_2026[Initial Date]&lt;=AM$2+6),
  --(Game_Plan_2026[End Date]&gt;=AM$2)
)&gt;0, 1, 0)</f>
        <v>0</v>
      </c>
      <c r="AN119" cm="1">
        <f t="array" ref="AN119">IF(SUMPRODUCT(
  --(Game_Plan_2026[Campaign]=$C119),
  --(Game_Plan_2026[Initial Date]&lt;=AN$2+6),
  --(Game_Plan_2026[End Date]&gt;=AN$2)
)&gt;0, 1, 0)</f>
        <v>0</v>
      </c>
      <c r="AO119" cm="1">
        <f t="array" ref="AO119">IF(SUMPRODUCT(
  --(Game_Plan_2026[Campaign]=$C119),
  --(Game_Plan_2026[Initial Date]&lt;=AO$2+6),
  --(Game_Plan_2026[End Date]&gt;=AO$2)
)&gt;0, 1, 0)</f>
        <v>0</v>
      </c>
      <c r="AP119" cm="1">
        <f t="array" ref="AP119">IF(SUMPRODUCT(
  --(Game_Plan_2026[Campaign]=$C119),
  --(Game_Plan_2026[Initial Date]&lt;=AP$2+6),
  --(Game_Plan_2026[End Date]&gt;=AP$2)
)&gt;0, 1, 0)</f>
        <v>0</v>
      </c>
      <c r="AQ119" cm="1">
        <f t="array" ref="AQ119">IF(SUMPRODUCT(
  --(Game_Plan_2026[Campaign]=$C119),
  --(Game_Plan_2026[Initial Date]&lt;=AQ$2+6),
  --(Game_Plan_2026[End Date]&gt;=AQ$2)
)&gt;0, 1, 0)</f>
        <v>0</v>
      </c>
      <c r="AR119" cm="1">
        <f t="array" ref="AR119">IF(SUMPRODUCT(
  --(Game_Plan_2026[Campaign]=$C119),
  --(Game_Plan_2026[Initial Date]&lt;=AR$2+6),
  --(Game_Plan_2026[End Date]&gt;=AR$2)
)&gt;0, 1, 0)</f>
        <v>0</v>
      </c>
      <c r="AS119" cm="1">
        <f t="array" ref="AS119">IF(SUMPRODUCT(
  --(Game_Plan_2026[Campaign]=$C119),
  --(Game_Plan_2026[Initial Date]&lt;=AS$2+6),
  --(Game_Plan_2026[End Date]&gt;=AS$2)
)&gt;0, 1, 0)</f>
        <v>0</v>
      </c>
      <c r="AT119" cm="1">
        <f t="array" ref="AT119">IF(SUMPRODUCT(
  --(Game_Plan_2026[Campaign]=$C119),
  --(Game_Plan_2026[Initial Date]&lt;=AT$2+6),
  --(Game_Plan_2026[End Date]&gt;=AT$2)
)&gt;0, 1, 0)</f>
        <v>0</v>
      </c>
      <c r="AU119" cm="1">
        <f t="array" ref="AU119">IF(SUMPRODUCT(
  --(Game_Plan_2026[Campaign]=$C119),
  --(Game_Plan_2026[Initial Date]&lt;=AU$2+6),
  --(Game_Plan_2026[End Date]&gt;=AU$2)
)&gt;0, 1, 0)</f>
        <v>0</v>
      </c>
      <c r="AV119" cm="1">
        <f t="array" ref="AV119">IF(SUMPRODUCT(
  --(Game_Plan_2026[Campaign]=$C119),
  --(Game_Plan_2026[Initial Date]&lt;=AV$2+6),
  --(Game_Plan_2026[End Date]&gt;=AV$2)
)&gt;0, 1, 0)</f>
        <v>0</v>
      </c>
      <c r="AW119" cm="1">
        <f t="array" ref="AW119">IF(SUMPRODUCT(
  --(Game_Plan_2026[Campaign]=$C119),
  --(Game_Plan_2026[Initial Date]&lt;=AW$2+6),
  --(Game_Plan_2026[End Date]&gt;=AW$2)
)&gt;0, 1, 0)</f>
        <v>0</v>
      </c>
      <c r="AX119" cm="1">
        <f t="array" ref="AX119">IF(SUMPRODUCT(
  --(Game_Plan_2026[Campaign]=$C119),
  --(Game_Plan_2026[Initial Date]&lt;=AX$2+6),
  --(Game_Plan_2026[End Date]&gt;=AX$2)
)&gt;0, 1, 0)</f>
        <v>0</v>
      </c>
      <c r="AY119" cm="1">
        <f t="array" ref="AY119">IF(SUMPRODUCT(
  --(Game_Plan_2026[Campaign]=$C119),
  --(Game_Plan_2026[Initial Date]&lt;=AY$2+6),
  --(Game_Plan_2026[End Date]&gt;=AY$2)
)&gt;0, 1, 0)</f>
        <v>0</v>
      </c>
      <c r="AZ119" cm="1">
        <f t="array" ref="AZ119">IF(SUMPRODUCT(
  --(Game_Plan_2026[Campaign]=$C119),
  --(Game_Plan_2026[Initial Date]&lt;=AZ$2+6),
  --(Game_Plan_2026[End Date]&gt;=AZ$2)
)&gt;0, 1, 0)</f>
        <v>0</v>
      </c>
      <c r="BA119" cm="1">
        <f t="array" ref="BA119">IF(SUMPRODUCT(
  --(Game_Plan_2026[Campaign]=$C119),
  --(Game_Plan_2026[Initial Date]&lt;=BA$2+6),
  --(Game_Plan_2026[End Date]&gt;=BA$2)
)&gt;0, 1, 0)</f>
        <v>0</v>
      </c>
      <c r="BB119" cm="1">
        <f t="array" ref="BB119">IF(SUMPRODUCT(
  --(Game_Plan_2026[Campaign]=$C119),
  --(Game_Plan_2026[Initial Date]&lt;=BB$2+6),
  --(Game_Plan_2026[End Date]&gt;=BB$2)
)&gt;0, 1, 0)</f>
        <v>0</v>
      </c>
      <c r="BC119" cm="1">
        <f t="array" ref="BC119">IF(SUMPRODUCT(
  --(Game_Plan_2026[Campaign]=$C119),
  --(Game_Plan_2026[Initial Date]&lt;=BC$2+6),
  --(Game_Plan_2026[End Date]&gt;=BC$2)
)&gt;0, 1, 0)</f>
        <v>0</v>
      </c>
      <c r="BD119">
        <f t="shared" si="1"/>
        <v>0</v>
      </c>
    </row>
    <row r="120" spans="1:56" ht="28" customHeight="1">
      <c r="A120" t="str">
        <v/>
      </c>
      <c r="B120" t="str">
        <v/>
      </c>
      <c r="C120" t="str">
        <v/>
      </c>
      <c r="D120" cm="1">
        <f t="array" ref="D120">IF(SUMPRODUCT(
  --(Game_Plan_2026[Campaign]=$C120),
  --(Game_Plan_2026[Initial Date]&lt;=D$2+6),
  --(Game_Plan_2026[End Date]&gt;=D$2)
)&gt;0, 1, 0)</f>
        <v>0</v>
      </c>
      <c r="E120" cm="1">
        <f t="array" ref="E120">IF(SUMPRODUCT(
  --(Game_Plan_2026[Campaign]=$C120),
  --(Game_Plan_2026[Initial Date]&lt;=E$2+6),
  --(Game_Plan_2026[End Date]&gt;=E$2)
)&gt;0, 1, 0)</f>
        <v>0</v>
      </c>
      <c r="F120" cm="1">
        <f t="array" ref="F120">IF(SUMPRODUCT(
  --(Game_Plan_2026[Campaign]=$C120),
  --(Game_Plan_2026[Initial Date]&lt;=F$2+6),
  --(Game_Plan_2026[End Date]&gt;=F$2)
)&gt;0, 1, 0)</f>
        <v>0</v>
      </c>
      <c r="G120" cm="1">
        <f t="array" ref="G120">IF(SUMPRODUCT(
  --(Game_Plan_2026[Campaign]=$C120),
  --(Game_Plan_2026[Initial Date]&lt;=G$2+6),
  --(Game_Plan_2026[End Date]&gt;=G$2)
)&gt;0, 1, 0)</f>
        <v>0</v>
      </c>
      <c r="H120" cm="1">
        <f t="array" ref="H120">IF(SUMPRODUCT(
  --(Game_Plan_2026[Campaign]=$C120),
  --(Game_Plan_2026[Initial Date]&lt;=H$2+6),
  --(Game_Plan_2026[End Date]&gt;=H$2)
)&gt;0, 1, 0)</f>
        <v>0</v>
      </c>
      <c r="I120" cm="1">
        <f t="array" ref="I120">IF(SUMPRODUCT(
  --(Game_Plan_2026[Campaign]=$C120),
  --(Game_Plan_2026[Initial Date]&lt;=I$2+6),
  --(Game_Plan_2026[End Date]&gt;=I$2)
)&gt;0, 1, 0)</f>
        <v>0</v>
      </c>
      <c r="J120" cm="1">
        <f t="array" ref="J120">IF(SUMPRODUCT(
  --(Game_Plan_2026[Campaign]=$C120),
  --(Game_Plan_2026[Initial Date]&lt;=J$2+6),
  --(Game_Plan_2026[End Date]&gt;=J$2)
)&gt;0, 1, 0)</f>
        <v>0</v>
      </c>
      <c r="K120" cm="1">
        <f t="array" ref="K120">IF(SUMPRODUCT(
  --(Game_Plan_2026[Campaign]=$C120),
  --(Game_Plan_2026[Initial Date]&lt;=K$2+6),
  --(Game_Plan_2026[End Date]&gt;=K$2)
)&gt;0, 1, 0)</f>
        <v>0</v>
      </c>
      <c r="L120" cm="1">
        <f t="array" ref="L120">IF(SUMPRODUCT(
  --(Game_Plan_2026[Campaign]=$C120),
  --(Game_Plan_2026[Initial Date]&lt;=L$2+6),
  --(Game_Plan_2026[End Date]&gt;=L$2)
)&gt;0, 1, 0)</f>
        <v>0</v>
      </c>
      <c r="M120" cm="1">
        <f t="array" ref="M120">IF(SUMPRODUCT(
  --(Game_Plan_2026[Campaign]=$C120),
  --(Game_Plan_2026[Initial Date]&lt;=M$2+6),
  --(Game_Plan_2026[End Date]&gt;=M$2)
)&gt;0, 1, 0)</f>
        <v>0</v>
      </c>
      <c r="N120" cm="1">
        <f t="array" ref="N120">IF(SUMPRODUCT(
  --(Game_Plan_2026[Campaign]=$C120),
  --(Game_Plan_2026[Initial Date]&lt;=N$2+6),
  --(Game_Plan_2026[End Date]&gt;=N$2)
)&gt;0, 1, 0)</f>
        <v>0</v>
      </c>
      <c r="O120" cm="1">
        <f t="array" ref="O120">IF(SUMPRODUCT(
  --(Game_Plan_2026[Campaign]=$C120),
  --(Game_Plan_2026[Initial Date]&lt;=O$2+6),
  --(Game_Plan_2026[End Date]&gt;=O$2)
)&gt;0, 1, 0)</f>
        <v>0</v>
      </c>
      <c r="P120" cm="1">
        <f t="array" ref="P120">IF(SUMPRODUCT(
  --(Game_Plan_2026[Campaign]=$C120),
  --(Game_Plan_2026[Initial Date]&lt;=P$2+6),
  --(Game_Plan_2026[End Date]&gt;=P$2)
)&gt;0, 1, 0)</f>
        <v>0</v>
      </c>
      <c r="Q120" cm="1">
        <f t="array" ref="Q120">IF(SUMPRODUCT(
  --(Game_Plan_2026[Campaign]=$C120),
  --(Game_Plan_2026[Initial Date]&lt;=Q$2+6),
  --(Game_Plan_2026[End Date]&gt;=Q$2)
)&gt;0, 1, 0)</f>
        <v>0</v>
      </c>
      <c r="R120" cm="1">
        <f t="array" ref="R120">IF(SUMPRODUCT(
  --(Game_Plan_2026[Campaign]=$C120),
  --(Game_Plan_2026[Initial Date]&lt;=R$2+6),
  --(Game_Plan_2026[End Date]&gt;=R$2)
)&gt;0, 1, 0)</f>
        <v>0</v>
      </c>
      <c r="S120" cm="1">
        <f t="array" ref="S120">IF(SUMPRODUCT(
  --(Game_Plan_2026[Campaign]=$C120),
  --(Game_Plan_2026[Initial Date]&lt;=S$2+6),
  --(Game_Plan_2026[End Date]&gt;=S$2)
)&gt;0, 1, 0)</f>
        <v>0</v>
      </c>
      <c r="T120" cm="1">
        <f t="array" ref="T120">IF(SUMPRODUCT(
  --(Game_Plan_2026[Campaign]=$C120),
  --(Game_Plan_2026[Initial Date]&lt;=T$2+6),
  --(Game_Plan_2026[End Date]&gt;=T$2)
)&gt;0, 1, 0)</f>
        <v>0</v>
      </c>
      <c r="U120" cm="1">
        <f t="array" ref="U120">IF(SUMPRODUCT(
  --(Game_Plan_2026[Campaign]=$C120),
  --(Game_Plan_2026[Initial Date]&lt;=U$2+6),
  --(Game_Plan_2026[End Date]&gt;=U$2)
)&gt;0, 1, 0)</f>
        <v>0</v>
      </c>
      <c r="V120" cm="1">
        <f t="array" ref="V120">IF(SUMPRODUCT(
  --(Game_Plan_2026[Campaign]=$C120),
  --(Game_Plan_2026[Initial Date]&lt;=V$2+6),
  --(Game_Plan_2026[End Date]&gt;=V$2)
)&gt;0, 1, 0)</f>
        <v>0</v>
      </c>
      <c r="W120" cm="1">
        <f t="array" ref="W120">IF(SUMPRODUCT(
  --(Game_Plan_2026[Campaign]=$C120),
  --(Game_Plan_2026[Initial Date]&lt;=W$2+6),
  --(Game_Plan_2026[End Date]&gt;=W$2)
)&gt;0, 1, 0)</f>
        <v>0</v>
      </c>
      <c r="X120" cm="1">
        <f t="array" ref="X120">IF(SUMPRODUCT(
  --(Game_Plan_2026[Campaign]=$C120),
  --(Game_Plan_2026[Initial Date]&lt;=X$2+6),
  --(Game_Plan_2026[End Date]&gt;=X$2)
)&gt;0, 1, 0)</f>
        <v>0</v>
      </c>
      <c r="Y120" cm="1">
        <f t="array" ref="Y120">IF(SUMPRODUCT(
  --(Game_Plan_2026[Campaign]=$C120),
  --(Game_Plan_2026[Initial Date]&lt;=Y$2+6),
  --(Game_Plan_2026[End Date]&gt;=Y$2)
)&gt;0, 1, 0)</f>
        <v>0</v>
      </c>
      <c r="Z120" cm="1">
        <f t="array" ref="Z120">IF(SUMPRODUCT(
  --(Game_Plan_2026[Campaign]=$C120),
  --(Game_Plan_2026[Initial Date]&lt;=Z$2+6),
  --(Game_Plan_2026[End Date]&gt;=Z$2)
)&gt;0, 1, 0)</f>
        <v>0</v>
      </c>
      <c r="AA120" cm="1">
        <f t="array" ref="AA120">IF(SUMPRODUCT(
  --(Game_Plan_2026[Campaign]=$C120),
  --(Game_Plan_2026[Initial Date]&lt;=AA$2+6),
  --(Game_Plan_2026[End Date]&gt;=AA$2)
)&gt;0, 1, 0)</f>
        <v>0</v>
      </c>
      <c r="AB120" cm="1">
        <f t="array" ref="AB120">IF(SUMPRODUCT(
  --(Game_Plan_2026[Campaign]=$C120),
  --(Game_Plan_2026[Initial Date]&lt;=AB$2+6),
  --(Game_Plan_2026[End Date]&gt;=AB$2)
)&gt;0, 1, 0)</f>
        <v>0</v>
      </c>
      <c r="AC120" cm="1">
        <f t="array" ref="AC120">IF(SUMPRODUCT(
  --(Game_Plan_2026[Campaign]=$C120),
  --(Game_Plan_2026[Initial Date]&lt;=AC$2+6),
  --(Game_Plan_2026[End Date]&gt;=AC$2)
)&gt;0, 1, 0)</f>
        <v>0</v>
      </c>
      <c r="AD120" cm="1">
        <f t="array" ref="AD120">IF(SUMPRODUCT(
  --(Game_Plan_2026[Campaign]=$C120),
  --(Game_Plan_2026[Initial Date]&lt;=AD$2+6),
  --(Game_Plan_2026[End Date]&gt;=AD$2)
)&gt;0, 1, 0)</f>
        <v>0</v>
      </c>
      <c r="AE120" cm="1">
        <f t="array" ref="AE120">IF(SUMPRODUCT(
  --(Game_Plan_2026[Campaign]=$C120),
  --(Game_Plan_2026[Initial Date]&lt;=AE$2+6),
  --(Game_Plan_2026[End Date]&gt;=AE$2)
)&gt;0, 1, 0)</f>
        <v>0</v>
      </c>
      <c r="AF120" cm="1">
        <f t="array" ref="AF120">IF(SUMPRODUCT(
  --(Game_Plan_2026[Campaign]=$C120),
  --(Game_Plan_2026[Initial Date]&lt;=AF$2+6),
  --(Game_Plan_2026[End Date]&gt;=AF$2)
)&gt;0, 1, 0)</f>
        <v>0</v>
      </c>
      <c r="AG120" cm="1">
        <f t="array" ref="AG120">IF(SUMPRODUCT(
  --(Game_Plan_2026[Campaign]=$C120),
  --(Game_Plan_2026[Initial Date]&lt;=AG$2+6),
  --(Game_Plan_2026[End Date]&gt;=AG$2)
)&gt;0, 1, 0)</f>
        <v>0</v>
      </c>
      <c r="AH120" cm="1">
        <f t="array" ref="AH120">IF(SUMPRODUCT(
  --(Game_Plan_2026[Campaign]=$C120),
  --(Game_Plan_2026[Initial Date]&lt;=AH$2+6),
  --(Game_Plan_2026[End Date]&gt;=AH$2)
)&gt;0, 1, 0)</f>
        <v>0</v>
      </c>
      <c r="AI120" cm="1">
        <f t="array" ref="AI120">IF(SUMPRODUCT(
  --(Game_Plan_2026[Campaign]=$C120),
  --(Game_Plan_2026[Initial Date]&lt;=AI$2+6),
  --(Game_Plan_2026[End Date]&gt;=AI$2)
)&gt;0, 1, 0)</f>
        <v>0</v>
      </c>
      <c r="AJ120" cm="1">
        <f t="array" ref="AJ120">IF(SUMPRODUCT(
  --(Game_Plan_2026[Campaign]=$C120),
  --(Game_Plan_2026[Initial Date]&lt;=AJ$2+6),
  --(Game_Plan_2026[End Date]&gt;=AJ$2)
)&gt;0, 1, 0)</f>
        <v>0</v>
      </c>
      <c r="AK120" cm="1">
        <f t="array" ref="AK120">IF(SUMPRODUCT(
  --(Game_Plan_2026[Campaign]=$C120),
  --(Game_Plan_2026[Initial Date]&lt;=AK$2+6),
  --(Game_Plan_2026[End Date]&gt;=AK$2)
)&gt;0, 1, 0)</f>
        <v>0</v>
      </c>
      <c r="AL120" cm="1">
        <f t="array" ref="AL120">IF(SUMPRODUCT(
  --(Game_Plan_2026[Campaign]=$C120),
  --(Game_Plan_2026[Initial Date]&lt;=AL$2+6),
  --(Game_Plan_2026[End Date]&gt;=AL$2)
)&gt;0, 1, 0)</f>
        <v>0</v>
      </c>
      <c r="AM120" cm="1">
        <f t="array" ref="AM120">IF(SUMPRODUCT(
  --(Game_Plan_2026[Campaign]=$C120),
  --(Game_Plan_2026[Initial Date]&lt;=AM$2+6),
  --(Game_Plan_2026[End Date]&gt;=AM$2)
)&gt;0, 1, 0)</f>
        <v>0</v>
      </c>
      <c r="AN120" cm="1">
        <f t="array" ref="AN120">IF(SUMPRODUCT(
  --(Game_Plan_2026[Campaign]=$C120),
  --(Game_Plan_2026[Initial Date]&lt;=AN$2+6),
  --(Game_Plan_2026[End Date]&gt;=AN$2)
)&gt;0, 1, 0)</f>
        <v>0</v>
      </c>
      <c r="AO120" cm="1">
        <f t="array" ref="AO120">IF(SUMPRODUCT(
  --(Game_Plan_2026[Campaign]=$C120),
  --(Game_Plan_2026[Initial Date]&lt;=AO$2+6),
  --(Game_Plan_2026[End Date]&gt;=AO$2)
)&gt;0, 1, 0)</f>
        <v>0</v>
      </c>
      <c r="AP120" cm="1">
        <f t="array" ref="AP120">IF(SUMPRODUCT(
  --(Game_Plan_2026[Campaign]=$C120),
  --(Game_Plan_2026[Initial Date]&lt;=AP$2+6),
  --(Game_Plan_2026[End Date]&gt;=AP$2)
)&gt;0, 1, 0)</f>
        <v>0</v>
      </c>
      <c r="AQ120" cm="1">
        <f t="array" ref="AQ120">IF(SUMPRODUCT(
  --(Game_Plan_2026[Campaign]=$C120),
  --(Game_Plan_2026[Initial Date]&lt;=AQ$2+6),
  --(Game_Plan_2026[End Date]&gt;=AQ$2)
)&gt;0, 1, 0)</f>
        <v>0</v>
      </c>
      <c r="AR120" cm="1">
        <f t="array" ref="AR120">IF(SUMPRODUCT(
  --(Game_Plan_2026[Campaign]=$C120),
  --(Game_Plan_2026[Initial Date]&lt;=AR$2+6),
  --(Game_Plan_2026[End Date]&gt;=AR$2)
)&gt;0, 1, 0)</f>
        <v>0</v>
      </c>
      <c r="AS120" cm="1">
        <f t="array" ref="AS120">IF(SUMPRODUCT(
  --(Game_Plan_2026[Campaign]=$C120),
  --(Game_Plan_2026[Initial Date]&lt;=AS$2+6),
  --(Game_Plan_2026[End Date]&gt;=AS$2)
)&gt;0, 1, 0)</f>
        <v>0</v>
      </c>
      <c r="AT120" cm="1">
        <f t="array" ref="AT120">IF(SUMPRODUCT(
  --(Game_Plan_2026[Campaign]=$C120),
  --(Game_Plan_2026[Initial Date]&lt;=AT$2+6),
  --(Game_Plan_2026[End Date]&gt;=AT$2)
)&gt;0, 1, 0)</f>
        <v>0</v>
      </c>
      <c r="AU120" cm="1">
        <f t="array" ref="AU120">IF(SUMPRODUCT(
  --(Game_Plan_2026[Campaign]=$C120),
  --(Game_Plan_2026[Initial Date]&lt;=AU$2+6),
  --(Game_Plan_2026[End Date]&gt;=AU$2)
)&gt;0, 1, 0)</f>
        <v>0</v>
      </c>
      <c r="AV120" cm="1">
        <f t="array" ref="AV120">IF(SUMPRODUCT(
  --(Game_Plan_2026[Campaign]=$C120),
  --(Game_Plan_2026[Initial Date]&lt;=AV$2+6),
  --(Game_Plan_2026[End Date]&gt;=AV$2)
)&gt;0, 1, 0)</f>
        <v>0</v>
      </c>
      <c r="AW120" cm="1">
        <f t="array" ref="AW120">IF(SUMPRODUCT(
  --(Game_Plan_2026[Campaign]=$C120),
  --(Game_Plan_2026[Initial Date]&lt;=AW$2+6),
  --(Game_Plan_2026[End Date]&gt;=AW$2)
)&gt;0, 1, 0)</f>
        <v>0</v>
      </c>
      <c r="AX120" cm="1">
        <f t="array" ref="AX120">IF(SUMPRODUCT(
  --(Game_Plan_2026[Campaign]=$C120),
  --(Game_Plan_2026[Initial Date]&lt;=AX$2+6),
  --(Game_Plan_2026[End Date]&gt;=AX$2)
)&gt;0, 1, 0)</f>
        <v>0</v>
      </c>
      <c r="AY120" cm="1">
        <f t="array" ref="AY120">IF(SUMPRODUCT(
  --(Game_Plan_2026[Campaign]=$C120),
  --(Game_Plan_2026[Initial Date]&lt;=AY$2+6),
  --(Game_Plan_2026[End Date]&gt;=AY$2)
)&gt;0, 1, 0)</f>
        <v>0</v>
      </c>
      <c r="AZ120" cm="1">
        <f t="array" ref="AZ120">IF(SUMPRODUCT(
  --(Game_Plan_2026[Campaign]=$C120),
  --(Game_Plan_2026[Initial Date]&lt;=AZ$2+6),
  --(Game_Plan_2026[End Date]&gt;=AZ$2)
)&gt;0, 1, 0)</f>
        <v>0</v>
      </c>
      <c r="BA120" cm="1">
        <f t="array" ref="BA120">IF(SUMPRODUCT(
  --(Game_Plan_2026[Campaign]=$C120),
  --(Game_Plan_2026[Initial Date]&lt;=BA$2+6),
  --(Game_Plan_2026[End Date]&gt;=BA$2)
)&gt;0, 1, 0)</f>
        <v>0</v>
      </c>
      <c r="BB120" cm="1">
        <f t="array" ref="BB120">IF(SUMPRODUCT(
  --(Game_Plan_2026[Campaign]=$C120),
  --(Game_Plan_2026[Initial Date]&lt;=BB$2+6),
  --(Game_Plan_2026[End Date]&gt;=BB$2)
)&gt;0, 1, 0)</f>
        <v>0</v>
      </c>
      <c r="BC120" cm="1">
        <f t="array" ref="BC120">IF(SUMPRODUCT(
  --(Game_Plan_2026[Campaign]=$C120),
  --(Game_Plan_2026[Initial Date]&lt;=BC$2+6),
  --(Game_Plan_2026[End Date]&gt;=BC$2)
)&gt;0, 1, 0)</f>
        <v>0</v>
      </c>
      <c r="BD120">
        <f t="shared" si="1"/>
        <v>0</v>
      </c>
    </row>
    <row r="121" spans="1:56" ht="28" customHeight="1">
      <c r="A121" t="str">
        <v/>
      </c>
      <c r="B121" t="str">
        <v/>
      </c>
      <c r="C121" t="str">
        <v/>
      </c>
      <c r="D121" cm="1">
        <f t="array" ref="D121">IF(SUMPRODUCT(
  --(Game_Plan_2026[Campaign]=$C121),
  --(Game_Plan_2026[Initial Date]&lt;=D$2+6),
  --(Game_Plan_2026[End Date]&gt;=D$2)
)&gt;0, 1, 0)</f>
        <v>0</v>
      </c>
      <c r="E121" cm="1">
        <f t="array" ref="E121">IF(SUMPRODUCT(
  --(Game_Plan_2026[Campaign]=$C121),
  --(Game_Plan_2026[Initial Date]&lt;=E$2+6),
  --(Game_Plan_2026[End Date]&gt;=E$2)
)&gt;0, 1, 0)</f>
        <v>0</v>
      </c>
      <c r="F121" cm="1">
        <f t="array" ref="F121">IF(SUMPRODUCT(
  --(Game_Plan_2026[Campaign]=$C121),
  --(Game_Plan_2026[Initial Date]&lt;=F$2+6),
  --(Game_Plan_2026[End Date]&gt;=F$2)
)&gt;0, 1, 0)</f>
        <v>0</v>
      </c>
      <c r="G121" cm="1">
        <f t="array" ref="G121">IF(SUMPRODUCT(
  --(Game_Plan_2026[Campaign]=$C121),
  --(Game_Plan_2026[Initial Date]&lt;=G$2+6),
  --(Game_Plan_2026[End Date]&gt;=G$2)
)&gt;0, 1, 0)</f>
        <v>0</v>
      </c>
      <c r="H121" cm="1">
        <f t="array" ref="H121">IF(SUMPRODUCT(
  --(Game_Plan_2026[Campaign]=$C121),
  --(Game_Plan_2026[Initial Date]&lt;=H$2+6),
  --(Game_Plan_2026[End Date]&gt;=H$2)
)&gt;0, 1, 0)</f>
        <v>0</v>
      </c>
      <c r="I121" cm="1">
        <f t="array" ref="I121">IF(SUMPRODUCT(
  --(Game_Plan_2026[Campaign]=$C121),
  --(Game_Plan_2026[Initial Date]&lt;=I$2+6),
  --(Game_Plan_2026[End Date]&gt;=I$2)
)&gt;0, 1, 0)</f>
        <v>0</v>
      </c>
      <c r="J121" cm="1">
        <f t="array" ref="J121">IF(SUMPRODUCT(
  --(Game_Plan_2026[Campaign]=$C121),
  --(Game_Plan_2026[Initial Date]&lt;=J$2+6),
  --(Game_Plan_2026[End Date]&gt;=J$2)
)&gt;0, 1, 0)</f>
        <v>0</v>
      </c>
      <c r="K121" cm="1">
        <f t="array" ref="K121">IF(SUMPRODUCT(
  --(Game_Plan_2026[Campaign]=$C121),
  --(Game_Plan_2026[Initial Date]&lt;=K$2+6),
  --(Game_Plan_2026[End Date]&gt;=K$2)
)&gt;0, 1, 0)</f>
        <v>0</v>
      </c>
      <c r="L121" cm="1">
        <f t="array" ref="L121">IF(SUMPRODUCT(
  --(Game_Plan_2026[Campaign]=$C121),
  --(Game_Plan_2026[Initial Date]&lt;=L$2+6),
  --(Game_Plan_2026[End Date]&gt;=L$2)
)&gt;0, 1, 0)</f>
        <v>0</v>
      </c>
      <c r="M121" cm="1">
        <f t="array" ref="M121">IF(SUMPRODUCT(
  --(Game_Plan_2026[Campaign]=$C121),
  --(Game_Plan_2026[Initial Date]&lt;=M$2+6),
  --(Game_Plan_2026[End Date]&gt;=M$2)
)&gt;0, 1, 0)</f>
        <v>0</v>
      </c>
      <c r="N121" cm="1">
        <f t="array" ref="N121">IF(SUMPRODUCT(
  --(Game_Plan_2026[Campaign]=$C121),
  --(Game_Plan_2026[Initial Date]&lt;=N$2+6),
  --(Game_Plan_2026[End Date]&gt;=N$2)
)&gt;0, 1, 0)</f>
        <v>0</v>
      </c>
      <c r="O121" cm="1">
        <f t="array" ref="O121">IF(SUMPRODUCT(
  --(Game_Plan_2026[Campaign]=$C121),
  --(Game_Plan_2026[Initial Date]&lt;=O$2+6),
  --(Game_Plan_2026[End Date]&gt;=O$2)
)&gt;0, 1, 0)</f>
        <v>0</v>
      </c>
      <c r="P121" cm="1">
        <f t="array" ref="P121">IF(SUMPRODUCT(
  --(Game_Plan_2026[Campaign]=$C121),
  --(Game_Plan_2026[Initial Date]&lt;=P$2+6),
  --(Game_Plan_2026[End Date]&gt;=P$2)
)&gt;0, 1, 0)</f>
        <v>0</v>
      </c>
      <c r="Q121" cm="1">
        <f t="array" ref="Q121">IF(SUMPRODUCT(
  --(Game_Plan_2026[Campaign]=$C121),
  --(Game_Plan_2026[Initial Date]&lt;=Q$2+6),
  --(Game_Plan_2026[End Date]&gt;=Q$2)
)&gt;0, 1, 0)</f>
        <v>0</v>
      </c>
      <c r="R121" cm="1">
        <f t="array" ref="R121">IF(SUMPRODUCT(
  --(Game_Plan_2026[Campaign]=$C121),
  --(Game_Plan_2026[Initial Date]&lt;=R$2+6),
  --(Game_Plan_2026[End Date]&gt;=R$2)
)&gt;0, 1, 0)</f>
        <v>0</v>
      </c>
      <c r="S121" cm="1">
        <f t="array" ref="S121">IF(SUMPRODUCT(
  --(Game_Plan_2026[Campaign]=$C121),
  --(Game_Plan_2026[Initial Date]&lt;=S$2+6),
  --(Game_Plan_2026[End Date]&gt;=S$2)
)&gt;0, 1, 0)</f>
        <v>0</v>
      </c>
      <c r="T121" cm="1">
        <f t="array" ref="T121">IF(SUMPRODUCT(
  --(Game_Plan_2026[Campaign]=$C121),
  --(Game_Plan_2026[Initial Date]&lt;=T$2+6),
  --(Game_Plan_2026[End Date]&gt;=T$2)
)&gt;0, 1, 0)</f>
        <v>0</v>
      </c>
      <c r="U121" cm="1">
        <f t="array" ref="U121">IF(SUMPRODUCT(
  --(Game_Plan_2026[Campaign]=$C121),
  --(Game_Plan_2026[Initial Date]&lt;=U$2+6),
  --(Game_Plan_2026[End Date]&gt;=U$2)
)&gt;0, 1, 0)</f>
        <v>0</v>
      </c>
      <c r="V121" cm="1">
        <f t="array" ref="V121">IF(SUMPRODUCT(
  --(Game_Plan_2026[Campaign]=$C121),
  --(Game_Plan_2026[Initial Date]&lt;=V$2+6),
  --(Game_Plan_2026[End Date]&gt;=V$2)
)&gt;0, 1, 0)</f>
        <v>0</v>
      </c>
      <c r="W121" cm="1">
        <f t="array" ref="W121">IF(SUMPRODUCT(
  --(Game_Plan_2026[Campaign]=$C121),
  --(Game_Plan_2026[Initial Date]&lt;=W$2+6),
  --(Game_Plan_2026[End Date]&gt;=W$2)
)&gt;0, 1, 0)</f>
        <v>0</v>
      </c>
      <c r="X121" cm="1">
        <f t="array" ref="X121">IF(SUMPRODUCT(
  --(Game_Plan_2026[Campaign]=$C121),
  --(Game_Plan_2026[Initial Date]&lt;=X$2+6),
  --(Game_Plan_2026[End Date]&gt;=X$2)
)&gt;0, 1, 0)</f>
        <v>0</v>
      </c>
      <c r="Y121" cm="1">
        <f t="array" ref="Y121">IF(SUMPRODUCT(
  --(Game_Plan_2026[Campaign]=$C121),
  --(Game_Plan_2026[Initial Date]&lt;=Y$2+6),
  --(Game_Plan_2026[End Date]&gt;=Y$2)
)&gt;0, 1, 0)</f>
        <v>0</v>
      </c>
      <c r="Z121" cm="1">
        <f t="array" ref="Z121">IF(SUMPRODUCT(
  --(Game_Plan_2026[Campaign]=$C121),
  --(Game_Plan_2026[Initial Date]&lt;=Z$2+6),
  --(Game_Plan_2026[End Date]&gt;=Z$2)
)&gt;0, 1, 0)</f>
        <v>0</v>
      </c>
      <c r="AA121" cm="1">
        <f t="array" ref="AA121">IF(SUMPRODUCT(
  --(Game_Plan_2026[Campaign]=$C121),
  --(Game_Plan_2026[Initial Date]&lt;=AA$2+6),
  --(Game_Plan_2026[End Date]&gt;=AA$2)
)&gt;0, 1, 0)</f>
        <v>0</v>
      </c>
      <c r="AB121" cm="1">
        <f t="array" ref="AB121">IF(SUMPRODUCT(
  --(Game_Plan_2026[Campaign]=$C121),
  --(Game_Plan_2026[Initial Date]&lt;=AB$2+6),
  --(Game_Plan_2026[End Date]&gt;=AB$2)
)&gt;0, 1, 0)</f>
        <v>0</v>
      </c>
      <c r="AC121" cm="1">
        <f t="array" ref="AC121">IF(SUMPRODUCT(
  --(Game_Plan_2026[Campaign]=$C121),
  --(Game_Plan_2026[Initial Date]&lt;=AC$2+6),
  --(Game_Plan_2026[End Date]&gt;=AC$2)
)&gt;0, 1, 0)</f>
        <v>0</v>
      </c>
      <c r="AD121" cm="1">
        <f t="array" ref="AD121">IF(SUMPRODUCT(
  --(Game_Plan_2026[Campaign]=$C121),
  --(Game_Plan_2026[Initial Date]&lt;=AD$2+6),
  --(Game_Plan_2026[End Date]&gt;=AD$2)
)&gt;0, 1, 0)</f>
        <v>0</v>
      </c>
      <c r="AE121" cm="1">
        <f t="array" ref="AE121">IF(SUMPRODUCT(
  --(Game_Plan_2026[Campaign]=$C121),
  --(Game_Plan_2026[Initial Date]&lt;=AE$2+6),
  --(Game_Plan_2026[End Date]&gt;=AE$2)
)&gt;0, 1, 0)</f>
        <v>0</v>
      </c>
      <c r="AF121" cm="1">
        <f t="array" ref="AF121">IF(SUMPRODUCT(
  --(Game_Plan_2026[Campaign]=$C121),
  --(Game_Plan_2026[Initial Date]&lt;=AF$2+6),
  --(Game_Plan_2026[End Date]&gt;=AF$2)
)&gt;0, 1, 0)</f>
        <v>0</v>
      </c>
      <c r="AG121" cm="1">
        <f t="array" ref="AG121">IF(SUMPRODUCT(
  --(Game_Plan_2026[Campaign]=$C121),
  --(Game_Plan_2026[Initial Date]&lt;=AG$2+6),
  --(Game_Plan_2026[End Date]&gt;=AG$2)
)&gt;0, 1, 0)</f>
        <v>0</v>
      </c>
      <c r="AH121" cm="1">
        <f t="array" ref="AH121">IF(SUMPRODUCT(
  --(Game_Plan_2026[Campaign]=$C121),
  --(Game_Plan_2026[Initial Date]&lt;=AH$2+6),
  --(Game_Plan_2026[End Date]&gt;=AH$2)
)&gt;0, 1, 0)</f>
        <v>0</v>
      </c>
      <c r="AI121" cm="1">
        <f t="array" ref="AI121">IF(SUMPRODUCT(
  --(Game_Plan_2026[Campaign]=$C121),
  --(Game_Plan_2026[Initial Date]&lt;=AI$2+6),
  --(Game_Plan_2026[End Date]&gt;=AI$2)
)&gt;0, 1, 0)</f>
        <v>0</v>
      </c>
      <c r="AJ121" cm="1">
        <f t="array" ref="AJ121">IF(SUMPRODUCT(
  --(Game_Plan_2026[Campaign]=$C121),
  --(Game_Plan_2026[Initial Date]&lt;=AJ$2+6),
  --(Game_Plan_2026[End Date]&gt;=AJ$2)
)&gt;0, 1, 0)</f>
        <v>0</v>
      </c>
      <c r="AK121" cm="1">
        <f t="array" ref="AK121">IF(SUMPRODUCT(
  --(Game_Plan_2026[Campaign]=$C121),
  --(Game_Plan_2026[Initial Date]&lt;=AK$2+6),
  --(Game_Plan_2026[End Date]&gt;=AK$2)
)&gt;0, 1, 0)</f>
        <v>0</v>
      </c>
      <c r="AL121" cm="1">
        <f t="array" ref="AL121">IF(SUMPRODUCT(
  --(Game_Plan_2026[Campaign]=$C121),
  --(Game_Plan_2026[Initial Date]&lt;=AL$2+6),
  --(Game_Plan_2026[End Date]&gt;=AL$2)
)&gt;0, 1, 0)</f>
        <v>0</v>
      </c>
      <c r="AM121" cm="1">
        <f t="array" ref="AM121">IF(SUMPRODUCT(
  --(Game_Plan_2026[Campaign]=$C121),
  --(Game_Plan_2026[Initial Date]&lt;=AM$2+6),
  --(Game_Plan_2026[End Date]&gt;=AM$2)
)&gt;0, 1, 0)</f>
        <v>0</v>
      </c>
      <c r="AN121" cm="1">
        <f t="array" ref="AN121">IF(SUMPRODUCT(
  --(Game_Plan_2026[Campaign]=$C121),
  --(Game_Plan_2026[Initial Date]&lt;=AN$2+6),
  --(Game_Plan_2026[End Date]&gt;=AN$2)
)&gt;0, 1, 0)</f>
        <v>0</v>
      </c>
      <c r="AO121" cm="1">
        <f t="array" ref="AO121">IF(SUMPRODUCT(
  --(Game_Plan_2026[Campaign]=$C121),
  --(Game_Plan_2026[Initial Date]&lt;=AO$2+6),
  --(Game_Plan_2026[End Date]&gt;=AO$2)
)&gt;0, 1, 0)</f>
        <v>0</v>
      </c>
      <c r="AP121" cm="1">
        <f t="array" ref="AP121">IF(SUMPRODUCT(
  --(Game_Plan_2026[Campaign]=$C121),
  --(Game_Plan_2026[Initial Date]&lt;=AP$2+6),
  --(Game_Plan_2026[End Date]&gt;=AP$2)
)&gt;0, 1, 0)</f>
        <v>0</v>
      </c>
      <c r="AQ121" cm="1">
        <f t="array" ref="AQ121">IF(SUMPRODUCT(
  --(Game_Plan_2026[Campaign]=$C121),
  --(Game_Plan_2026[Initial Date]&lt;=AQ$2+6),
  --(Game_Plan_2026[End Date]&gt;=AQ$2)
)&gt;0, 1, 0)</f>
        <v>0</v>
      </c>
      <c r="AR121" cm="1">
        <f t="array" ref="AR121">IF(SUMPRODUCT(
  --(Game_Plan_2026[Campaign]=$C121),
  --(Game_Plan_2026[Initial Date]&lt;=AR$2+6),
  --(Game_Plan_2026[End Date]&gt;=AR$2)
)&gt;0, 1, 0)</f>
        <v>0</v>
      </c>
      <c r="AS121" cm="1">
        <f t="array" ref="AS121">IF(SUMPRODUCT(
  --(Game_Plan_2026[Campaign]=$C121),
  --(Game_Plan_2026[Initial Date]&lt;=AS$2+6),
  --(Game_Plan_2026[End Date]&gt;=AS$2)
)&gt;0, 1, 0)</f>
        <v>0</v>
      </c>
      <c r="AT121" cm="1">
        <f t="array" ref="AT121">IF(SUMPRODUCT(
  --(Game_Plan_2026[Campaign]=$C121),
  --(Game_Plan_2026[Initial Date]&lt;=AT$2+6),
  --(Game_Plan_2026[End Date]&gt;=AT$2)
)&gt;0, 1, 0)</f>
        <v>0</v>
      </c>
      <c r="AU121" cm="1">
        <f t="array" ref="AU121">IF(SUMPRODUCT(
  --(Game_Plan_2026[Campaign]=$C121),
  --(Game_Plan_2026[Initial Date]&lt;=AU$2+6),
  --(Game_Plan_2026[End Date]&gt;=AU$2)
)&gt;0, 1, 0)</f>
        <v>0</v>
      </c>
      <c r="AV121" cm="1">
        <f t="array" ref="AV121">IF(SUMPRODUCT(
  --(Game_Plan_2026[Campaign]=$C121),
  --(Game_Plan_2026[Initial Date]&lt;=AV$2+6),
  --(Game_Plan_2026[End Date]&gt;=AV$2)
)&gt;0, 1, 0)</f>
        <v>0</v>
      </c>
      <c r="AW121" cm="1">
        <f t="array" ref="AW121">IF(SUMPRODUCT(
  --(Game_Plan_2026[Campaign]=$C121),
  --(Game_Plan_2026[Initial Date]&lt;=AW$2+6),
  --(Game_Plan_2026[End Date]&gt;=AW$2)
)&gt;0, 1, 0)</f>
        <v>0</v>
      </c>
      <c r="AX121" cm="1">
        <f t="array" ref="AX121">IF(SUMPRODUCT(
  --(Game_Plan_2026[Campaign]=$C121),
  --(Game_Plan_2026[Initial Date]&lt;=AX$2+6),
  --(Game_Plan_2026[End Date]&gt;=AX$2)
)&gt;0, 1, 0)</f>
        <v>0</v>
      </c>
      <c r="AY121" cm="1">
        <f t="array" ref="AY121">IF(SUMPRODUCT(
  --(Game_Plan_2026[Campaign]=$C121),
  --(Game_Plan_2026[Initial Date]&lt;=AY$2+6),
  --(Game_Plan_2026[End Date]&gt;=AY$2)
)&gt;0, 1, 0)</f>
        <v>0</v>
      </c>
      <c r="AZ121" cm="1">
        <f t="array" ref="AZ121">IF(SUMPRODUCT(
  --(Game_Plan_2026[Campaign]=$C121),
  --(Game_Plan_2026[Initial Date]&lt;=AZ$2+6),
  --(Game_Plan_2026[End Date]&gt;=AZ$2)
)&gt;0, 1, 0)</f>
        <v>0</v>
      </c>
      <c r="BA121" cm="1">
        <f t="array" ref="BA121">IF(SUMPRODUCT(
  --(Game_Plan_2026[Campaign]=$C121),
  --(Game_Plan_2026[Initial Date]&lt;=BA$2+6),
  --(Game_Plan_2026[End Date]&gt;=BA$2)
)&gt;0, 1, 0)</f>
        <v>0</v>
      </c>
      <c r="BB121" cm="1">
        <f t="array" ref="BB121">IF(SUMPRODUCT(
  --(Game_Plan_2026[Campaign]=$C121),
  --(Game_Plan_2026[Initial Date]&lt;=BB$2+6),
  --(Game_Plan_2026[End Date]&gt;=BB$2)
)&gt;0, 1, 0)</f>
        <v>0</v>
      </c>
      <c r="BC121" cm="1">
        <f t="array" ref="BC121">IF(SUMPRODUCT(
  --(Game_Plan_2026[Campaign]=$C121),
  --(Game_Plan_2026[Initial Date]&lt;=BC$2+6),
  --(Game_Plan_2026[End Date]&gt;=BC$2)
)&gt;0, 1, 0)</f>
        <v>0</v>
      </c>
      <c r="BD121">
        <f t="shared" si="1"/>
        <v>0</v>
      </c>
    </row>
    <row r="122" spans="1:56" ht="28" customHeight="1">
      <c r="A122" t="str">
        <v/>
      </c>
      <c r="B122" t="str">
        <v/>
      </c>
      <c r="C122" t="str">
        <v/>
      </c>
      <c r="D122" cm="1">
        <f t="array" ref="D122">IF(SUMPRODUCT(
  --(Game_Plan_2026[Campaign]=$C122),
  --(Game_Plan_2026[Initial Date]&lt;=D$2+6),
  --(Game_Plan_2026[End Date]&gt;=D$2)
)&gt;0, 1, 0)</f>
        <v>0</v>
      </c>
      <c r="E122" cm="1">
        <f t="array" ref="E122">IF(SUMPRODUCT(
  --(Game_Plan_2026[Campaign]=$C122),
  --(Game_Plan_2026[Initial Date]&lt;=E$2+6),
  --(Game_Plan_2026[End Date]&gt;=E$2)
)&gt;0, 1, 0)</f>
        <v>0</v>
      </c>
      <c r="F122" cm="1">
        <f t="array" ref="F122">IF(SUMPRODUCT(
  --(Game_Plan_2026[Campaign]=$C122),
  --(Game_Plan_2026[Initial Date]&lt;=F$2+6),
  --(Game_Plan_2026[End Date]&gt;=F$2)
)&gt;0, 1, 0)</f>
        <v>0</v>
      </c>
      <c r="G122" cm="1">
        <f t="array" ref="G122">IF(SUMPRODUCT(
  --(Game_Plan_2026[Campaign]=$C122),
  --(Game_Plan_2026[Initial Date]&lt;=G$2+6),
  --(Game_Plan_2026[End Date]&gt;=G$2)
)&gt;0, 1, 0)</f>
        <v>0</v>
      </c>
      <c r="H122" cm="1">
        <f t="array" ref="H122">IF(SUMPRODUCT(
  --(Game_Plan_2026[Campaign]=$C122),
  --(Game_Plan_2026[Initial Date]&lt;=H$2+6),
  --(Game_Plan_2026[End Date]&gt;=H$2)
)&gt;0, 1, 0)</f>
        <v>0</v>
      </c>
      <c r="I122" cm="1">
        <f t="array" ref="I122">IF(SUMPRODUCT(
  --(Game_Plan_2026[Campaign]=$C122),
  --(Game_Plan_2026[Initial Date]&lt;=I$2+6),
  --(Game_Plan_2026[End Date]&gt;=I$2)
)&gt;0, 1, 0)</f>
        <v>0</v>
      </c>
      <c r="J122" cm="1">
        <f t="array" ref="J122">IF(SUMPRODUCT(
  --(Game_Plan_2026[Campaign]=$C122),
  --(Game_Plan_2026[Initial Date]&lt;=J$2+6),
  --(Game_Plan_2026[End Date]&gt;=J$2)
)&gt;0, 1, 0)</f>
        <v>0</v>
      </c>
      <c r="K122" cm="1">
        <f t="array" ref="K122">IF(SUMPRODUCT(
  --(Game_Plan_2026[Campaign]=$C122),
  --(Game_Plan_2026[Initial Date]&lt;=K$2+6),
  --(Game_Plan_2026[End Date]&gt;=K$2)
)&gt;0, 1, 0)</f>
        <v>0</v>
      </c>
      <c r="L122" cm="1">
        <f t="array" ref="L122">IF(SUMPRODUCT(
  --(Game_Plan_2026[Campaign]=$C122),
  --(Game_Plan_2026[Initial Date]&lt;=L$2+6),
  --(Game_Plan_2026[End Date]&gt;=L$2)
)&gt;0, 1, 0)</f>
        <v>0</v>
      </c>
      <c r="M122" cm="1">
        <f t="array" ref="M122">IF(SUMPRODUCT(
  --(Game_Plan_2026[Campaign]=$C122),
  --(Game_Plan_2026[Initial Date]&lt;=M$2+6),
  --(Game_Plan_2026[End Date]&gt;=M$2)
)&gt;0, 1, 0)</f>
        <v>0</v>
      </c>
      <c r="N122" cm="1">
        <f t="array" ref="N122">IF(SUMPRODUCT(
  --(Game_Plan_2026[Campaign]=$C122),
  --(Game_Plan_2026[Initial Date]&lt;=N$2+6),
  --(Game_Plan_2026[End Date]&gt;=N$2)
)&gt;0, 1, 0)</f>
        <v>0</v>
      </c>
      <c r="O122" cm="1">
        <f t="array" ref="O122">IF(SUMPRODUCT(
  --(Game_Plan_2026[Campaign]=$C122),
  --(Game_Plan_2026[Initial Date]&lt;=O$2+6),
  --(Game_Plan_2026[End Date]&gt;=O$2)
)&gt;0, 1, 0)</f>
        <v>0</v>
      </c>
      <c r="P122" cm="1">
        <f t="array" ref="P122">IF(SUMPRODUCT(
  --(Game_Plan_2026[Campaign]=$C122),
  --(Game_Plan_2026[Initial Date]&lt;=P$2+6),
  --(Game_Plan_2026[End Date]&gt;=P$2)
)&gt;0, 1, 0)</f>
        <v>0</v>
      </c>
      <c r="Q122" cm="1">
        <f t="array" ref="Q122">IF(SUMPRODUCT(
  --(Game_Plan_2026[Campaign]=$C122),
  --(Game_Plan_2026[Initial Date]&lt;=Q$2+6),
  --(Game_Plan_2026[End Date]&gt;=Q$2)
)&gt;0, 1, 0)</f>
        <v>0</v>
      </c>
      <c r="R122" cm="1">
        <f t="array" ref="R122">IF(SUMPRODUCT(
  --(Game_Plan_2026[Campaign]=$C122),
  --(Game_Plan_2026[Initial Date]&lt;=R$2+6),
  --(Game_Plan_2026[End Date]&gt;=R$2)
)&gt;0, 1, 0)</f>
        <v>0</v>
      </c>
      <c r="S122" cm="1">
        <f t="array" ref="S122">IF(SUMPRODUCT(
  --(Game_Plan_2026[Campaign]=$C122),
  --(Game_Plan_2026[Initial Date]&lt;=S$2+6),
  --(Game_Plan_2026[End Date]&gt;=S$2)
)&gt;0, 1, 0)</f>
        <v>0</v>
      </c>
      <c r="T122" cm="1">
        <f t="array" ref="T122">IF(SUMPRODUCT(
  --(Game_Plan_2026[Campaign]=$C122),
  --(Game_Plan_2026[Initial Date]&lt;=T$2+6),
  --(Game_Plan_2026[End Date]&gt;=T$2)
)&gt;0, 1, 0)</f>
        <v>0</v>
      </c>
      <c r="U122" cm="1">
        <f t="array" ref="U122">IF(SUMPRODUCT(
  --(Game_Plan_2026[Campaign]=$C122),
  --(Game_Plan_2026[Initial Date]&lt;=U$2+6),
  --(Game_Plan_2026[End Date]&gt;=U$2)
)&gt;0, 1, 0)</f>
        <v>0</v>
      </c>
      <c r="V122" cm="1">
        <f t="array" ref="V122">IF(SUMPRODUCT(
  --(Game_Plan_2026[Campaign]=$C122),
  --(Game_Plan_2026[Initial Date]&lt;=V$2+6),
  --(Game_Plan_2026[End Date]&gt;=V$2)
)&gt;0, 1, 0)</f>
        <v>0</v>
      </c>
      <c r="W122" cm="1">
        <f t="array" ref="W122">IF(SUMPRODUCT(
  --(Game_Plan_2026[Campaign]=$C122),
  --(Game_Plan_2026[Initial Date]&lt;=W$2+6),
  --(Game_Plan_2026[End Date]&gt;=W$2)
)&gt;0, 1, 0)</f>
        <v>0</v>
      </c>
      <c r="X122" cm="1">
        <f t="array" ref="X122">IF(SUMPRODUCT(
  --(Game_Plan_2026[Campaign]=$C122),
  --(Game_Plan_2026[Initial Date]&lt;=X$2+6),
  --(Game_Plan_2026[End Date]&gt;=X$2)
)&gt;0, 1, 0)</f>
        <v>0</v>
      </c>
      <c r="Y122" cm="1">
        <f t="array" ref="Y122">IF(SUMPRODUCT(
  --(Game_Plan_2026[Campaign]=$C122),
  --(Game_Plan_2026[Initial Date]&lt;=Y$2+6),
  --(Game_Plan_2026[End Date]&gt;=Y$2)
)&gt;0, 1, 0)</f>
        <v>0</v>
      </c>
      <c r="Z122" cm="1">
        <f t="array" ref="Z122">IF(SUMPRODUCT(
  --(Game_Plan_2026[Campaign]=$C122),
  --(Game_Plan_2026[Initial Date]&lt;=Z$2+6),
  --(Game_Plan_2026[End Date]&gt;=Z$2)
)&gt;0, 1, 0)</f>
        <v>0</v>
      </c>
      <c r="AA122" cm="1">
        <f t="array" ref="AA122">IF(SUMPRODUCT(
  --(Game_Plan_2026[Campaign]=$C122),
  --(Game_Plan_2026[Initial Date]&lt;=AA$2+6),
  --(Game_Plan_2026[End Date]&gt;=AA$2)
)&gt;0, 1, 0)</f>
        <v>0</v>
      </c>
      <c r="AB122" cm="1">
        <f t="array" ref="AB122">IF(SUMPRODUCT(
  --(Game_Plan_2026[Campaign]=$C122),
  --(Game_Plan_2026[Initial Date]&lt;=AB$2+6),
  --(Game_Plan_2026[End Date]&gt;=AB$2)
)&gt;0, 1, 0)</f>
        <v>0</v>
      </c>
      <c r="AC122" cm="1">
        <f t="array" ref="AC122">IF(SUMPRODUCT(
  --(Game_Plan_2026[Campaign]=$C122),
  --(Game_Plan_2026[Initial Date]&lt;=AC$2+6),
  --(Game_Plan_2026[End Date]&gt;=AC$2)
)&gt;0, 1, 0)</f>
        <v>0</v>
      </c>
      <c r="AD122" cm="1">
        <f t="array" ref="AD122">IF(SUMPRODUCT(
  --(Game_Plan_2026[Campaign]=$C122),
  --(Game_Plan_2026[Initial Date]&lt;=AD$2+6),
  --(Game_Plan_2026[End Date]&gt;=AD$2)
)&gt;0, 1, 0)</f>
        <v>0</v>
      </c>
      <c r="AE122" cm="1">
        <f t="array" ref="AE122">IF(SUMPRODUCT(
  --(Game_Plan_2026[Campaign]=$C122),
  --(Game_Plan_2026[Initial Date]&lt;=AE$2+6),
  --(Game_Plan_2026[End Date]&gt;=AE$2)
)&gt;0, 1, 0)</f>
        <v>0</v>
      </c>
      <c r="AF122" cm="1">
        <f t="array" ref="AF122">IF(SUMPRODUCT(
  --(Game_Plan_2026[Campaign]=$C122),
  --(Game_Plan_2026[Initial Date]&lt;=AF$2+6),
  --(Game_Plan_2026[End Date]&gt;=AF$2)
)&gt;0, 1, 0)</f>
        <v>0</v>
      </c>
      <c r="AG122" cm="1">
        <f t="array" ref="AG122">IF(SUMPRODUCT(
  --(Game_Plan_2026[Campaign]=$C122),
  --(Game_Plan_2026[Initial Date]&lt;=AG$2+6),
  --(Game_Plan_2026[End Date]&gt;=AG$2)
)&gt;0, 1, 0)</f>
        <v>0</v>
      </c>
      <c r="AH122" cm="1">
        <f t="array" ref="AH122">IF(SUMPRODUCT(
  --(Game_Plan_2026[Campaign]=$C122),
  --(Game_Plan_2026[Initial Date]&lt;=AH$2+6),
  --(Game_Plan_2026[End Date]&gt;=AH$2)
)&gt;0, 1, 0)</f>
        <v>0</v>
      </c>
      <c r="AI122" cm="1">
        <f t="array" ref="AI122">IF(SUMPRODUCT(
  --(Game_Plan_2026[Campaign]=$C122),
  --(Game_Plan_2026[Initial Date]&lt;=AI$2+6),
  --(Game_Plan_2026[End Date]&gt;=AI$2)
)&gt;0, 1, 0)</f>
        <v>0</v>
      </c>
      <c r="AJ122" cm="1">
        <f t="array" ref="AJ122">IF(SUMPRODUCT(
  --(Game_Plan_2026[Campaign]=$C122),
  --(Game_Plan_2026[Initial Date]&lt;=AJ$2+6),
  --(Game_Plan_2026[End Date]&gt;=AJ$2)
)&gt;0, 1, 0)</f>
        <v>0</v>
      </c>
      <c r="AK122" cm="1">
        <f t="array" ref="AK122">IF(SUMPRODUCT(
  --(Game_Plan_2026[Campaign]=$C122),
  --(Game_Plan_2026[Initial Date]&lt;=AK$2+6),
  --(Game_Plan_2026[End Date]&gt;=AK$2)
)&gt;0, 1, 0)</f>
        <v>0</v>
      </c>
      <c r="AL122" cm="1">
        <f t="array" ref="AL122">IF(SUMPRODUCT(
  --(Game_Plan_2026[Campaign]=$C122),
  --(Game_Plan_2026[Initial Date]&lt;=AL$2+6),
  --(Game_Plan_2026[End Date]&gt;=AL$2)
)&gt;0, 1, 0)</f>
        <v>0</v>
      </c>
      <c r="AM122" cm="1">
        <f t="array" ref="AM122">IF(SUMPRODUCT(
  --(Game_Plan_2026[Campaign]=$C122),
  --(Game_Plan_2026[Initial Date]&lt;=AM$2+6),
  --(Game_Plan_2026[End Date]&gt;=AM$2)
)&gt;0, 1, 0)</f>
        <v>0</v>
      </c>
      <c r="AN122" cm="1">
        <f t="array" ref="AN122">IF(SUMPRODUCT(
  --(Game_Plan_2026[Campaign]=$C122),
  --(Game_Plan_2026[Initial Date]&lt;=AN$2+6),
  --(Game_Plan_2026[End Date]&gt;=AN$2)
)&gt;0, 1, 0)</f>
        <v>0</v>
      </c>
      <c r="AO122" cm="1">
        <f t="array" ref="AO122">IF(SUMPRODUCT(
  --(Game_Plan_2026[Campaign]=$C122),
  --(Game_Plan_2026[Initial Date]&lt;=AO$2+6),
  --(Game_Plan_2026[End Date]&gt;=AO$2)
)&gt;0, 1, 0)</f>
        <v>0</v>
      </c>
      <c r="AP122" cm="1">
        <f t="array" ref="AP122">IF(SUMPRODUCT(
  --(Game_Plan_2026[Campaign]=$C122),
  --(Game_Plan_2026[Initial Date]&lt;=AP$2+6),
  --(Game_Plan_2026[End Date]&gt;=AP$2)
)&gt;0, 1, 0)</f>
        <v>0</v>
      </c>
      <c r="AQ122" cm="1">
        <f t="array" ref="AQ122">IF(SUMPRODUCT(
  --(Game_Plan_2026[Campaign]=$C122),
  --(Game_Plan_2026[Initial Date]&lt;=AQ$2+6),
  --(Game_Plan_2026[End Date]&gt;=AQ$2)
)&gt;0, 1, 0)</f>
        <v>0</v>
      </c>
      <c r="AR122" cm="1">
        <f t="array" ref="AR122">IF(SUMPRODUCT(
  --(Game_Plan_2026[Campaign]=$C122),
  --(Game_Plan_2026[Initial Date]&lt;=AR$2+6),
  --(Game_Plan_2026[End Date]&gt;=AR$2)
)&gt;0, 1, 0)</f>
        <v>0</v>
      </c>
      <c r="AS122" cm="1">
        <f t="array" ref="AS122">IF(SUMPRODUCT(
  --(Game_Plan_2026[Campaign]=$C122),
  --(Game_Plan_2026[Initial Date]&lt;=AS$2+6),
  --(Game_Plan_2026[End Date]&gt;=AS$2)
)&gt;0, 1, 0)</f>
        <v>0</v>
      </c>
      <c r="AT122" cm="1">
        <f t="array" ref="AT122">IF(SUMPRODUCT(
  --(Game_Plan_2026[Campaign]=$C122),
  --(Game_Plan_2026[Initial Date]&lt;=AT$2+6),
  --(Game_Plan_2026[End Date]&gt;=AT$2)
)&gt;0, 1, 0)</f>
        <v>0</v>
      </c>
      <c r="AU122" cm="1">
        <f t="array" ref="AU122">IF(SUMPRODUCT(
  --(Game_Plan_2026[Campaign]=$C122),
  --(Game_Plan_2026[Initial Date]&lt;=AU$2+6),
  --(Game_Plan_2026[End Date]&gt;=AU$2)
)&gt;0, 1, 0)</f>
        <v>0</v>
      </c>
      <c r="AV122" cm="1">
        <f t="array" ref="AV122">IF(SUMPRODUCT(
  --(Game_Plan_2026[Campaign]=$C122),
  --(Game_Plan_2026[Initial Date]&lt;=AV$2+6),
  --(Game_Plan_2026[End Date]&gt;=AV$2)
)&gt;0, 1, 0)</f>
        <v>0</v>
      </c>
      <c r="AW122" cm="1">
        <f t="array" ref="AW122">IF(SUMPRODUCT(
  --(Game_Plan_2026[Campaign]=$C122),
  --(Game_Plan_2026[Initial Date]&lt;=AW$2+6),
  --(Game_Plan_2026[End Date]&gt;=AW$2)
)&gt;0, 1, 0)</f>
        <v>0</v>
      </c>
      <c r="AX122" cm="1">
        <f t="array" ref="AX122">IF(SUMPRODUCT(
  --(Game_Plan_2026[Campaign]=$C122),
  --(Game_Plan_2026[Initial Date]&lt;=AX$2+6),
  --(Game_Plan_2026[End Date]&gt;=AX$2)
)&gt;0, 1, 0)</f>
        <v>0</v>
      </c>
      <c r="AY122" cm="1">
        <f t="array" ref="AY122">IF(SUMPRODUCT(
  --(Game_Plan_2026[Campaign]=$C122),
  --(Game_Plan_2026[Initial Date]&lt;=AY$2+6),
  --(Game_Plan_2026[End Date]&gt;=AY$2)
)&gt;0, 1, 0)</f>
        <v>0</v>
      </c>
      <c r="AZ122" cm="1">
        <f t="array" ref="AZ122">IF(SUMPRODUCT(
  --(Game_Plan_2026[Campaign]=$C122),
  --(Game_Plan_2026[Initial Date]&lt;=AZ$2+6),
  --(Game_Plan_2026[End Date]&gt;=AZ$2)
)&gt;0, 1, 0)</f>
        <v>0</v>
      </c>
      <c r="BA122" cm="1">
        <f t="array" ref="BA122">IF(SUMPRODUCT(
  --(Game_Plan_2026[Campaign]=$C122),
  --(Game_Plan_2026[Initial Date]&lt;=BA$2+6),
  --(Game_Plan_2026[End Date]&gt;=BA$2)
)&gt;0, 1, 0)</f>
        <v>0</v>
      </c>
      <c r="BB122" cm="1">
        <f t="array" ref="BB122">IF(SUMPRODUCT(
  --(Game_Plan_2026[Campaign]=$C122),
  --(Game_Plan_2026[Initial Date]&lt;=BB$2+6),
  --(Game_Plan_2026[End Date]&gt;=BB$2)
)&gt;0, 1, 0)</f>
        <v>0</v>
      </c>
      <c r="BC122" cm="1">
        <f t="array" ref="BC122">IF(SUMPRODUCT(
  --(Game_Plan_2026[Campaign]=$C122),
  --(Game_Plan_2026[Initial Date]&lt;=BC$2+6),
  --(Game_Plan_2026[End Date]&gt;=BC$2)
)&gt;0, 1, 0)</f>
        <v>0</v>
      </c>
      <c r="BD122">
        <f t="shared" si="1"/>
        <v>0</v>
      </c>
    </row>
    <row r="123" spans="1:56" ht="28" customHeight="1">
      <c r="A123" t="str">
        <v/>
      </c>
      <c r="B123" t="str">
        <v/>
      </c>
      <c r="C123" t="str">
        <v/>
      </c>
      <c r="D123" cm="1">
        <f t="array" ref="D123">IF(SUMPRODUCT(
  --(Game_Plan_2026[Campaign]=$C123),
  --(Game_Plan_2026[Initial Date]&lt;=D$2+6),
  --(Game_Plan_2026[End Date]&gt;=D$2)
)&gt;0, 1, 0)</f>
        <v>0</v>
      </c>
      <c r="E123" cm="1">
        <f t="array" ref="E123">IF(SUMPRODUCT(
  --(Game_Plan_2026[Campaign]=$C123),
  --(Game_Plan_2026[Initial Date]&lt;=E$2+6),
  --(Game_Plan_2026[End Date]&gt;=E$2)
)&gt;0, 1, 0)</f>
        <v>0</v>
      </c>
      <c r="F123" cm="1">
        <f t="array" ref="F123">IF(SUMPRODUCT(
  --(Game_Plan_2026[Campaign]=$C123),
  --(Game_Plan_2026[Initial Date]&lt;=F$2+6),
  --(Game_Plan_2026[End Date]&gt;=F$2)
)&gt;0, 1, 0)</f>
        <v>0</v>
      </c>
      <c r="G123" cm="1">
        <f t="array" ref="G123">IF(SUMPRODUCT(
  --(Game_Plan_2026[Campaign]=$C123),
  --(Game_Plan_2026[Initial Date]&lt;=G$2+6),
  --(Game_Plan_2026[End Date]&gt;=G$2)
)&gt;0, 1, 0)</f>
        <v>0</v>
      </c>
      <c r="H123" cm="1">
        <f t="array" ref="H123">IF(SUMPRODUCT(
  --(Game_Plan_2026[Campaign]=$C123),
  --(Game_Plan_2026[Initial Date]&lt;=H$2+6),
  --(Game_Plan_2026[End Date]&gt;=H$2)
)&gt;0, 1, 0)</f>
        <v>0</v>
      </c>
      <c r="I123" cm="1">
        <f t="array" ref="I123">IF(SUMPRODUCT(
  --(Game_Plan_2026[Campaign]=$C123),
  --(Game_Plan_2026[Initial Date]&lt;=I$2+6),
  --(Game_Plan_2026[End Date]&gt;=I$2)
)&gt;0, 1, 0)</f>
        <v>0</v>
      </c>
      <c r="J123" cm="1">
        <f t="array" ref="J123">IF(SUMPRODUCT(
  --(Game_Plan_2026[Campaign]=$C123),
  --(Game_Plan_2026[Initial Date]&lt;=J$2+6),
  --(Game_Plan_2026[End Date]&gt;=J$2)
)&gt;0, 1, 0)</f>
        <v>0</v>
      </c>
      <c r="K123" cm="1">
        <f t="array" ref="K123">IF(SUMPRODUCT(
  --(Game_Plan_2026[Campaign]=$C123),
  --(Game_Plan_2026[Initial Date]&lt;=K$2+6),
  --(Game_Plan_2026[End Date]&gt;=K$2)
)&gt;0, 1, 0)</f>
        <v>0</v>
      </c>
      <c r="L123" cm="1">
        <f t="array" ref="L123">IF(SUMPRODUCT(
  --(Game_Plan_2026[Campaign]=$C123),
  --(Game_Plan_2026[Initial Date]&lt;=L$2+6),
  --(Game_Plan_2026[End Date]&gt;=L$2)
)&gt;0, 1, 0)</f>
        <v>0</v>
      </c>
      <c r="M123" cm="1">
        <f t="array" ref="M123">IF(SUMPRODUCT(
  --(Game_Plan_2026[Campaign]=$C123),
  --(Game_Plan_2026[Initial Date]&lt;=M$2+6),
  --(Game_Plan_2026[End Date]&gt;=M$2)
)&gt;0, 1, 0)</f>
        <v>0</v>
      </c>
      <c r="N123" cm="1">
        <f t="array" ref="N123">IF(SUMPRODUCT(
  --(Game_Plan_2026[Campaign]=$C123),
  --(Game_Plan_2026[Initial Date]&lt;=N$2+6),
  --(Game_Plan_2026[End Date]&gt;=N$2)
)&gt;0, 1, 0)</f>
        <v>0</v>
      </c>
      <c r="O123" cm="1">
        <f t="array" ref="O123">IF(SUMPRODUCT(
  --(Game_Plan_2026[Campaign]=$C123),
  --(Game_Plan_2026[Initial Date]&lt;=O$2+6),
  --(Game_Plan_2026[End Date]&gt;=O$2)
)&gt;0, 1, 0)</f>
        <v>0</v>
      </c>
      <c r="P123" cm="1">
        <f t="array" ref="P123">IF(SUMPRODUCT(
  --(Game_Plan_2026[Campaign]=$C123),
  --(Game_Plan_2026[Initial Date]&lt;=P$2+6),
  --(Game_Plan_2026[End Date]&gt;=P$2)
)&gt;0, 1, 0)</f>
        <v>0</v>
      </c>
      <c r="Q123" cm="1">
        <f t="array" ref="Q123">IF(SUMPRODUCT(
  --(Game_Plan_2026[Campaign]=$C123),
  --(Game_Plan_2026[Initial Date]&lt;=Q$2+6),
  --(Game_Plan_2026[End Date]&gt;=Q$2)
)&gt;0, 1, 0)</f>
        <v>0</v>
      </c>
      <c r="R123" cm="1">
        <f t="array" ref="R123">IF(SUMPRODUCT(
  --(Game_Plan_2026[Campaign]=$C123),
  --(Game_Plan_2026[Initial Date]&lt;=R$2+6),
  --(Game_Plan_2026[End Date]&gt;=R$2)
)&gt;0, 1, 0)</f>
        <v>0</v>
      </c>
      <c r="S123" cm="1">
        <f t="array" ref="S123">IF(SUMPRODUCT(
  --(Game_Plan_2026[Campaign]=$C123),
  --(Game_Plan_2026[Initial Date]&lt;=S$2+6),
  --(Game_Plan_2026[End Date]&gt;=S$2)
)&gt;0, 1, 0)</f>
        <v>0</v>
      </c>
      <c r="T123" cm="1">
        <f t="array" ref="T123">IF(SUMPRODUCT(
  --(Game_Plan_2026[Campaign]=$C123),
  --(Game_Plan_2026[Initial Date]&lt;=T$2+6),
  --(Game_Plan_2026[End Date]&gt;=T$2)
)&gt;0, 1, 0)</f>
        <v>0</v>
      </c>
      <c r="U123" cm="1">
        <f t="array" ref="U123">IF(SUMPRODUCT(
  --(Game_Plan_2026[Campaign]=$C123),
  --(Game_Plan_2026[Initial Date]&lt;=U$2+6),
  --(Game_Plan_2026[End Date]&gt;=U$2)
)&gt;0, 1, 0)</f>
        <v>0</v>
      </c>
      <c r="V123" cm="1">
        <f t="array" ref="V123">IF(SUMPRODUCT(
  --(Game_Plan_2026[Campaign]=$C123),
  --(Game_Plan_2026[Initial Date]&lt;=V$2+6),
  --(Game_Plan_2026[End Date]&gt;=V$2)
)&gt;0, 1, 0)</f>
        <v>0</v>
      </c>
      <c r="W123" cm="1">
        <f t="array" ref="W123">IF(SUMPRODUCT(
  --(Game_Plan_2026[Campaign]=$C123),
  --(Game_Plan_2026[Initial Date]&lt;=W$2+6),
  --(Game_Plan_2026[End Date]&gt;=W$2)
)&gt;0, 1, 0)</f>
        <v>0</v>
      </c>
      <c r="X123" cm="1">
        <f t="array" ref="X123">IF(SUMPRODUCT(
  --(Game_Plan_2026[Campaign]=$C123),
  --(Game_Plan_2026[Initial Date]&lt;=X$2+6),
  --(Game_Plan_2026[End Date]&gt;=X$2)
)&gt;0, 1, 0)</f>
        <v>0</v>
      </c>
      <c r="Y123" cm="1">
        <f t="array" ref="Y123">IF(SUMPRODUCT(
  --(Game_Plan_2026[Campaign]=$C123),
  --(Game_Plan_2026[Initial Date]&lt;=Y$2+6),
  --(Game_Plan_2026[End Date]&gt;=Y$2)
)&gt;0, 1, 0)</f>
        <v>0</v>
      </c>
      <c r="Z123" cm="1">
        <f t="array" ref="Z123">IF(SUMPRODUCT(
  --(Game_Plan_2026[Campaign]=$C123),
  --(Game_Plan_2026[Initial Date]&lt;=Z$2+6),
  --(Game_Plan_2026[End Date]&gt;=Z$2)
)&gt;0, 1, 0)</f>
        <v>0</v>
      </c>
      <c r="AA123" cm="1">
        <f t="array" ref="AA123">IF(SUMPRODUCT(
  --(Game_Plan_2026[Campaign]=$C123),
  --(Game_Plan_2026[Initial Date]&lt;=AA$2+6),
  --(Game_Plan_2026[End Date]&gt;=AA$2)
)&gt;0, 1, 0)</f>
        <v>0</v>
      </c>
      <c r="AB123" cm="1">
        <f t="array" ref="AB123">IF(SUMPRODUCT(
  --(Game_Plan_2026[Campaign]=$C123),
  --(Game_Plan_2026[Initial Date]&lt;=AB$2+6),
  --(Game_Plan_2026[End Date]&gt;=AB$2)
)&gt;0, 1, 0)</f>
        <v>0</v>
      </c>
      <c r="AC123" cm="1">
        <f t="array" ref="AC123">IF(SUMPRODUCT(
  --(Game_Plan_2026[Campaign]=$C123),
  --(Game_Plan_2026[Initial Date]&lt;=AC$2+6),
  --(Game_Plan_2026[End Date]&gt;=AC$2)
)&gt;0, 1, 0)</f>
        <v>0</v>
      </c>
      <c r="AD123" cm="1">
        <f t="array" ref="AD123">IF(SUMPRODUCT(
  --(Game_Plan_2026[Campaign]=$C123),
  --(Game_Plan_2026[Initial Date]&lt;=AD$2+6),
  --(Game_Plan_2026[End Date]&gt;=AD$2)
)&gt;0, 1, 0)</f>
        <v>0</v>
      </c>
      <c r="AE123" cm="1">
        <f t="array" ref="AE123">IF(SUMPRODUCT(
  --(Game_Plan_2026[Campaign]=$C123),
  --(Game_Plan_2026[Initial Date]&lt;=AE$2+6),
  --(Game_Plan_2026[End Date]&gt;=AE$2)
)&gt;0, 1, 0)</f>
        <v>0</v>
      </c>
      <c r="AF123" cm="1">
        <f t="array" ref="AF123">IF(SUMPRODUCT(
  --(Game_Plan_2026[Campaign]=$C123),
  --(Game_Plan_2026[Initial Date]&lt;=AF$2+6),
  --(Game_Plan_2026[End Date]&gt;=AF$2)
)&gt;0, 1, 0)</f>
        <v>0</v>
      </c>
      <c r="AG123" cm="1">
        <f t="array" ref="AG123">IF(SUMPRODUCT(
  --(Game_Plan_2026[Campaign]=$C123),
  --(Game_Plan_2026[Initial Date]&lt;=AG$2+6),
  --(Game_Plan_2026[End Date]&gt;=AG$2)
)&gt;0, 1, 0)</f>
        <v>0</v>
      </c>
      <c r="AH123" cm="1">
        <f t="array" ref="AH123">IF(SUMPRODUCT(
  --(Game_Plan_2026[Campaign]=$C123),
  --(Game_Plan_2026[Initial Date]&lt;=AH$2+6),
  --(Game_Plan_2026[End Date]&gt;=AH$2)
)&gt;0, 1, 0)</f>
        <v>0</v>
      </c>
      <c r="AI123" cm="1">
        <f t="array" ref="AI123">IF(SUMPRODUCT(
  --(Game_Plan_2026[Campaign]=$C123),
  --(Game_Plan_2026[Initial Date]&lt;=AI$2+6),
  --(Game_Plan_2026[End Date]&gt;=AI$2)
)&gt;0, 1, 0)</f>
        <v>0</v>
      </c>
      <c r="AJ123" cm="1">
        <f t="array" ref="AJ123">IF(SUMPRODUCT(
  --(Game_Plan_2026[Campaign]=$C123),
  --(Game_Plan_2026[Initial Date]&lt;=AJ$2+6),
  --(Game_Plan_2026[End Date]&gt;=AJ$2)
)&gt;0, 1, 0)</f>
        <v>0</v>
      </c>
      <c r="AK123" cm="1">
        <f t="array" ref="AK123">IF(SUMPRODUCT(
  --(Game_Plan_2026[Campaign]=$C123),
  --(Game_Plan_2026[Initial Date]&lt;=AK$2+6),
  --(Game_Plan_2026[End Date]&gt;=AK$2)
)&gt;0, 1, 0)</f>
        <v>0</v>
      </c>
      <c r="AL123" cm="1">
        <f t="array" ref="AL123">IF(SUMPRODUCT(
  --(Game_Plan_2026[Campaign]=$C123),
  --(Game_Plan_2026[Initial Date]&lt;=AL$2+6),
  --(Game_Plan_2026[End Date]&gt;=AL$2)
)&gt;0, 1, 0)</f>
        <v>0</v>
      </c>
      <c r="AM123" cm="1">
        <f t="array" ref="AM123">IF(SUMPRODUCT(
  --(Game_Plan_2026[Campaign]=$C123),
  --(Game_Plan_2026[Initial Date]&lt;=AM$2+6),
  --(Game_Plan_2026[End Date]&gt;=AM$2)
)&gt;0, 1, 0)</f>
        <v>0</v>
      </c>
      <c r="AN123" cm="1">
        <f t="array" ref="AN123">IF(SUMPRODUCT(
  --(Game_Plan_2026[Campaign]=$C123),
  --(Game_Plan_2026[Initial Date]&lt;=AN$2+6),
  --(Game_Plan_2026[End Date]&gt;=AN$2)
)&gt;0, 1, 0)</f>
        <v>0</v>
      </c>
      <c r="AO123" cm="1">
        <f t="array" ref="AO123">IF(SUMPRODUCT(
  --(Game_Plan_2026[Campaign]=$C123),
  --(Game_Plan_2026[Initial Date]&lt;=AO$2+6),
  --(Game_Plan_2026[End Date]&gt;=AO$2)
)&gt;0, 1, 0)</f>
        <v>0</v>
      </c>
      <c r="AP123" cm="1">
        <f t="array" ref="AP123">IF(SUMPRODUCT(
  --(Game_Plan_2026[Campaign]=$C123),
  --(Game_Plan_2026[Initial Date]&lt;=AP$2+6),
  --(Game_Plan_2026[End Date]&gt;=AP$2)
)&gt;0, 1, 0)</f>
        <v>0</v>
      </c>
      <c r="AQ123" cm="1">
        <f t="array" ref="AQ123">IF(SUMPRODUCT(
  --(Game_Plan_2026[Campaign]=$C123),
  --(Game_Plan_2026[Initial Date]&lt;=AQ$2+6),
  --(Game_Plan_2026[End Date]&gt;=AQ$2)
)&gt;0, 1, 0)</f>
        <v>0</v>
      </c>
      <c r="AR123" cm="1">
        <f t="array" ref="AR123">IF(SUMPRODUCT(
  --(Game_Plan_2026[Campaign]=$C123),
  --(Game_Plan_2026[Initial Date]&lt;=AR$2+6),
  --(Game_Plan_2026[End Date]&gt;=AR$2)
)&gt;0, 1, 0)</f>
        <v>0</v>
      </c>
      <c r="AS123" cm="1">
        <f t="array" ref="AS123">IF(SUMPRODUCT(
  --(Game_Plan_2026[Campaign]=$C123),
  --(Game_Plan_2026[Initial Date]&lt;=AS$2+6),
  --(Game_Plan_2026[End Date]&gt;=AS$2)
)&gt;0, 1, 0)</f>
        <v>0</v>
      </c>
      <c r="AT123" cm="1">
        <f t="array" ref="AT123">IF(SUMPRODUCT(
  --(Game_Plan_2026[Campaign]=$C123),
  --(Game_Plan_2026[Initial Date]&lt;=AT$2+6),
  --(Game_Plan_2026[End Date]&gt;=AT$2)
)&gt;0, 1, 0)</f>
        <v>0</v>
      </c>
      <c r="AU123" cm="1">
        <f t="array" ref="AU123">IF(SUMPRODUCT(
  --(Game_Plan_2026[Campaign]=$C123),
  --(Game_Plan_2026[Initial Date]&lt;=AU$2+6),
  --(Game_Plan_2026[End Date]&gt;=AU$2)
)&gt;0, 1, 0)</f>
        <v>0</v>
      </c>
      <c r="AV123" cm="1">
        <f t="array" ref="AV123">IF(SUMPRODUCT(
  --(Game_Plan_2026[Campaign]=$C123),
  --(Game_Plan_2026[Initial Date]&lt;=AV$2+6),
  --(Game_Plan_2026[End Date]&gt;=AV$2)
)&gt;0, 1, 0)</f>
        <v>0</v>
      </c>
      <c r="AW123" cm="1">
        <f t="array" ref="AW123">IF(SUMPRODUCT(
  --(Game_Plan_2026[Campaign]=$C123),
  --(Game_Plan_2026[Initial Date]&lt;=AW$2+6),
  --(Game_Plan_2026[End Date]&gt;=AW$2)
)&gt;0, 1, 0)</f>
        <v>0</v>
      </c>
      <c r="AX123" cm="1">
        <f t="array" ref="AX123">IF(SUMPRODUCT(
  --(Game_Plan_2026[Campaign]=$C123),
  --(Game_Plan_2026[Initial Date]&lt;=AX$2+6),
  --(Game_Plan_2026[End Date]&gt;=AX$2)
)&gt;0, 1, 0)</f>
        <v>0</v>
      </c>
      <c r="AY123" cm="1">
        <f t="array" ref="AY123">IF(SUMPRODUCT(
  --(Game_Plan_2026[Campaign]=$C123),
  --(Game_Plan_2026[Initial Date]&lt;=AY$2+6),
  --(Game_Plan_2026[End Date]&gt;=AY$2)
)&gt;0, 1, 0)</f>
        <v>0</v>
      </c>
      <c r="AZ123" cm="1">
        <f t="array" ref="AZ123">IF(SUMPRODUCT(
  --(Game_Plan_2026[Campaign]=$C123),
  --(Game_Plan_2026[Initial Date]&lt;=AZ$2+6),
  --(Game_Plan_2026[End Date]&gt;=AZ$2)
)&gt;0, 1, 0)</f>
        <v>0</v>
      </c>
      <c r="BA123" cm="1">
        <f t="array" ref="BA123">IF(SUMPRODUCT(
  --(Game_Plan_2026[Campaign]=$C123),
  --(Game_Plan_2026[Initial Date]&lt;=BA$2+6),
  --(Game_Plan_2026[End Date]&gt;=BA$2)
)&gt;0, 1, 0)</f>
        <v>0</v>
      </c>
      <c r="BB123" cm="1">
        <f t="array" ref="BB123">IF(SUMPRODUCT(
  --(Game_Plan_2026[Campaign]=$C123),
  --(Game_Plan_2026[Initial Date]&lt;=BB$2+6),
  --(Game_Plan_2026[End Date]&gt;=BB$2)
)&gt;0, 1, 0)</f>
        <v>0</v>
      </c>
      <c r="BC123" cm="1">
        <f t="array" ref="BC123">IF(SUMPRODUCT(
  --(Game_Plan_2026[Campaign]=$C123),
  --(Game_Plan_2026[Initial Date]&lt;=BC$2+6),
  --(Game_Plan_2026[End Date]&gt;=BC$2)
)&gt;0, 1, 0)</f>
        <v>0</v>
      </c>
      <c r="BD123">
        <f t="shared" si="1"/>
        <v>0</v>
      </c>
    </row>
    <row r="124" spans="1:56" ht="28" customHeight="1">
      <c r="A124" t="str">
        <v/>
      </c>
      <c r="B124" t="str">
        <v/>
      </c>
      <c r="C124" t="str">
        <v/>
      </c>
      <c r="D124" cm="1">
        <f t="array" ref="D124">IF(SUMPRODUCT(
  --(Game_Plan_2026[Campaign]=$C124),
  --(Game_Plan_2026[Initial Date]&lt;=D$2+6),
  --(Game_Plan_2026[End Date]&gt;=D$2)
)&gt;0, 1, 0)</f>
        <v>0</v>
      </c>
      <c r="E124" cm="1">
        <f t="array" ref="E124">IF(SUMPRODUCT(
  --(Game_Plan_2026[Campaign]=$C124),
  --(Game_Plan_2026[Initial Date]&lt;=E$2+6),
  --(Game_Plan_2026[End Date]&gt;=E$2)
)&gt;0, 1, 0)</f>
        <v>0</v>
      </c>
      <c r="F124" cm="1">
        <f t="array" ref="F124">IF(SUMPRODUCT(
  --(Game_Plan_2026[Campaign]=$C124),
  --(Game_Plan_2026[Initial Date]&lt;=F$2+6),
  --(Game_Plan_2026[End Date]&gt;=F$2)
)&gt;0, 1, 0)</f>
        <v>0</v>
      </c>
      <c r="G124" cm="1">
        <f t="array" ref="G124">IF(SUMPRODUCT(
  --(Game_Plan_2026[Campaign]=$C124),
  --(Game_Plan_2026[Initial Date]&lt;=G$2+6),
  --(Game_Plan_2026[End Date]&gt;=G$2)
)&gt;0, 1, 0)</f>
        <v>0</v>
      </c>
      <c r="H124" cm="1">
        <f t="array" ref="H124">IF(SUMPRODUCT(
  --(Game_Plan_2026[Campaign]=$C124),
  --(Game_Plan_2026[Initial Date]&lt;=H$2+6),
  --(Game_Plan_2026[End Date]&gt;=H$2)
)&gt;0, 1, 0)</f>
        <v>0</v>
      </c>
      <c r="I124" cm="1">
        <f t="array" ref="I124">IF(SUMPRODUCT(
  --(Game_Plan_2026[Campaign]=$C124),
  --(Game_Plan_2026[Initial Date]&lt;=I$2+6),
  --(Game_Plan_2026[End Date]&gt;=I$2)
)&gt;0, 1, 0)</f>
        <v>0</v>
      </c>
      <c r="J124" cm="1">
        <f t="array" ref="J124">IF(SUMPRODUCT(
  --(Game_Plan_2026[Campaign]=$C124),
  --(Game_Plan_2026[Initial Date]&lt;=J$2+6),
  --(Game_Plan_2026[End Date]&gt;=J$2)
)&gt;0, 1, 0)</f>
        <v>0</v>
      </c>
      <c r="K124" cm="1">
        <f t="array" ref="K124">IF(SUMPRODUCT(
  --(Game_Plan_2026[Campaign]=$C124),
  --(Game_Plan_2026[Initial Date]&lt;=K$2+6),
  --(Game_Plan_2026[End Date]&gt;=K$2)
)&gt;0, 1, 0)</f>
        <v>0</v>
      </c>
      <c r="L124" cm="1">
        <f t="array" ref="L124">IF(SUMPRODUCT(
  --(Game_Plan_2026[Campaign]=$C124),
  --(Game_Plan_2026[Initial Date]&lt;=L$2+6),
  --(Game_Plan_2026[End Date]&gt;=L$2)
)&gt;0, 1, 0)</f>
        <v>0</v>
      </c>
      <c r="M124" cm="1">
        <f t="array" ref="M124">IF(SUMPRODUCT(
  --(Game_Plan_2026[Campaign]=$C124),
  --(Game_Plan_2026[Initial Date]&lt;=M$2+6),
  --(Game_Plan_2026[End Date]&gt;=M$2)
)&gt;0, 1, 0)</f>
        <v>0</v>
      </c>
      <c r="N124" cm="1">
        <f t="array" ref="N124">IF(SUMPRODUCT(
  --(Game_Plan_2026[Campaign]=$C124),
  --(Game_Plan_2026[Initial Date]&lt;=N$2+6),
  --(Game_Plan_2026[End Date]&gt;=N$2)
)&gt;0, 1, 0)</f>
        <v>0</v>
      </c>
      <c r="O124" cm="1">
        <f t="array" ref="O124">IF(SUMPRODUCT(
  --(Game_Plan_2026[Campaign]=$C124),
  --(Game_Plan_2026[Initial Date]&lt;=O$2+6),
  --(Game_Plan_2026[End Date]&gt;=O$2)
)&gt;0, 1, 0)</f>
        <v>0</v>
      </c>
      <c r="P124" cm="1">
        <f t="array" ref="P124">IF(SUMPRODUCT(
  --(Game_Plan_2026[Campaign]=$C124),
  --(Game_Plan_2026[Initial Date]&lt;=P$2+6),
  --(Game_Plan_2026[End Date]&gt;=P$2)
)&gt;0, 1, 0)</f>
        <v>0</v>
      </c>
      <c r="Q124" cm="1">
        <f t="array" ref="Q124">IF(SUMPRODUCT(
  --(Game_Plan_2026[Campaign]=$C124),
  --(Game_Plan_2026[Initial Date]&lt;=Q$2+6),
  --(Game_Plan_2026[End Date]&gt;=Q$2)
)&gt;0, 1, 0)</f>
        <v>0</v>
      </c>
      <c r="R124" cm="1">
        <f t="array" ref="R124">IF(SUMPRODUCT(
  --(Game_Plan_2026[Campaign]=$C124),
  --(Game_Plan_2026[Initial Date]&lt;=R$2+6),
  --(Game_Plan_2026[End Date]&gt;=R$2)
)&gt;0, 1, 0)</f>
        <v>0</v>
      </c>
      <c r="S124" cm="1">
        <f t="array" ref="S124">IF(SUMPRODUCT(
  --(Game_Plan_2026[Campaign]=$C124),
  --(Game_Plan_2026[Initial Date]&lt;=S$2+6),
  --(Game_Plan_2026[End Date]&gt;=S$2)
)&gt;0, 1, 0)</f>
        <v>0</v>
      </c>
      <c r="T124" cm="1">
        <f t="array" ref="T124">IF(SUMPRODUCT(
  --(Game_Plan_2026[Campaign]=$C124),
  --(Game_Plan_2026[Initial Date]&lt;=T$2+6),
  --(Game_Plan_2026[End Date]&gt;=T$2)
)&gt;0, 1, 0)</f>
        <v>0</v>
      </c>
      <c r="U124" cm="1">
        <f t="array" ref="U124">IF(SUMPRODUCT(
  --(Game_Plan_2026[Campaign]=$C124),
  --(Game_Plan_2026[Initial Date]&lt;=U$2+6),
  --(Game_Plan_2026[End Date]&gt;=U$2)
)&gt;0, 1, 0)</f>
        <v>0</v>
      </c>
      <c r="V124" cm="1">
        <f t="array" ref="V124">IF(SUMPRODUCT(
  --(Game_Plan_2026[Campaign]=$C124),
  --(Game_Plan_2026[Initial Date]&lt;=V$2+6),
  --(Game_Plan_2026[End Date]&gt;=V$2)
)&gt;0, 1, 0)</f>
        <v>0</v>
      </c>
      <c r="W124" cm="1">
        <f t="array" ref="W124">IF(SUMPRODUCT(
  --(Game_Plan_2026[Campaign]=$C124),
  --(Game_Plan_2026[Initial Date]&lt;=W$2+6),
  --(Game_Plan_2026[End Date]&gt;=W$2)
)&gt;0, 1, 0)</f>
        <v>0</v>
      </c>
      <c r="X124" cm="1">
        <f t="array" ref="X124">IF(SUMPRODUCT(
  --(Game_Plan_2026[Campaign]=$C124),
  --(Game_Plan_2026[Initial Date]&lt;=X$2+6),
  --(Game_Plan_2026[End Date]&gt;=X$2)
)&gt;0, 1, 0)</f>
        <v>0</v>
      </c>
      <c r="Y124" cm="1">
        <f t="array" ref="Y124">IF(SUMPRODUCT(
  --(Game_Plan_2026[Campaign]=$C124),
  --(Game_Plan_2026[Initial Date]&lt;=Y$2+6),
  --(Game_Plan_2026[End Date]&gt;=Y$2)
)&gt;0, 1, 0)</f>
        <v>0</v>
      </c>
      <c r="Z124" cm="1">
        <f t="array" ref="Z124">IF(SUMPRODUCT(
  --(Game_Plan_2026[Campaign]=$C124),
  --(Game_Plan_2026[Initial Date]&lt;=Z$2+6),
  --(Game_Plan_2026[End Date]&gt;=Z$2)
)&gt;0, 1, 0)</f>
        <v>0</v>
      </c>
      <c r="AA124" cm="1">
        <f t="array" ref="AA124">IF(SUMPRODUCT(
  --(Game_Plan_2026[Campaign]=$C124),
  --(Game_Plan_2026[Initial Date]&lt;=AA$2+6),
  --(Game_Plan_2026[End Date]&gt;=AA$2)
)&gt;0, 1, 0)</f>
        <v>0</v>
      </c>
      <c r="AB124" cm="1">
        <f t="array" ref="AB124">IF(SUMPRODUCT(
  --(Game_Plan_2026[Campaign]=$C124),
  --(Game_Plan_2026[Initial Date]&lt;=AB$2+6),
  --(Game_Plan_2026[End Date]&gt;=AB$2)
)&gt;0, 1, 0)</f>
        <v>0</v>
      </c>
      <c r="AC124" cm="1">
        <f t="array" ref="AC124">IF(SUMPRODUCT(
  --(Game_Plan_2026[Campaign]=$C124),
  --(Game_Plan_2026[Initial Date]&lt;=AC$2+6),
  --(Game_Plan_2026[End Date]&gt;=AC$2)
)&gt;0, 1, 0)</f>
        <v>0</v>
      </c>
      <c r="AD124" cm="1">
        <f t="array" ref="AD124">IF(SUMPRODUCT(
  --(Game_Plan_2026[Campaign]=$C124),
  --(Game_Plan_2026[Initial Date]&lt;=AD$2+6),
  --(Game_Plan_2026[End Date]&gt;=AD$2)
)&gt;0, 1, 0)</f>
        <v>0</v>
      </c>
      <c r="AE124" cm="1">
        <f t="array" ref="AE124">IF(SUMPRODUCT(
  --(Game_Plan_2026[Campaign]=$C124),
  --(Game_Plan_2026[Initial Date]&lt;=AE$2+6),
  --(Game_Plan_2026[End Date]&gt;=AE$2)
)&gt;0, 1, 0)</f>
        <v>0</v>
      </c>
      <c r="AF124" cm="1">
        <f t="array" ref="AF124">IF(SUMPRODUCT(
  --(Game_Plan_2026[Campaign]=$C124),
  --(Game_Plan_2026[Initial Date]&lt;=AF$2+6),
  --(Game_Plan_2026[End Date]&gt;=AF$2)
)&gt;0, 1, 0)</f>
        <v>0</v>
      </c>
      <c r="AG124" cm="1">
        <f t="array" ref="AG124">IF(SUMPRODUCT(
  --(Game_Plan_2026[Campaign]=$C124),
  --(Game_Plan_2026[Initial Date]&lt;=AG$2+6),
  --(Game_Plan_2026[End Date]&gt;=AG$2)
)&gt;0, 1, 0)</f>
        <v>0</v>
      </c>
      <c r="AH124" cm="1">
        <f t="array" ref="AH124">IF(SUMPRODUCT(
  --(Game_Plan_2026[Campaign]=$C124),
  --(Game_Plan_2026[Initial Date]&lt;=AH$2+6),
  --(Game_Plan_2026[End Date]&gt;=AH$2)
)&gt;0, 1, 0)</f>
        <v>0</v>
      </c>
      <c r="AI124" cm="1">
        <f t="array" ref="AI124">IF(SUMPRODUCT(
  --(Game_Plan_2026[Campaign]=$C124),
  --(Game_Plan_2026[Initial Date]&lt;=AI$2+6),
  --(Game_Plan_2026[End Date]&gt;=AI$2)
)&gt;0, 1, 0)</f>
        <v>0</v>
      </c>
      <c r="AJ124" cm="1">
        <f t="array" ref="AJ124">IF(SUMPRODUCT(
  --(Game_Plan_2026[Campaign]=$C124),
  --(Game_Plan_2026[Initial Date]&lt;=AJ$2+6),
  --(Game_Plan_2026[End Date]&gt;=AJ$2)
)&gt;0, 1, 0)</f>
        <v>0</v>
      </c>
      <c r="AK124" cm="1">
        <f t="array" ref="AK124">IF(SUMPRODUCT(
  --(Game_Plan_2026[Campaign]=$C124),
  --(Game_Plan_2026[Initial Date]&lt;=AK$2+6),
  --(Game_Plan_2026[End Date]&gt;=AK$2)
)&gt;0, 1, 0)</f>
        <v>0</v>
      </c>
      <c r="AL124" cm="1">
        <f t="array" ref="AL124">IF(SUMPRODUCT(
  --(Game_Plan_2026[Campaign]=$C124),
  --(Game_Plan_2026[Initial Date]&lt;=AL$2+6),
  --(Game_Plan_2026[End Date]&gt;=AL$2)
)&gt;0, 1, 0)</f>
        <v>0</v>
      </c>
      <c r="AM124" cm="1">
        <f t="array" ref="AM124">IF(SUMPRODUCT(
  --(Game_Plan_2026[Campaign]=$C124),
  --(Game_Plan_2026[Initial Date]&lt;=AM$2+6),
  --(Game_Plan_2026[End Date]&gt;=AM$2)
)&gt;0, 1, 0)</f>
        <v>0</v>
      </c>
      <c r="AN124" cm="1">
        <f t="array" ref="AN124">IF(SUMPRODUCT(
  --(Game_Plan_2026[Campaign]=$C124),
  --(Game_Plan_2026[Initial Date]&lt;=AN$2+6),
  --(Game_Plan_2026[End Date]&gt;=AN$2)
)&gt;0, 1, 0)</f>
        <v>0</v>
      </c>
      <c r="AO124" cm="1">
        <f t="array" ref="AO124">IF(SUMPRODUCT(
  --(Game_Plan_2026[Campaign]=$C124),
  --(Game_Plan_2026[Initial Date]&lt;=AO$2+6),
  --(Game_Plan_2026[End Date]&gt;=AO$2)
)&gt;0, 1, 0)</f>
        <v>0</v>
      </c>
      <c r="AP124" cm="1">
        <f t="array" ref="AP124">IF(SUMPRODUCT(
  --(Game_Plan_2026[Campaign]=$C124),
  --(Game_Plan_2026[Initial Date]&lt;=AP$2+6),
  --(Game_Plan_2026[End Date]&gt;=AP$2)
)&gt;0, 1, 0)</f>
        <v>0</v>
      </c>
      <c r="AQ124" cm="1">
        <f t="array" ref="AQ124">IF(SUMPRODUCT(
  --(Game_Plan_2026[Campaign]=$C124),
  --(Game_Plan_2026[Initial Date]&lt;=AQ$2+6),
  --(Game_Plan_2026[End Date]&gt;=AQ$2)
)&gt;0, 1, 0)</f>
        <v>0</v>
      </c>
      <c r="AR124" cm="1">
        <f t="array" ref="AR124">IF(SUMPRODUCT(
  --(Game_Plan_2026[Campaign]=$C124),
  --(Game_Plan_2026[Initial Date]&lt;=AR$2+6),
  --(Game_Plan_2026[End Date]&gt;=AR$2)
)&gt;0, 1, 0)</f>
        <v>0</v>
      </c>
      <c r="AS124" cm="1">
        <f t="array" ref="AS124">IF(SUMPRODUCT(
  --(Game_Plan_2026[Campaign]=$C124),
  --(Game_Plan_2026[Initial Date]&lt;=AS$2+6),
  --(Game_Plan_2026[End Date]&gt;=AS$2)
)&gt;0, 1, 0)</f>
        <v>0</v>
      </c>
      <c r="AT124" cm="1">
        <f t="array" ref="AT124">IF(SUMPRODUCT(
  --(Game_Plan_2026[Campaign]=$C124),
  --(Game_Plan_2026[Initial Date]&lt;=AT$2+6),
  --(Game_Plan_2026[End Date]&gt;=AT$2)
)&gt;0, 1, 0)</f>
        <v>0</v>
      </c>
      <c r="AU124" cm="1">
        <f t="array" ref="AU124">IF(SUMPRODUCT(
  --(Game_Plan_2026[Campaign]=$C124),
  --(Game_Plan_2026[Initial Date]&lt;=AU$2+6),
  --(Game_Plan_2026[End Date]&gt;=AU$2)
)&gt;0, 1, 0)</f>
        <v>0</v>
      </c>
      <c r="AV124" cm="1">
        <f t="array" ref="AV124">IF(SUMPRODUCT(
  --(Game_Plan_2026[Campaign]=$C124),
  --(Game_Plan_2026[Initial Date]&lt;=AV$2+6),
  --(Game_Plan_2026[End Date]&gt;=AV$2)
)&gt;0, 1, 0)</f>
        <v>0</v>
      </c>
      <c r="AW124" cm="1">
        <f t="array" ref="AW124">IF(SUMPRODUCT(
  --(Game_Plan_2026[Campaign]=$C124),
  --(Game_Plan_2026[Initial Date]&lt;=AW$2+6),
  --(Game_Plan_2026[End Date]&gt;=AW$2)
)&gt;0, 1, 0)</f>
        <v>0</v>
      </c>
      <c r="AX124" cm="1">
        <f t="array" ref="AX124">IF(SUMPRODUCT(
  --(Game_Plan_2026[Campaign]=$C124),
  --(Game_Plan_2026[Initial Date]&lt;=AX$2+6),
  --(Game_Plan_2026[End Date]&gt;=AX$2)
)&gt;0, 1, 0)</f>
        <v>0</v>
      </c>
      <c r="AY124" cm="1">
        <f t="array" ref="AY124">IF(SUMPRODUCT(
  --(Game_Plan_2026[Campaign]=$C124),
  --(Game_Plan_2026[Initial Date]&lt;=AY$2+6),
  --(Game_Plan_2026[End Date]&gt;=AY$2)
)&gt;0, 1, 0)</f>
        <v>0</v>
      </c>
      <c r="AZ124" cm="1">
        <f t="array" ref="AZ124">IF(SUMPRODUCT(
  --(Game_Plan_2026[Campaign]=$C124),
  --(Game_Plan_2026[Initial Date]&lt;=AZ$2+6),
  --(Game_Plan_2026[End Date]&gt;=AZ$2)
)&gt;0, 1, 0)</f>
        <v>0</v>
      </c>
      <c r="BA124" cm="1">
        <f t="array" ref="BA124">IF(SUMPRODUCT(
  --(Game_Plan_2026[Campaign]=$C124),
  --(Game_Plan_2026[Initial Date]&lt;=BA$2+6),
  --(Game_Plan_2026[End Date]&gt;=BA$2)
)&gt;0, 1, 0)</f>
        <v>0</v>
      </c>
      <c r="BB124" cm="1">
        <f t="array" ref="BB124">IF(SUMPRODUCT(
  --(Game_Plan_2026[Campaign]=$C124),
  --(Game_Plan_2026[Initial Date]&lt;=BB$2+6),
  --(Game_Plan_2026[End Date]&gt;=BB$2)
)&gt;0, 1, 0)</f>
        <v>0</v>
      </c>
      <c r="BC124" cm="1">
        <f t="array" ref="BC124">IF(SUMPRODUCT(
  --(Game_Plan_2026[Campaign]=$C124),
  --(Game_Plan_2026[Initial Date]&lt;=BC$2+6),
  --(Game_Plan_2026[End Date]&gt;=BC$2)
)&gt;0, 1, 0)</f>
        <v>0</v>
      </c>
      <c r="BD124">
        <f t="shared" si="1"/>
        <v>0</v>
      </c>
    </row>
    <row r="125" spans="1:56" ht="28" customHeight="1">
      <c r="A125" t="str">
        <v/>
      </c>
      <c r="B125" t="str">
        <v/>
      </c>
      <c r="C125" t="str">
        <v/>
      </c>
      <c r="D125" cm="1">
        <f t="array" ref="D125">IF(SUMPRODUCT(
  --(Game_Plan_2026[Campaign]=$C125),
  --(Game_Plan_2026[Initial Date]&lt;=D$2+6),
  --(Game_Plan_2026[End Date]&gt;=D$2)
)&gt;0, 1, 0)</f>
        <v>0</v>
      </c>
      <c r="E125" cm="1">
        <f t="array" ref="E125">IF(SUMPRODUCT(
  --(Game_Plan_2026[Campaign]=$C125),
  --(Game_Plan_2026[Initial Date]&lt;=E$2+6),
  --(Game_Plan_2026[End Date]&gt;=E$2)
)&gt;0, 1, 0)</f>
        <v>0</v>
      </c>
      <c r="F125" cm="1">
        <f t="array" ref="F125">IF(SUMPRODUCT(
  --(Game_Plan_2026[Campaign]=$C125),
  --(Game_Plan_2026[Initial Date]&lt;=F$2+6),
  --(Game_Plan_2026[End Date]&gt;=F$2)
)&gt;0, 1, 0)</f>
        <v>0</v>
      </c>
      <c r="G125" cm="1">
        <f t="array" ref="G125">IF(SUMPRODUCT(
  --(Game_Plan_2026[Campaign]=$C125),
  --(Game_Plan_2026[Initial Date]&lt;=G$2+6),
  --(Game_Plan_2026[End Date]&gt;=G$2)
)&gt;0, 1, 0)</f>
        <v>0</v>
      </c>
      <c r="H125" cm="1">
        <f t="array" ref="H125">IF(SUMPRODUCT(
  --(Game_Plan_2026[Campaign]=$C125),
  --(Game_Plan_2026[Initial Date]&lt;=H$2+6),
  --(Game_Plan_2026[End Date]&gt;=H$2)
)&gt;0, 1, 0)</f>
        <v>0</v>
      </c>
      <c r="I125" cm="1">
        <f t="array" ref="I125">IF(SUMPRODUCT(
  --(Game_Plan_2026[Campaign]=$C125),
  --(Game_Plan_2026[Initial Date]&lt;=I$2+6),
  --(Game_Plan_2026[End Date]&gt;=I$2)
)&gt;0, 1, 0)</f>
        <v>0</v>
      </c>
      <c r="J125" cm="1">
        <f t="array" ref="J125">IF(SUMPRODUCT(
  --(Game_Plan_2026[Campaign]=$C125),
  --(Game_Plan_2026[Initial Date]&lt;=J$2+6),
  --(Game_Plan_2026[End Date]&gt;=J$2)
)&gt;0, 1, 0)</f>
        <v>0</v>
      </c>
      <c r="K125" cm="1">
        <f t="array" ref="K125">IF(SUMPRODUCT(
  --(Game_Plan_2026[Campaign]=$C125),
  --(Game_Plan_2026[Initial Date]&lt;=K$2+6),
  --(Game_Plan_2026[End Date]&gt;=K$2)
)&gt;0, 1, 0)</f>
        <v>0</v>
      </c>
      <c r="L125" cm="1">
        <f t="array" ref="L125">IF(SUMPRODUCT(
  --(Game_Plan_2026[Campaign]=$C125),
  --(Game_Plan_2026[Initial Date]&lt;=L$2+6),
  --(Game_Plan_2026[End Date]&gt;=L$2)
)&gt;0, 1, 0)</f>
        <v>0</v>
      </c>
      <c r="M125" cm="1">
        <f t="array" ref="M125">IF(SUMPRODUCT(
  --(Game_Plan_2026[Campaign]=$C125),
  --(Game_Plan_2026[Initial Date]&lt;=M$2+6),
  --(Game_Plan_2026[End Date]&gt;=M$2)
)&gt;0, 1, 0)</f>
        <v>0</v>
      </c>
      <c r="N125" cm="1">
        <f t="array" ref="N125">IF(SUMPRODUCT(
  --(Game_Plan_2026[Campaign]=$C125),
  --(Game_Plan_2026[Initial Date]&lt;=N$2+6),
  --(Game_Plan_2026[End Date]&gt;=N$2)
)&gt;0, 1, 0)</f>
        <v>0</v>
      </c>
      <c r="O125" cm="1">
        <f t="array" ref="O125">IF(SUMPRODUCT(
  --(Game_Plan_2026[Campaign]=$C125),
  --(Game_Plan_2026[Initial Date]&lt;=O$2+6),
  --(Game_Plan_2026[End Date]&gt;=O$2)
)&gt;0, 1, 0)</f>
        <v>0</v>
      </c>
      <c r="P125" cm="1">
        <f t="array" ref="P125">IF(SUMPRODUCT(
  --(Game_Plan_2026[Campaign]=$C125),
  --(Game_Plan_2026[Initial Date]&lt;=P$2+6),
  --(Game_Plan_2026[End Date]&gt;=P$2)
)&gt;0, 1, 0)</f>
        <v>0</v>
      </c>
      <c r="Q125" cm="1">
        <f t="array" ref="Q125">IF(SUMPRODUCT(
  --(Game_Plan_2026[Campaign]=$C125),
  --(Game_Plan_2026[Initial Date]&lt;=Q$2+6),
  --(Game_Plan_2026[End Date]&gt;=Q$2)
)&gt;0, 1, 0)</f>
        <v>0</v>
      </c>
      <c r="R125" cm="1">
        <f t="array" ref="R125">IF(SUMPRODUCT(
  --(Game_Plan_2026[Campaign]=$C125),
  --(Game_Plan_2026[Initial Date]&lt;=R$2+6),
  --(Game_Plan_2026[End Date]&gt;=R$2)
)&gt;0, 1, 0)</f>
        <v>0</v>
      </c>
      <c r="S125" cm="1">
        <f t="array" ref="S125">IF(SUMPRODUCT(
  --(Game_Plan_2026[Campaign]=$C125),
  --(Game_Plan_2026[Initial Date]&lt;=S$2+6),
  --(Game_Plan_2026[End Date]&gt;=S$2)
)&gt;0, 1, 0)</f>
        <v>0</v>
      </c>
      <c r="T125" cm="1">
        <f t="array" ref="T125">IF(SUMPRODUCT(
  --(Game_Plan_2026[Campaign]=$C125),
  --(Game_Plan_2026[Initial Date]&lt;=T$2+6),
  --(Game_Plan_2026[End Date]&gt;=T$2)
)&gt;0, 1, 0)</f>
        <v>0</v>
      </c>
      <c r="U125" cm="1">
        <f t="array" ref="U125">IF(SUMPRODUCT(
  --(Game_Plan_2026[Campaign]=$C125),
  --(Game_Plan_2026[Initial Date]&lt;=U$2+6),
  --(Game_Plan_2026[End Date]&gt;=U$2)
)&gt;0, 1, 0)</f>
        <v>0</v>
      </c>
      <c r="V125" cm="1">
        <f t="array" ref="V125">IF(SUMPRODUCT(
  --(Game_Plan_2026[Campaign]=$C125),
  --(Game_Plan_2026[Initial Date]&lt;=V$2+6),
  --(Game_Plan_2026[End Date]&gt;=V$2)
)&gt;0, 1, 0)</f>
        <v>0</v>
      </c>
      <c r="W125" cm="1">
        <f t="array" ref="W125">IF(SUMPRODUCT(
  --(Game_Plan_2026[Campaign]=$C125),
  --(Game_Plan_2026[Initial Date]&lt;=W$2+6),
  --(Game_Plan_2026[End Date]&gt;=W$2)
)&gt;0, 1, 0)</f>
        <v>0</v>
      </c>
      <c r="X125" cm="1">
        <f t="array" ref="X125">IF(SUMPRODUCT(
  --(Game_Plan_2026[Campaign]=$C125),
  --(Game_Plan_2026[Initial Date]&lt;=X$2+6),
  --(Game_Plan_2026[End Date]&gt;=X$2)
)&gt;0, 1, 0)</f>
        <v>0</v>
      </c>
      <c r="Y125" cm="1">
        <f t="array" ref="Y125">IF(SUMPRODUCT(
  --(Game_Plan_2026[Campaign]=$C125),
  --(Game_Plan_2026[Initial Date]&lt;=Y$2+6),
  --(Game_Plan_2026[End Date]&gt;=Y$2)
)&gt;0, 1, 0)</f>
        <v>0</v>
      </c>
      <c r="Z125" cm="1">
        <f t="array" ref="Z125">IF(SUMPRODUCT(
  --(Game_Plan_2026[Campaign]=$C125),
  --(Game_Plan_2026[Initial Date]&lt;=Z$2+6),
  --(Game_Plan_2026[End Date]&gt;=Z$2)
)&gt;0, 1, 0)</f>
        <v>0</v>
      </c>
      <c r="AA125" cm="1">
        <f t="array" ref="AA125">IF(SUMPRODUCT(
  --(Game_Plan_2026[Campaign]=$C125),
  --(Game_Plan_2026[Initial Date]&lt;=AA$2+6),
  --(Game_Plan_2026[End Date]&gt;=AA$2)
)&gt;0, 1, 0)</f>
        <v>0</v>
      </c>
      <c r="AB125" cm="1">
        <f t="array" ref="AB125">IF(SUMPRODUCT(
  --(Game_Plan_2026[Campaign]=$C125),
  --(Game_Plan_2026[Initial Date]&lt;=AB$2+6),
  --(Game_Plan_2026[End Date]&gt;=AB$2)
)&gt;0, 1, 0)</f>
        <v>0</v>
      </c>
      <c r="AC125" cm="1">
        <f t="array" ref="AC125">IF(SUMPRODUCT(
  --(Game_Plan_2026[Campaign]=$C125),
  --(Game_Plan_2026[Initial Date]&lt;=AC$2+6),
  --(Game_Plan_2026[End Date]&gt;=AC$2)
)&gt;0, 1, 0)</f>
        <v>0</v>
      </c>
      <c r="AD125" cm="1">
        <f t="array" ref="AD125">IF(SUMPRODUCT(
  --(Game_Plan_2026[Campaign]=$C125),
  --(Game_Plan_2026[Initial Date]&lt;=AD$2+6),
  --(Game_Plan_2026[End Date]&gt;=AD$2)
)&gt;0, 1, 0)</f>
        <v>0</v>
      </c>
      <c r="AE125" cm="1">
        <f t="array" ref="AE125">IF(SUMPRODUCT(
  --(Game_Plan_2026[Campaign]=$C125),
  --(Game_Plan_2026[Initial Date]&lt;=AE$2+6),
  --(Game_Plan_2026[End Date]&gt;=AE$2)
)&gt;0, 1, 0)</f>
        <v>0</v>
      </c>
      <c r="AF125" cm="1">
        <f t="array" ref="AF125">IF(SUMPRODUCT(
  --(Game_Plan_2026[Campaign]=$C125),
  --(Game_Plan_2026[Initial Date]&lt;=AF$2+6),
  --(Game_Plan_2026[End Date]&gt;=AF$2)
)&gt;0, 1, 0)</f>
        <v>0</v>
      </c>
      <c r="AG125" cm="1">
        <f t="array" ref="AG125">IF(SUMPRODUCT(
  --(Game_Plan_2026[Campaign]=$C125),
  --(Game_Plan_2026[Initial Date]&lt;=AG$2+6),
  --(Game_Plan_2026[End Date]&gt;=AG$2)
)&gt;0, 1, 0)</f>
        <v>0</v>
      </c>
      <c r="AH125" cm="1">
        <f t="array" ref="AH125">IF(SUMPRODUCT(
  --(Game_Plan_2026[Campaign]=$C125),
  --(Game_Plan_2026[Initial Date]&lt;=AH$2+6),
  --(Game_Plan_2026[End Date]&gt;=AH$2)
)&gt;0, 1, 0)</f>
        <v>0</v>
      </c>
      <c r="AI125" cm="1">
        <f t="array" ref="AI125">IF(SUMPRODUCT(
  --(Game_Plan_2026[Campaign]=$C125),
  --(Game_Plan_2026[Initial Date]&lt;=AI$2+6),
  --(Game_Plan_2026[End Date]&gt;=AI$2)
)&gt;0, 1, 0)</f>
        <v>0</v>
      </c>
      <c r="AJ125" cm="1">
        <f t="array" ref="AJ125">IF(SUMPRODUCT(
  --(Game_Plan_2026[Campaign]=$C125),
  --(Game_Plan_2026[Initial Date]&lt;=AJ$2+6),
  --(Game_Plan_2026[End Date]&gt;=AJ$2)
)&gt;0, 1, 0)</f>
        <v>0</v>
      </c>
      <c r="AK125" cm="1">
        <f t="array" ref="AK125">IF(SUMPRODUCT(
  --(Game_Plan_2026[Campaign]=$C125),
  --(Game_Plan_2026[Initial Date]&lt;=AK$2+6),
  --(Game_Plan_2026[End Date]&gt;=AK$2)
)&gt;0, 1, 0)</f>
        <v>0</v>
      </c>
      <c r="AL125" cm="1">
        <f t="array" ref="AL125">IF(SUMPRODUCT(
  --(Game_Plan_2026[Campaign]=$C125),
  --(Game_Plan_2026[Initial Date]&lt;=AL$2+6),
  --(Game_Plan_2026[End Date]&gt;=AL$2)
)&gt;0, 1, 0)</f>
        <v>0</v>
      </c>
      <c r="AM125" cm="1">
        <f t="array" ref="AM125">IF(SUMPRODUCT(
  --(Game_Plan_2026[Campaign]=$C125),
  --(Game_Plan_2026[Initial Date]&lt;=AM$2+6),
  --(Game_Plan_2026[End Date]&gt;=AM$2)
)&gt;0, 1, 0)</f>
        <v>0</v>
      </c>
      <c r="AN125" cm="1">
        <f t="array" ref="AN125">IF(SUMPRODUCT(
  --(Game_Plan_2026[Campaign]=$C125),
  --(Game_Plan_2026[Initial Date]&lt;=AN$2+6),
  --(Game_Plan_2026[End Date]&gt;=AN$2)
)&gt;0, 1, 0)</f>
        <v>0</v>
      </c>
      <c r="AO125" cm="1">
        <f t="array" ref="AO125">IF(SUMPRODUCT(
  --(Game_Plan_2026[Campaign]=$C125),
  --(Game_Plan_2026[Initial Date]&lt;=AO$2+6),
  --(Game_Plan_2026[End Date]&gt;=AO$2)
)&gt;0, 1, 0)</f>
        <v>0</v>
      </c>
      <c r="AP125" cm="1">
        <f t="array" ref="AP125">IF(SUMPRODUCT(
  --(Game_Plan_2026[Campaign]=$C125),
  --(Game_Plan_2026[Initial Date]&lt;=AP$2+6),
  --(Game_Plan_2026[End Date]&gt;=AP$2)
)&gt;0, 1, 0)</f>
        <v>0</v>
      </c>
      <c r="AQ125" cm="1">
        <f t="array" ref="AQ125">IF(SUMPRODUCT(
  --(Game_Plan_2026[Campaign]=$C125),
  --(Game_Plan_2026[Initial Date]&lt;=AQ$2+6),
  --(Game_Plan_2026[End Date]&gt;=AQ$2)
)&gt;0, 1, 0)</f>
        <v>0</v>
      </c>
      <c r="AR125" cm="1">
        <f t="array" ref="AR125">IF(SUMPRODUCT(
  --(Game_Plan_2026[Campaign]=$C125),
  --(Game_Plan_2026[Initial Date]&lt;=AR$2+6),
  --(Game_Plan_2026[End Date]&gt;=AR$2)
)&gt;0, 1, 0)</f>
        <v>0</v>
      </c>
      <c r="AS125" cm="1">
        <f t="array" ref="AS125">IF(SUMPRODUCT(
  --(Game_Plan_2026[Campaign]=$C125),
  --(Game_Plan_2026[Initial Date]&lt;=AS$2+6),
  --(Game_Plan_2026[End Date]&gt;=AS$2)
)&gt;0, 1, 0)</f>
        <v>0</v>
      </c>
      <c r="AT125" cm="1">
        <f t="array" ref="AT125">IF(SUMPRODUCT(
  --(Game_Plan_2026[Campaign]=$C125),
  --(Game_Plan_2026[Initial Date]&lt;=AT$2+6),
  --(Game_Plan_2026[End Date]&gt;=AT$2)
)&gt;0, 1, 0)</f>
        <v>0</v>
      </c>
      <c r="AU125" cm="1">
        <f t="array" ref="AU125">IF(SUMPRODUCT(
  --(Game_Plan_2026[Campaign]=$C125),
  --(Game_Plan_2026[Initial Date]&lt;=AU$2+6),
  --(Game_Plan_2026[End Date]&gt;=AU$2)
)&gt;0, 1, 0)</f>
        <v>0</v>
      </c>
      <c r="AV125" cm="1">
        <f t="array" ref="AV125">IF(SUMPRODUCT(
  --(Game_Plan_2026[Campaign]=$C125),
  --(Game_Plan_2026[Initial Date]&lt;=AV$2+6),
  --(Game_Plan_2026[End Date]&gt;=AV$2)
)&gt;0, 1, 0)</f>
        <v>0</v>
      </c>
      <c r="AW125" cm="1">
        <f t="array" ref="AW125">IF(SUMPRODUCT(
  --(Game_Plan_2026[Campaign]=$C125),
  --(Game_Plan_2026[Initial Date]&lt;=AW$2+6),
  --(Game_Plan_2026[End Date]&gt;=AW$2)
)&gt;0, 1, 0)</f>
        <v>0</v>
      </c>
      <c r="AX125" cm="1">
        <f t="array" ref="AX125">IF(SUMPRODUCT(
  --(Game_Plan_2026[Campaign]=$C125),
  --(Game_Plan_2026[Initial Date]&lt;=AX$2+6),
  --(Game_Plan_2026[End Date]&gt;=AX$2)
)&gt;0, 1, 0)</f>
        <v>0</v>
      </c>
      <c r="AY125" cm="1">
        <f t="array" ref="AY125">IF(SUMPRODUCT(
  --(Game_Plan_2026[Campaign]=$C125),
  --(Game_Plan_2026[Initial Date]&lt;=AY$2+6),
  --(Game_Plan_2026[End Date]&gt;=AY$2)
)&gt;0, 1, 0)</f>
        <v>0</v>
      </c>
      <c r="AZ125" cm="1">
        <f t="array" ref="AZ125">IF(SUMPRODUCT(
  --(Game_Plan_2026[Campaign]=$C125),
  --(Game_Plan_2026[Initial Date]&lt;=AZ$2+6),
  --(Game_Plan_2026[End Date]&gt;=AZ$2)
)&gt;0, 1, 0)</f>
        <v>0</v>
      </c>
      <c r="BA125" cm="1">
        <f t="array" ref="BA125">IF(SUMPRODUCT(
  --(Game_Plan_2026[Campaign]=$C125),
  --(Game_Plan_2026[Initial Date]&lt;=BA$2+6),
  --(Game_Plan_2026[End Date]&gt;=BA$2)
)&gt;0, 1, 0)</f>
        <v>0</v>
      </c>
      <c r="BB125" cm="1">
        <f t="array" ref="BB125">IF(SUMPRODUCT(
  --(Game_Plan_2026[Campaign]=$C125),
  --(Game_Plan_2026[Initial Date]&lt;=BB$2+6),
  --(Game_Plan_2026[End Date]&gt;=BB$2)
)&gt;0, 1, 0)</f>
        <v>0</v>
      </c>
      <c r="BC125" cm="1">
        <f t="array" ref="BC125">IF(SUMPRODUCT(
  --(Game_Plan_2026[Campaign]=$C125),
  --(Game_Plan_2026[Initial Date]&lt;=BC$2+6),
  --(Game_Plan_2026[End Date]&gt;=BC$2)
)&gt;0, 1, 0)</f>
        <v>0</v>
      </c>
      <c r="BD125">
        <f t="shared" si="1"/>
        <v>0</v>
      </c>
    </row>
    <row r="126" spans="1:56" ht="28" customHeight="1">
      <c r="A126" t="str">
        <v/>
      </c>
      <c r="B126" t="str">
        <v/>
      </c>
      <c r="C126" t="str">
        <v/>
      </c>
      <c r="D126" cm="1">
        <f t="array" ref="D126">IF(SUMPRODUCT(
  --(Game_Plan_2026[Campaign]=$C126),
  --(Game_Plan_2026[Initial Date]&lt;=D$2+6),
  --(Game_Plan_2026[End Date]&gt;=D$2)
)&gt;0, 1, 0)</f>
        <v>0</v>
      </c>
      <c r="E126" cm="1">
        <f t="array" ref="E126">IF(SUMPRODUCT(
  --(Game_Plan_2026[Campaign]=$C126),
  --(Game_Plan_2026[Initial Date]&lt;=E$2+6),
  --(Game_Plan_2026[End Date]&gt;=E$2)
)&gt;0, 1, 0)</f>
        <v>0</v>
      </c>
      <c r="F126" cm="1">
        <f t="array" ref="F126">IF(SUMPRODUCT(
  --(Game_Plan_2026[Campaign]=$C126),
  --(Game_Plan_2026[Initial Date]&lt;=F$2+6),
  --(Game_Plan_2026[End Date]&gt;=F$2)
)&gt;0, 1, 0)</f>
        <v>0</v>
      </c>
      <c r="G126" cm="1">
        <f t="array" ref="G126">IF(SUMPRODUCT(
  --(Game_Plan_2026[Campaign]=$C126),
  --(Game_Plan_2026[Initial Date]&lt;=G$2+6),
  --(Game_Plan_2026[End Date]&gt;=G$2)
)&gt;0, 1, 0)</f>
        <v>0</v>
      </c>
      <c r="H126" cm="1">
        <f t="array" ref="H126">IF(SUMPRODUCT(
  --(Game_Plan_2026[Campaign]=$C126),
  --(Game_Plan_2026[Initial Date]&lt;=H$2+6),
  --(Game_Plan_2026[End Date]&gt;=H$2)
)&gt;0, 1, 0)</f>
        <v>0</v>
      </c>
      <c r="I126" cm="1">
        <f t="array" ref="I126">IF(SUMPRODUCT(
  --(Game_Plan_2026[Campaign]=$C126),
  --(Game_Plan_2026[Initial Date]&lt;=I$2+6),
  --(Game_Plan_2026[End Date]&gt;=I$2)
)&gt;0, 1, 0)</f>
        <v>0</v>
      </c>
      <c r="J126" cm="1">
        <f t="array" ref="J126">IF(SUMPRODUCT(
  --(Game_Plan_2026[Campaign]=$C126),
  --(Game_Plan_2026[Initial Date]&lt;=J$2+6),
  --(Game_Plan_2026[End Date]&gt;=J$2)
)&gt;0, 1, 0)</f>
        <v>0</v>
      </c>
      <c r="K126" cm="1">
        <f t="array" ref="K126">IF(SUMPRODUCT(
  --(Game_Plan_2026[Campaign]=$C126),
  --(Game_Plan_2026[Initial Date]&lt;=K$2+6),
  --(Game_Plan_2026[End Date]&gt;=K$2)
)&gt;0, 1, 0)</f>
        <v>0</v>
      </c>
      <c r="L126" cm="1">
        <f t="array" ref="L126">IF(SUMPRODUCT(
  --(Game_Plan_2026[Campaign]=$C126),
  --(Game_Plan_2026[Initial Date]&lt;=L$2+6),
  --(Game_Plan_2026[End Date]&gt;=L$2)
)&gt;0, 1, 0)</f>
        <v>0</v>
      </c>
      <c r="M126" cm="1">
        <f t="array" ref="M126">IF(SUMPRODUCT(
  --(Game_Plan_2026[Campaign]=$C126),
  --(Game_Plan_2026[Initial Date]&lt;=M$2+6),
  --(Game_Plan_2026[End Date]&gt;=M$2)
)&gt;0, 1, 0)</f>
        <v>0</v>
      </c>
      <c r="N126" cm="1">
        <f t="array" ref="N126">IF(SUMPRODUCT(
  --(Game_Plan_2026[Campaign]=$C126),
  --(Game_Plan_2026[Initial Date]&lt;=N$2+6),
  --(Game_Plan_2026[End Date]&gt;=N$2)
)&gt;0, 1, 0)</f>
        <v>0</v>
      </c>
      <c r="O126" cm="1">
        <f t="array" ref="O126">IF(SUMPRODUCT(
  --(Game_Plan_2026[Campaign]=$C126),
  --(Game_Plan_2026[Initial Date]&lt;=O$2+6),
  --(Game_Plan_2026[End Date]&gt;=O$2)
)&gt;0, 1, 0)</f>
        <v>0</v>
      </c>
      <c r="P126" cm="1">
        <f t="array" ref="P126">IF(SUMPRODUCT(
  --(Game_Plan_2026[Campaign]=$C126),
  --(Game_Plan_2026[Initial Date]&lt;=P$2+6),
  --(Game_Plan_2026[End Date]&gt;=P$2)
)&gt;0, 1, 0)</f>
        <v>0</v>
      </c>
      <c r="Q126" cm="1">
        <f t="array" ref="Q126">IF(SUMPRODUCT(
  --(Game_Plan_2026[Campaign]=$C126),
  --(Game_Plan_2026[Initial Date]&lt;=Q$2+6),
  --(Game_Plan_2026[End Date]&gt;=Q$2)
)&gt;0, 1, 0)</f>
        <v>0</v>
      </c>
      <c r="R126" cm="1">
        <f t="array" ref="R126">IF(SUMPRODUCT(
  --(Game_Plan_2026[Campaign]=$C126),
  --(Game_Plan_2026[Initial Date]&lt;=R$2+6),
  --(Game_Plan_2026[End Date]&gt;=R$2)
)&gt;0, 1, 0)</f>
        <v>0</v>
      </c>
      <c r="S126" cm="1">
        <f t="array" ref="S126">IF(SUMPRODUCT(
  --(Game_Plan_2026[Campaign]=$C126),
  --(Game_Plan_2026[Initial Date]&lt;=S$2+6),
  --(Game_Plan_2026[End Date]&gt;=S$2)
)&gt;0, 1, 0)</f>
        <v>0</v>
      </c>
      <c r="T126" cm="1">
        <f t="array" ref="T126">IF(SUMPRODUCT(
  --(Game_Plan_2026[Campaign]=$C126),
  --(Game_Plan_2026[Initial Date]&lt;=T$2+6),
  --(Game_Plan_2026[End Date]&gt;=T$2)
)&gt;0, 1, 0)</f>
        <v>0</v>
      </c>
      <c r="U126" cm="1">
        <f t="array" ref="U126">IF(SUMPRODUCT(
  --(Game_Plan_2026[Campaign]=$C126),
  --(Game_Plan_2026[Initial Date]&lt;=U$2+6),
  --(Game_Plan_2026[End Date]&gt;=U$2)
)&gt;0, 1, 0)</f>
        <v>0</v>
      </c>
      <c r="V126" cm="1">
        <f t="array" ref="V126">IF(SUMPRODUCT(
  --(Game_Plan_2026[Campaign]=$C126),
  --(Game_Plan_2026[Initial Date]&lt;=V$2+6),
  --(Game_Plan_2026[End Date]&gt;=V$2)
)&gt;0, 1, 0)</f>
        <v>0</v>
      </c>
      <c r="W126" cm="1">
        <f t="array" ref="W126">IF(SUMPRODUCT(
  --(Game_Plan_2026[Campaign]=$C126),
  --(Game_Plan_2026[Initial Date]&lt;=W$2+6),
  --(Game_Plan_2026[End Date]&gt;=W$2)
)&gt;0, 1, 0)</f>
        <v>0</v>
      </c>
      <c r="X126" cm="1">
        <f t="array" ref="X126">IF(SUMPRODUCT(
  --(Game_Plan_2026[Campaign]=$C126),
  --(Game_Plan_2026[Initial Date]&lt;=X$2+6),
  --(Game_Plan_2026[End Date]&gt;=X$2)
)&gt;0, 1, 0)</f>
        <v>0</v>
      </c>
      <c r="Y126" cm="1">
        <f t="array" ref="Y126">IF(SUMPRODUCT(
  --(Game_Plan_2026[Campaign]=$C126),
  --(Game_Plan_2026[Initial Date]&lt;=Y$2+6),
  --(Game_Plan_2026[End Date]&gt;=Y$2)
)&gt;0, 1, 0)</f>
        <v>0</v>
      </c>
      <c r="Z126" cm="1">
        <f t="array" ref="Z126">IF(SUMPRODUCT(
  --(Game_Plan_2026[Campaign]=$C126),
  --(Game_Plan_2026[Initial Date]&lt;=Z$2+6),
  --(Game_Plan_2026[End Date]&gt;=Z$2)
)&gt;0, 1, 0)</f>
        <v>0</v>
      </c>
      <c r="AA126" cm="1">
        <f t="array" ref="AA126">IF(SUMPRODUCT(
  --(Game_Plan_2026[Campaign]=$C126),
  --(Game_Plan_2026[Initial Date]&lt;=AA$2+6),
  --(Game_Plan_2026[End Date]&gt;=AA$2)
)&gt;0, 1, 0)</f>
        <v>0</v>
      </c>
      <c r="AB126" cm="1">
        <f t="array" ref="AB126">IF(SUMPRODUCT(
  --(Game_Plan_2026[Campaign]=$C126),
  --(Game_Plan_2026[Initial Date]&lt;=AB$2+6),
  --(Game_Plan_2026[End Date]&gt;=AB$2)
)&gt;0, 1, 0)</f>
        <v>0</v>
      </c>
      <c r="AC126" cm="1">
        <f t="array" ref="AC126">IF(SUMPRODUCT(
  --(Game_Plan_2026[Campaign]=$C126),
  --(Game_Plan_2026[Initial Date]&lt;=AC$2+6),
  --(Game_Plan_2026[End Date]&gt;=AC$2)
)&gt;0, 1, 0)</f>
        <v>0</v>
      </c>
      <c r="AD126" cm="1">
        <f t="array" ref="AD126">IF(SUMPRODUCT(
  --(Game_Plan_2026[Campaign]=$C126),
  --(Game_Plan_2026[Initial Date]&lt;=AD$2+6),
  --(Game_Plan_2026[End Date]&gt;=AD$2)
)&gt;0, 1, 0)</f>
        <v>0</v>
      </c>
      <c r="AE126" cm="1">
        <f t="array" ref="AE126">IF(SUMPRODUCT(
  --(Game_Plan_2026[Campaign]=$C126),
  --(Game_Plan_2026[Initial Date]&lt;=AE$2+6),
  --(Game_Plan_2026[End Date]&gt;=AE$2)
)&gt;0, 1, 0)</f>
        <v>0</v>
      </c>
      <c r="AF126" cm="1">
        <f t="array" ref="AF126">IF(SUMPRODUCT(
  --(Game_Plan_2026[Campaign]=$C126),
  --(Game_Plan_2026[Initial Date]&lt;=AF$2+6),
  --(Game_Plan_2026[End Date]&gt;=AF$2)
)&gt;0, 1, 0)</f>
        <v>0</v>
      </c>
      <c r="AG126" cm="1">
        <f t="array" ref="AG126">IF(SUMPRODUCT(
  --(Game_Plan_2026[Campaign]=$C126),
  --(Game_Plan_2026[Initial Date]&lt;=AG$2+6),
  --(Game_Plan_2026[End Date]&gt;=AG$2)
)&gt;0, 1, 0)</f>
        <v>0</v>
      </c>
      <c r="AH126" cm="1">
        <f t="array" ref="AH126">IF(SUMPRODUCT(
  --(Game_Plan_2026[Campaign]=$C126),
  --(Game_Plan_2026[Initial Date]&lt;=AH$2+6),
  --(Game_Plan_2026[End Date]&gt;=AH$2)
)&gt;0, 1, 0)</f>
        <v>0</v>
      </c>
      <c r="AI126" cm="1">
        <f t="array" ref="AI126">IF(SUMPRODUCT(
  --(Game_Plan_2026[Campaign]=$C126),
  --(Game_Plan_2026[Initial Date]&lt;=AI$2+6),
  --(Game_Plan_2026[End Date]&gt;=AI$2)
)&gt;0, 1, 0)</f>
        <v>0</v>
      </c>
      <c r="AJ126" cm="1">
        <f t="array" ref="AJ126">IF(SUMPRODUCT(
  --(Game_Plan_2026[Campaign]=$C126),
  --(Game_Plan_2026[Initial Date]&lt;=AJ$2+6),
  --(Game_Plan_2026[End Date]&gt;=AJ$2)
)&gt;0, 1, 0)</f>
        <v>0</v>
      </c>
      <c r="AK126" cm="1">
        <f t="array" ref="AK126">IF(SUMPRODUCT(
  --(Game_Plan_2026[Campaign]=$C126),
  --(Game_Plan_2026[Initial Date]&lt;=AK$2+6),
  --(Game_Plan_2026[End Date]&gt;=AK$2)
)&gt;0, 1, 0)</f>
        <v>0</v>
      </c>
      <c r="AL126" cm="1">
        <f t="array" ref="AL126">IF(SUMPRODUCT(
  --(Game_Plan_2026[Campaign]=$C126),
  --(Game_Plan_2026[Initial Date]&lt;=AL$2+6),
  --(Game_Plan_2026[End Date]&gt;=AL$2)
)&gt;0, 1, 0)</f>
        <v>0</v>
      </c>
      <c r="AM126" cm="1">
        <f t="array" ref="AM126">IF(SUMPRODUCT(
  --(Game_Plan_2026[Campaign]=$C126),
  --(Game_Plan_2026[Initial Date]&lt;=AM$2+6),
  --(Game_Plan_2026[End Date]&gt;=AM$2)
)&gt;0, 1, 0)</f>
        <v>0</v>
      </c>
      <c r="AN126" cm="1">
        <f t="array" ref="AN126">IF(SUMPRODUCT(
  --(Game_Plan_2026[Campaign]=$C126),
  --(Game_Plan_2026[Initial Date]&lt;=AN$2+6),
  --(Game_Plan_2026[End Date]&gt;=AN$2)
)&gt;0, 1, 0)</f>
        <v>0</v>
      </c>
      <c r="AO126" cm="1">
        <f t="array" ref="AO126">IF(SUMPRODUCT(
  --(Game_Plan_2026[Campaign]=$C126),
  --(Game_Plan_2026[Initial Date]&lt;=AO$2+6),
  --(Game_Plan_2026[End Date]&gt;=AO$2)
)&gt;0, 1, 0)</f>
        <v>0</v>
      </c>
      <c r="AP126" cm="1">
        <f t="array" ref="AP126">IF(SUMPRODUCT(
  --(Game_Plan_2026[Campaign]=$C126),
  --(Game_Plan_2026[Initial Date]&lt;=AP$2+6),
  --(Game_Plan_2026[End Date]&gt;=AP$2)
)&gt;0, 1, 0)</f>
        <v>0</v>
      </c>
      <c r="AQ126" cm="1">
        <f t="array" ref="AQ126">IF(SUMPRODUCT(
  --(Game_Plan_2026[Campaign]=$C126),
  --(Game_Plan_2026[Initial Date]&lt;=AQ$2+6),
  --(Game_Plan_2026[End Date]&gt;=AQ$2)
)&gt;0, 1, 0)</f>
        <v>0</v>
      </c>
      <c r="AR126" cm="1">
        <f t="array" ref="AR126">IF(SUMPRODUCT(
  --(Game_Plan_2026[Campaign]=$C126),
  --(Game_Plan_2026[Initial Date]&lt;=AR$2+6),
  --(Game_Plan_2026[End Date]&gt;=AR$2)
)&gt;0, 1, 0)</f>
        <v>0</v>
      </c>
      <c r="AS126" cm="1">
        <f t="array" ref="AS126">IF(SUMPRODUCT(
  --(Game_Plan_2026[Campaign]=$C126),
  --(Game_Plan_2026[Initial Date]&lt;=AS$2+6),
  --(Game_Plan_2026[End Date]&gt;=AS$2)
)&gt;0, 1, 0)</f>
        <v>0</v>
      </c>
      <c r="AT126" cm="1">
        <f t="array" ref="AT126">IF(SUMPRODUCT(
  --(Game_Plan_2026[Campaign]=$C126),
  --(Game_Plan_2026[Initial Date]&lt;=AT$2+6),
  --(Game_Plan_2026[End Date]&gt;=AT$2)
)&gt;0, 1, 0)</f>
        <v>0</v>
      </c>
      <c r="AU126" cm="1">
        <f t="array" ref="AU126">IF(SUMPRODUCT(
  --(Game_Plan_2026[Campaign]=$C126),
  --(Game_Plan_2026[Initial Date]&lt;=AU$2+6),
  --(Game_Plan_2026[End Date]&gt;=AU$2)
)&gt;0, 1, 0)</f>
        <v>0</v>
      </c>
      <c r="AV126" cm="1">
        <f t="array" ref="AV126">IF(SUMPRODUCT(
  --(Game_Plan_2026[Campaign]=$C126),
  --(Game_Plan_2026[Initial Date]&lt;=AV$2+6),
  --(Game_Plan_2026[End Date]&gt;=AV$2)
)&gt;0, 1, 0)</f>
        <v>0</v>
      </c>
      <c r="AW126" cm="1">
        <f t="array" ref="AW126">IF(SUMPRODUCT(
  --(Game_Plan_2026[Campaign]=$C126),
  --(Game_Plan_2026[Initial Date]&lt;=AW$2+6),
  --(Game_Plan_2026[End Date]&gt;=AW$2)
)&gt;0, 1, 0)</f>
        <v>0</v>
      </c>
      <c r="AX126" cm="1">
        <f t="array" ref="AX126">IF(SUMPRODUCT(
  --(Game_Plan_2026[Campaign]=$C126),
  --(Game_Plan_2026[Initial Date]&lt;=AX$2+6),
  --(Game_Plan_2026[End Date]&gt;=AX$2)
)&gt;0, 1, 0)</f>
        <v>0</v>
      </c>
      <c r="AY126" cm="1">
        <f t="array" ref="AY126">IF(SUMPRODUCT(
  --(Game_Plan_2026[Campaign]=$C126),
  --(Game_Plan_2026[Initial Date]&lt;=AY$2+6),
  --(Game_Plan_2026[End Date]&gt;=AY$2)
)&gt;0, 1, 0)</f>
        <v>0</v>
      </c>
      <c r="AZ126" cm="1">
        <f t="array" ref="AZ126">IF(SUMPRODUCT(
  --(Game_Plan_2026[Campaign]=$C126),
  --(Game_Plan_2026[Initial Date]&lt;=AZ$2+6),
  --(Game_Plan_2026[End Date]&gt;=AZ$2)
)&gt;0, 1, 0)</f>
        <v>0</v>
      </c>
      <c r="BA126" cm="1">
        <f t="array" ref="BA126">IF(SUMPRODUCT(
  --(Game_Plan_2026[Campaign]=$C126),
  --(Game_Plan_2026[Initial Date]&lt;=BA$2+6),
  --(Game_Plan_2026[End Date]&gt;=BA$2)
)&gt;0, 1, 0)</f>
        <v>0</v>
      </c>
      <c r="BB126" cm="1">
        <f t="array" ref="BB126">IF(SUMPRODUCT(
  --(Game_Plan_2026[Campaign]=$C126),
  --(Game_Plan_2026[Initial Date]&lt;=BB$2+6),
  --(Game_Plan_2026[End Date]&gt;=BB$2)
)&gt;0, 1, 0)</f>
        <v>0</v>
      </c>
      <c r="BC126" cm="1">
        <f t="array" ref="BC126">IF(SUMPRODUCT(
  --(Game_Plan_2026[Campaign]=$C126),
  --(Game_Plan_2026[Initial Date]&lt;=BC$2+6),
  --(Game_Plan_2026[End Date]&gt;=BC$2)
)&gt;0, 1, 0)</f>
        <v>0</v>
      </c>
      <c r="BD126">
        <f t="shared" si="1"/>
        <v>0</v>
      </c>
    </row>
    <row r="127" spans="1:56" ht="28" customHeight="1">
      <c r="A127" t="str">
        <v/>
      </c>
      <c r="B127" t="str">
        <v/>
      </c>
      <c r="C127" t="str">
        <v/>
      </c>
      <c r="D127" cm="1">
        <f t="array" ref="D127">IF(SUMPRODUCT(
  --(Game_Plan_2026[Campaign]=$C127),
  --(Game_Plan_2026[Initial Date]&lt;=D$2+6),
  --(Game_Plan_2026[End Date]&gt;=D$2)
)&gt;0, 1, 0)</f>
        <v>0</v>
      </c>
      <c r="E127" cm="1">
        <f t="array" ref="E127">IF(SUMPRODUCT(
  --(Game_Plan_2026[Campaign]=$C127),
  --(Game_Plan_2026[Initial Date]&lt;=E$2+6),
  --(Game_Plan_2026[End Date]&gt;=E$2)
)&gt;0, 1, 0)</f>
        <v>0</v>
      </c>
      <c r="F127" cm="1">
        <f t="array" ref="F127">IF(SUMPRODUCT(
  --(Game_Plan_2026[Campaign]=$C127),
  --(Game_Plan_2026[Initial Date]&lt;=F$2+6),
  --(Game_Plan_2026[End Date]&gt;=F$2)
)&gt;0, 1, 0)</f>
        <v>0</v>
      </c>
      <c r="G127" cm="1">
        <f t="array" ref="G127">IF(SUMPRODUCT(
  --(Game_Plan_2026[Campaign]=$C127),
  --(Game_Plan_2026[Initial Date]&lt;=G$2+6),
  --(Game_Plan_2026[End Date]&gt;=G$2)
)&gt;0, 1, 0)</f>
        <v>0</v>
      </c>
      <c r="H127" cm="1">
        <f t="array" ref="H127">IF(SUMPRODUCT(
  --(Game_Plan_2026[Campaign]=$C127),
  --(Game_Plan_2026[Initial Date]&lt;=H$2+6),
  --(Game_Plan_2026[End Date]&gt;=H$2)
)&gt;0, 1, 0)</f>
        <v>0</v>
      </c>
      <c r="I127" cm="1">
        <f t="array" ref="I127">IF(SUMPRODUCT(
  --(Game_Plan_2026[Campaign]=$C127),
  --(Game_Plan_2026[Initial Date]&lt;=I$2+6),
  --(Game_Plan_2026[End Date]&gt;=I$2)
)&gt;0, 1, 0)</f>
        <v>0</v>
      </c>
      <c r="J127" cm="1">
        <f t="array" ref="J127">IF(SUMPRODUCT(
  --(Game_Plan_2026[Campaign]=$C127),
  --(Game_Plan_2026[Initial Date]&lt;=J$2+6),
  --(Game_Plan_2026[End Date]&gt;=J$2)
)&gt;0, 1, 0)</f>
        <v>0</v>
      </c>
      <c r="K127" cm="1">
        <f t="array" ref="K127">IF(SUMPRODUCT(
  --(Game_Plan_2026[Campaign]=$C127),
  --(Game_Plan_2026[Initial Date]&lt;=K$2+6),
  --(Game_Plan_2026[End Date]&gt;=K$2)
)&gt;0, 1, 0)</f>
        <v>0</v>
      </c>
      <c r="L127" cm="1">
        <f t="array" ref="L127">IF(SUMPRODUCT(
  --(Game_Plan_2026[Campaign]=$C127),
  --(Game_Plan_2026[Initial Date]&lt;=L$2+6),
  --(Game_Plan_2026[End Date]&gt;=L$2)
)&gt;0, 1, 0)</f>
        <v>0</v>
      </c>
      <c r="M127" cm="1">
        <f t="array" ref="M127">IF(SUMPRODUCT(
  --(Game_Plan_2026[Campaign]=$C127),
  --(Game_Plan_2026[Initial Date]&lt;=M$2+6),
  --(Game_Plan_2026[End Date]&gt;=M$2)
)&gt;0, 1, 0)</f>
        <v>0</v>
      </c>
      <c r="N127" cm="1">
        <f t="array" ref="N127">IF(SUMPRODUCT(
  --(Game_Plan_2026[Campaign]=$C127),
  --(Game_Plan_2026[Initial Date]&lt;=N$2+6),
  --(Game_Plan_2026[End Date]&gt;=N$2)
)&gt;0, 1, 0)</f>
        <v>0</v>
      </c>
      <c r="O127" cm="1">
        <f t="array" ref="O127">IF(SUMPRODUCT(
  --(Game_Plan_2026[Campaign]=$C127),
  --(Game_Plan_2026[Initial Date]&lt;=O$2+6),
  --(Game_Plan_2026[End Date]&gt;=O$2)
)&gt;0, 1, 0)</f>
        <v>0</v>
      </c>
      <c r="P127" cm="1">
        <f t="array" ref="P127">IF(SUMPRODUCT(
  --(Game_Plan_2026[Campaign]=$C127),
  --(Game_Plan_2026[Initial Date]&lt;=P$2+6),
  --(Game_Plan_2026[End Date]&gt;=P$2)
)&gt;0, 1, 0)</f>
        <v>0</v>
      </c>
      <c r="Q127" cm="1">
        <f t="array" ref="Q127">IF(SUMPRODUCT(
  --(Game_Plan_2026[Campaign]=$C127),
  --(Game_Plan_2026[Initial Date]&lt;=Q$2+6),
  --(Game_Plan_2026[End Date]&gt;=Q$2)
)&gt;0, 1, 0)</f>
        <v>0</v>
      </c>
      <c r="R127" cm="1">
        <f t="array" ref="R127">IF(SUMPRODUCT(
  --(Game_Plan_2026[Campaign]=$C127),
  --(Game_Plan_2026[Initial Date]&lt;=R$2+6),
  --(Game_Plan_2026[End Date]&gt;=R$2)
)&gt;0, 1, 0)</f>
        <v>0</v>
      </c>
      <c r="S127" cm="1">
        <f t="array" ref="S127">IF(SUMPRODUCT(
  --(Game_Plan_2026[Campaign]=$C127),
  --(Game_Plan_2026[Initial Date]&lt;=S$2+6),
  --(Game_Plan_2026[End Date]&gt;=S$2)
)&gt;0, 1, 0)</f>
        <v>0</v>
      </c>
      <c r="T127" cm="1">
        <f t="array" ref="T127">IF(SUMPRODUCT(
  --(Game_Plan_2026[Campaign]=$C127),
  --(Game_Plan_2026[Initial Date]&lt;=T$2+6),
  --(Game_Plan_2026[End Date]&gt;=T$2)
)&gt;0, 1, 0)</f>
        <v>0</v>
      </c>
      <c r="U127" cm="1">
        <f t="array" ref="U127">IF(SUMPRODUCT(
  --(Game_Plan_2026[Campaign]=$C127),
  --(Game_Plan_2026[Initial Date]&lt;=U$2+6),
  --(Game_Plan_2026[End Date]&gt;=U$2)
)&gt;0, 1, 0)</f>
        <v>0</v>
      </c>
      <c r="V127" cm="1">
        <f t="array" ref="V127">IF(SUMPRODUCT(
  --(Game_Plan_2026[Campaign]=$C127),
  --(Game_Plan_2026[Initial Date]&lt;=V$2+6),
  --(Game_Plan_2026[End Date]&gt;=V$2)
)&gt;0, 1, 0)</f>
        <v>0</v>
      </c>
      <c r="W127" cm="1">
        <f t="array" ref="W127">IF(SUMPRODUCT(
  --(Game_Plan_2026[Campaign]=$C127),
  --(Game_Plan_2026[Initial Date]&lt;=W$2+6),
  --(Game_Plan_2026[End Date]&gt;=W$2)
)&gt;0, 1, 0)</f>
        <v>0</v>
      </c>
      <c r="X127" cm="1">
        <f t="array" ref="X127">IF(SUMPRODUCT(
  --(Game_Plan_2026[Campaign]=$C127),
  --(Game_Plan_2026[Initial Date]&lt;=X$2+6),
  --(Game_Plan_2026[End Date]&gt;=X$2)
)&gt;0, 1, 0)</f>
        <v>0</v>
      </c>
      <c r="Y127" cm="1">
        <f t="array" ref="Y127">IF(SUMPRODUCT(
  --(Game_Plan_2026[Campaign]=$C127),
  --(Game_Plan_2026[Initial Date]&lt;=Y$2+6),
  --(Game_Plan_2026[End Date]&gt;=Y$2)
)&gt;0, 1, 0)</f>
        <v>0</v>
      </c>
      <c r="Z127" cm="1">
        <f t="array" ref="Z127">IF(SUMPRODUCT(
  --(Game_Plan_2026[Campaign]=$C127),
  --(Game_Plan_2026[Initial Date]&lt;=Z$2+6),
  --(Game_Plan_2026[End Date]&gt;=Z$2)
)&gt;0, 1, 0)</f>
        <v>0</v>
      </c>
      <c r="AA127" cm="1">
        <f t="array" ref="AA127">IF(SUMPRODUCT(
  --(Game_Plan_2026[Campaign]=$C127),
  --(Game_Plan_2026[Initial Date]&lt;=AA$2+6),
  --(Game_Plan_2026[End Date]&gt;=AA$2)
)&gt;0, 1, 0)</f>
        <v>0</v>
      </c>
      <c r="AB127" cm="1">
        <f t="array" ref="AB127">IF(SUMPRODUCT(
  --(Game_Plan_2026[Campaign]=$C127),
  --(Game_Plan_2026[Initial Date]&lt;=AB$2+6),
  --(Game_Plan_2026[End Date]&gt;=AB$2)
)&gt;0, 1, 0)</f>
        <v>0</v>
      </c>
      <c r="AC127" cm="1">
        <f t="array" ref="AC127">IF(SUMPRODUCT(
  --(Game_Plan_2026[Campaign]=$C127),
  --(Game_Plan_2026[Initial Date]&lt;=AC$2+6),
  --(Game_Plan_2026[End Date]&gt;=AC$2)
)&gt;0, 1, 0)</f>
        <v>0</v>
      </c>
      <c r="AD127" cm="1">
        <f t="array" ref="AD127">IF(SUMPRODUCT(
  --(Game_Plan_2026[Campaign]=$C127),
  --(Game_Plan_2026[Initial Date]&lt;=AD$2+6),
  --(Game_Plan_2026[End Date]&gt;=AD$2)
)&gt;0, 1, 0)</f>
        <v>0</v>
      </c>
      <c r="AE127" cm="1">
        <f t="array" ref="AE127">IF(SUMPRODUCT(
  --(Game_Plan_2026[Campaign]=$C127),
  --(Game_Plan_2026[Initial Date]&lt;=AE$2+6),
  --(Game_Plan_2026[End Date]&gt;=AE$2)
)&gt;0, 1, 0)</f>
        <v>0</v>
      </c>
      <c r="AF127" cm="1">
        <f t="array" ref="AF127">IF(SUMPRODUCT(
  --(Game_Plan_2026[Campaign]=$C127),
  --(Game_Plan_2026[Initial Date]&lt;=AF$2+6),
  --(Game_Plan_2026[End Date]&gt;=AF$2)
)&gt;0, 1, 0)</f>
        <v>0</v>
      </c>
      <c r="AG127" cm="1">
        <f t="array" ref="AG127">IF(SUMPRODUCT(
  --(Game_Plan_2026[Campaign]=$C127),
  --(Game_Plan_2026[Initial Date]&lt;=AG$2+6),
  --(Game_Plan_2026[End Date]&gt;=AG$2)
)&gt;0, 1, 0)</f>
        <v>0</v>
      </c>
      <c r="AH127" cm="1">
        <f t="array" ref="AH127">IF(SUMPRODUCT(
  --(Game_Plan_2026[Campaign]=$C127),
  --(Game_Plan_2026[Initial Date]&lt;=AH$2+6),
  --(Game_Plan_2026[End Date]&gt;=AH$2)
)&gt;0, 1, 0)</f>
        <v>0</v>
      </c>
      <c r="AI127" cm="1">
        <f t="array" ref="AI127">IF(SUMPRODUCT(
  --(Game_Plan_2026[Campaign]=$C127),
  --(Game_Plan_2026[Initial Date]&lt;=AI$2+6),
  --(Game_Plan_2026[End Date]&gt;=AI$2)
)&gt;0, 1, 0)</f>
        <v>0</v>
      </c>
      <c r="AJ127" cm="1">
        <f t="array" ref="AJ127">IF(SUMPRODUCT(
  --(Game_Plan_2026[Campaign]=$C127),
  --(Game_Plan_2026[Initial Date]&lt;=AJ$2+6),
  --(Game_Plan_2026[End Date]&gt;=AJ$2)
)&gt;0, 1, 0)</f>
        <v>0</v>
      </c>
      <c r="AK127" cm="1">
        <f t="array" ref="AK127">IF(SUMPRODUCT(
  --(Game_Plan_2026[Campaign]=$C127),
  --(Game_Plan_2026[Initial Date]&lt;=AK$2+6),
  --(Game_Plan_2026[End Date]&gt;=AK$2)
)&gt;0, 1, 0)</f>
        <v>0</v>
      </c>
      <c r="AL127" cm="1">
        <f t="array" ref="AL127">IF(SUMPRODUCT(
  --(Game_Plan_2026[Campaign]=$C127),
  --(Game_Plan_2026[Initial Date]&lt;=AL$2+6),
  --(Game_Plan_2026[End Date]&gt;=AL$2)
)&gt;0, 1, 0)</f>
        <v>0</v>
      </c>
      <c r="AM127" cm="1">
        <f t="array" ref="AM127">IF(SUMPRODUCT(
  --(Game_Plan_2026[Campaign]=$C127),
  --(Game_Plan_2026[Initial Date]&lt;=AM$2+6),
  --(Game_Plan_2026[End Date]&gt;=AM$2)
)&gt;0, 1, 0)</f>
        <v>0</v>
      </c>
      <c r="AN127" cm="1">
        <f t="array" ref="AN127">IF(SUMPRODUCT(
  --(Game_Plan_2026[Campaign]=$C127),
  --(Game_Plan_2026[Initial Date]&lt;=AN$2+6),
  --(Game_Plan_2026[End Date]&gt;=AN$2)
)&gt;0, 1, 0)</f>
        <v>0</v>
      </c>
      <c r="AO127" cm="1">
        <f t="array" ref="AO127">IF(SUMPRODUCT(
  --(Game_Plan_2026[Campaign]=$C127),
  --(Game_Plan_2026[Initial Date]&lt;=AO$2+6),
  --(Game_Plan_2026[End Date]&gt;=AO$2)
)&gt;0, 1, 0)</f>
        <v>0</v>
      </c>
      <c r="AP127" cm="1">
        <f t="array" ref="AP127">IF(SUMPRODUCT(
  --(Game_Plan_2026[Campaign]=$C127),
  --(Game_Plan_2026[Initial Date]&lt;=AP$2+6),
  --(Game_Plan_2026[End Date]&gt;=AP$2)
)&gt;0, 1, 0)</f>
        <v>0</v>
      </c>
      <c r="AQ127" cm="1">
        <f t="array" ref="AQ127">IF(SUMPRODUCT(
  --(Game_Plan_2026[Campaign]=$C127),
  --(Game_Plan_2026[Initial Date]&lt;=AQ$2+6),
  --(Game_Plan_2026[End Date]&gt;=AQ$2)
)&gt;0, 1, 0)</f>
        <v>0</v>
      </c>
      <c r="AR127" cm="1">
        <f t="array" ref="AR127">IF(SUMPRODUCT(
  --(Game_Plan_2026[Campaign]=$C127),
  --(Game_Plan_2026[Initial Date]&lt;=AR$2+6),
  --(Game_Plan_2026[End Date]&gt;=AR$2)
)&gt;0, 1, 0)</f>
        <v>0</v>
      </c>
      <c r="AS127" cm="1">
        <f t="array" ref="AS127">IF(SUMPRODUCT(
  --(Game_Plan_2026[Campaign]=$C127),
  --(Game_Plan_2026[Initial Date]&lt;=AS$2+6),
  --(Game_Plan_2026[End Date]&gt;=AS$2)
)&gt;0, 1, 0)</f>
        <v>0</v>
      </c>
      <c r="AT127" cm="1">
        <f t="array" ref="AT127">IF(SUMPRODUCT(
  --(Game_Plan_2026[Campaign]=$C127),
  --(Game_Plan_2026[Initial Date]&lt;=AT$2+6),
  --(Game_Plan_2026[End Date]&gt;=AT$2)
)&gt;0, 1, 0)</f>
        <v>0</v>
      </c>
      <c r="AU127" cm="1">
        <f t="array" ref="AU127">IF(SUMPRODUCT(
  --(Game_Plan_2026[Campaign]=$C127),
  --(Game_Plan_2026[Initial Date]&lt;=AU$2+6),
  --(Game_Plan_2026[End Date]&gt;=AU$2)
)&gt;0, 1, 0)</f>
        <v>0</v>
      </c>
      <c r="AV127" cm="1">
        <f t="array" ref="AV127">IF(SUMPRODUCT(
  --(Game_Plan_2026[Campaign]=$C127),
  --(Game_Plan_2026[Initial Date]&lt;=AV$2+6),
  --(Game_Plan_2026[End Date]&gt;=AV$2)
)&gt;0, 1, 0)</f>
        <v>0</v>
      </c>
      <c r="AW127" cm="1">
        <f t="array" ref="AW127">IF(SUMPRODUCT(
  --(Game_Plan_2026[Campaign]=$C127),
  --(Game_Plan_2026[Initial Date]&lt;=AW$2+6),
  --(Game_Plan_2026[End Date]&gt;=AW$2)
)&gt;0, 1, 0)</f>
        <v>0</v>
      </c>
      <c r="AX127" cm="1">
        <f t="array" ref="AX127">IF(SUMPRODUCT(
  --(Game_Plan_2026[Campaign]=$C127),
  --(Game_Plan_2026[Initial Date]&lt;=AX$2+6),
  --(Game_Plan_2026[End Date]&gt;=AX$2)
)&gt;0, 1, 0)</f>
        <v>0</v>
      </c>
      <c r="AY127" cm="1">
        <f t="array" ref="AY127">IF(SUMPRODUCT(
  --(Game_Plan_2026[Campaign]=$C127),
  --(Game_Plan_2026[Initial Date]&lt;=AY$2+6),
  --(Game_Plan_2026[End Date]&gt;=AY$2)
)&gt;0, 1, 0)</f>
        <v>0</v>
      </c>
      <c r="AZ127" cm="1">
        <f t="array" ref="AZ127">IF(SUMPRODUCT(
  --(Game_Plan_2026[Campaign]=$C127),
  --(Game_Plan_2026[Initial Date]&lt;=AZ$2+6),
  --(Game_Plan_2026[End Date]&gt;=AZ$2)
)&gt;0, 1, 0)</f>
        <v>0</v>
      </c>
      <c r="BA127" cm="1">
        <f t="array" ref="BA127">IF(SUMPRODUCT(
  --(Game_Plan_2026[Campaign]=$C127),
  --(Game_Plan_2026[Initial Date]&lt;=BA$2+6),
  --(Game_Plan_2026[End Date]&gt;=BA$2)
)&gt;0, 1, 0)</f>
        <v>0</v>
      </c>
      <c r="BB127" cm="1">
        <f t="array" ref="BB127">IF(SUMPRODUCT(
  --(Game_Plan_2026[Campaign]=$C127),
  --(Game_Plan_2026[Initial Date]&lt;=BB$2+6),
  --(Game_Plan_2026[End Date]&gt;=BB$2)
)&gt;0, 1, 0)</f>
        <v>0</v>
      </c>
      <c r="BC127" cm="1">
        <f t="array" ref="BC127">IF(SUMPRODUCT(
  --(Game_Plan_2026[Campaign]=$C127),
  --(Game_Plan_2026[Initial Date]&lt;=BC$2+6),
  --(Game_Plan_2026[End Date]&gt;=BC$2)
)&gt;0, 1, 0)</f>
        <v>0</v>
      </c>
      <c r="BD127">
        <f t="shared" si="1"/>
        <v>0</v>
      </c>
    </row>
    <row r="128" spans="1:56" ht="28" customHeight="1">
      <c r="A128" t="str">
        <v/>
      </c>
      <c r="B128" t="str">
        <v/>
      </c>
      <c r="C128" t="str">
        <v/>
      </c>
      <c r="D128" cm="1">
        <f t="array" ref="D128">IF(SUMPRODUCT(
  --(Game_Plan_2026[Campaign]=$C128),
  --(Game_Plan_2026[Initial Date]&lt;=D$2+6),
  --(Game_Plan_2026[End Date]&gt;=D$2)
)&gt;0, 1, 0)</f>
        <v>0</v>
      </c>
      <c r="E128" cm="1">
        <f t="array" ref="E128">IF(SUMPRODUCT(
  --(Game_Plan_2026[Campaign]=$C128),
  --(Game_Plan_2026[Initial Date]&lt;=E$2+6),
  --(Game_Plan_2026[End Date]&gt;=E$2)
)&gt;0, 1, 0)</f>
        <v>0</v>
      </c>
      <c r="F128" cm="1">
        <f t="array" ref="F128">IF(SUMPRODUCT(
  --(Game_Plan_2026[Campaign]=$C128),
  --(Game_Plan_2026[Initial Date]&lt;=F$2+6),
  --(Game_Plan_2026[End Date]&gt;=F$2)
)&gt;0, 1, 0)</f>
        <v>0</v>
      </c>
      <c r="G128" cm="1">
        <f t="array" ref="G128">IF(SUMPRODUCT(
  --(Game_Plan_2026[Campaign]=$C128),
  --(Game_Plan_2026[Initial Date]&lt;=G$2+6),
  --(Game_Plan_2026[End Date]&gt;=G$2)
)&gt;0, 1, 0)</f>
        <v>0</v>
      </c>
      <c r="H128" cm="1">
        <f t="array" ref="H128">IF(SUMPRODUCT(
  --(Game_Plan_2026[Campaign]=$C128),
  --(Game_Plan_2026[Initial Date]&lt;=H$2+6),
  --(Game_Plan_2026[End Date]&gt;=H$2)
)&gt;0, 1, 0)</f>
        <v>0</v>
      </c>
      <c r="I128" cm="1">
        <f t="array" ref="I128">IF(SUMPRODUCT(
  --(Game_Plan_2026[Campaign]=$C128),
  --(Game_Plan_2026[Initial Date]&lt;=I$2+6),
  --(Game_Plan_2026[End Date]&gt;=I$2)
)&gt;0, 1, 0)</f>
        <v>0</v>
      </c>
      <c r="J128" cm="1">
        <f t="array" ref="J128">IF(SUMPRODUCT(
  --(Game_Plan_2026[Campaign]=$C128),
  --(Game_Plan_2026[Initial Date]&lt;=J$2+6),
  --(Game_Plan_2026[End Date]&gt;=J$2)
)&gt;0, 1, 0)</f>
        <v>0</v>
      </c>
      <c r="K128" cm="1">
        <f t="array" ref="K128">IF(SUMPRODUCT(
  --(Game_Plan_2026[Campaign]=$C128),
  --(Game_Plan_2026[Initial Date]&lt;=K$2+6),
  --(Game_Plan_2026[End Date]&gt;=K$2)
)&gt;0, 1, 0)</f>
        <v>0</v>
      </c>
      <c r="L128" cm="1">
        <f t="array" ref="L128">IF(SUMPRODUCT(
  --(Game_Plan_2026[Campaign]=$C128),
  --(Game_Plan_2026[Initial Date]&lt;=L$2+6),
  --(Game_Plan_2026[End Date]&gt;=L$2)
)&gt;0, 1, 0)</f>
        <v>0</v>
      </c>
      <c r="M128" cm="1">
        <f t="array" ref="M128">IF(SUMPRODUCT(
  --(Game_Plan_2026[Campaign]=$C128),
  --(Game_Plan_2026[Initial Date]&lt;=M$2+6),
  --(Game_Plan_2026[End Date]&gt;=M$2)
)&gt;0, 1, 0)</f>
        <v>0</v>
      </c>
      <c r="N128" cm="1">
        <f t="array" ref="N128">IF(SUMPRODUCT(
  --(Game_Plan_2026[Campaign]=$C128),
  --(Game_Plan_2026[Initial Date]&lt;=N$2+6),
  --(Game_Plan_2026[End Date]&gt;=N$2)
)&gt;0, 1, 0)</f>
        <v>0</v>
      </c>
      <c r="O128" cm="1">
        <f t="array" ref="O128">IF(SUMPRODUCT(
  --(Game_Plan_2026[Campaign]=$C128),
  --(Game_Plan_2026[Initial Date]&lt;=O$2+6),
  --(Game_Plan_2026[End Date]&gt;=O$2)
)&gt;0, 1, 0)</f>
        <v>0</v>
      </c>
      <c r="P128" cm="1">
        <f t="array" ref="P128">IF(SUMPRODUCT(
  --(Game_Plan_2026[Campaign]=$C128),
  --(Game_Plan_2026[Initial Date]&lt;=P$2+6),
  --(Game_Plan_2026[End Date]&gt;=P$2)
)&gt;0, 1, 0)</f>
        <v>0</v>
      </c>
      <c r="Q128" cm="1">
        <f t="array" ref="Q128">IF(SUMPRODUCT(
  --(Game_Plan_2026[Campaign]=$C128),
  --(Game_Plan_2026[Initial Date]&lt;=Q$2+6),
  --(Game_Plan_2026[End Date]&gt;=Q$2)
)&gt;0, 1, 0)</f>
        <v>0</v>
      </c>
      <c r="R128" cm="1">
        <f t="array" ref="R128">IF(SUMPRODUCT(
  --(Game_Plan_2026[Campaign]=$C128),
  --(Game_Plan_2026[Initial Date]&lt;=R$2+6),
  --(Game_Plan_2026[End Date]&gt;=R$2)
)&gt;0, 1, 0)</f>
        <v>0</v>
      </c>
      <c r="S128" cm="1">
        <f t="array" ref="S128">IF(SUMPRODUCT(
  --(Game_Plan_2026[Campaign]=$C128),
  --(Game_Plan_2026[Initial Date]&lt;=S$2+6),
  --(Game_Plan_2026[End Date]&gt;=S$2)
)&gt;0, 1, 0)</f>
        <v>0</v>
      </c>
      <c r="T128" cm="1">
        <f t="array" ref="T128">IF(SUMPRODUCT(
  --(Game_Plan_2026[Campaign]=$C128),
  --(Game_Plan_2026[Initial Date]&lt;=T$2+6),
  --(Game_Plan_2026[End Date]&gt;=T$2)
)&gt;0, 1, 0)</f>
        <v>0</v>
      </c>
      <c r="U128" cm="1">
        <f t="array" ref="U128">IF(SUMPRODUCT(
  --(Game_Plan_2026[Campaign]=$C128),
  --(Game_Plan_2026[Initial Date]&lt;=U$2+6),
  --(Game_Plan_2026[End Date]&gt;=U$2)
)&gt;0, 1, 0)</f>
        <v>0</v>
      </c>
      <c r="V128" cm="1">
        <f t="array" ref="V128">IF(SUMPRODUCT(
  --(Game_Plan_2026[Campaign]=$C128),
  --(Game_Plan_2026[Initial Date]&lt;=V$2+6),
  --(Game_Plan_2026[End Date]&gt;=V$2)
)&gt;0, 1, 0)</f>
        <v>0</v>
      </c>
      <c r="W128" cm="1">
        <f t="array" ref="W128">IF(SUMPRODUCT(
  --(Game_Plan_2026[Campaign]=$C128),
  --(Game_Plan_2026[Initial Date]&lt;=W$2+6),
  --(Game_Plan_2026[End Date]&gt;=W$2)
)&gt;0, 1, 0)</f>
        <v>0</v>
      </c>
      <c r="X128" cm="1">
        <f t="array" ref="X128">IF(SUMPRODUCT(
  --(Game_Plan_2026[Campaign]=$C128),
  --(Game_Plan_2026[Initial Date]&lt;=X$2+6),
  --(Game_Plan_2026[End Date]&gt;=X$2)
)&gt;0, 1, 0)</f>
        <v>0</v>
      </c>
      <c r="Y128" cm="1">
        <f t="array" ref="Y128">IF(SUMPRODUCT(
  --(Game_Plan_2026[Campaign]=$C128),
  --(Game_Plan_2026[Initial Date]&lt;=Y$2+6),
  --(Game_Plan_2026[End Date]&gt;=Y$2)
)&gt;0, 1, 0)</f>
        <v>0</v>
      </c>
      <c r="Z128" cm="1">
        <f t="array" ref="Z128">IF(SUMPRODUCT(
  --(Game_Plan_2026[Campaign]=$C128),
  --(Game_Plan_2026[Initial Date]&lt;=Z$2+6),
  --(Game_Plan_2026[End Date]&gt;=Z$2)
)&gt;0, 1, 0)</f>
        <v>0</v>
      </c>
      <c r="AA128" cm="1">
        <f t="array" ref="AA128">IF(SUMPRODUCT(
  --(Game_Plan_2026[Campaign]=$C128),
  --(Game_Plan_2026[Initial Date]&lt;=AA$2+6),
  --(Game_Plan_2026[End Date]&gt;=AA$2)
)&gt;0, 1, 0)</f>
        <v>0</v>
      </c>
      <c r="AB128" cm="1">
        <f t="array" ref="AB128">IF(SUMPRODUCT(
  --(Game_Plan_2026[Campaign]=$C128),
  --(Game_Plan_2026[Initial Date]&lt;=AB$2+6),
  --(Game_Plan_2026[End Date]&gt;=AB$2)
)&gt;0, 1, 0)</f>
        <v>0</v>
      </c>
      <c r="AC128" cm="1">
        <f t="array" ref="AC128">IF(SUMPRODUCT(
  --(Game_Plan_2026[Campaign]=$C128),
  --(Game_Plan_2026[Initial Date]&lt;=AC$2+6),
  --(Game_Plan_2026[End Date]&gt;=AC$2)
)&gt;0, 1, 0)</f>
        <v>0</v>
      </c>
      <c r="AD128" cm="1">
        <f t="array" ref="AD128">IF(SUMPRODUCT(
  --(Game_Plan_2026[Campaign]=$C128),
  --(Game_Plan_2026[Initial Date]&lt;=AD$2+6),
  --(Game_Plan_2026[End Date]&gt;=AD$2)
)&gt;0, 1, 0)</f>
        <v>0</v>
      </c>
      <c r="AE128" cm="1">
        <f t="array" ref="AE128">IF(SUMPRODUCT(
  --(Game_Plan_2026[Campaign]=$C128),
  --(Game_Plan_2026[Initial Date]&lt;=AE$2+6),
  --(Game_Plan_2026[End Date]&gt;=AE$2)
)&gt;0, 1, 0)</f>
        <v>0</v>
      </c>
      <c r="AF128" cm="1">
        <f t="array" ref="AF128">IF(SUMPRODUCT(
  --(Game_Plan_2026[Campaign]=$C128),
  --(Game_Plan_2026[Initial Date]&lt;=AF$2+6),
  --(Game_Plan_2026[End Date]&gt;=AF$2)
)&gt;0, 1, 0)</f>
        <v>0</v>
      </c>
      <c r="AG128" cm="1">
        <f t="array" ref="AG128">IF(SUMPRODUCT(
  --(Game_Plan_2026[Campaign]=$C128),
  --(Game_Plan_2026[Initial Date]&lt;=AG$2+6),
  --(Game_Plan_2026[End Date]&gt;=AG$2)
)&gt;0, 1, 0)</f>
        <v>0</v>
      </c>
      <c r="AH128" cm="1">
        <f t="array" ref="AH128">IF(SUMPRODUCT(
  --(Game_Plan_2026[Campaign]=$C128),
  --(Game_Plan_2026[Initial Date]&lt;=AH$2+6),
  --(Game_Plan_2026[End Date]&gt;=AH$2)
)&gt;0, 1, 0)</f>
        <v>0</v>
      </c>
      <c r="AI128" cm="1">
        <f t="array" ref="AI128">IF(SUMPRODUCT(
  --(Game_Plan_2026[Campaign]=$C128),
  --(Game_Plan_2026[Initial Date]&lt;=AI$2+6),
  --(Game_Plan_2026[End Date]&gt;=AI$2)
)&gt;0, 1, 0)</f>
        <v>0</v>
      </c>
      <c r="AJ128" cm="1">
        <f t="array" ref="AJ128">IF(SUMPRODUCT(
  --(Game_Plan_2026[Campaign]=$C128),
  --(Game_Plan_2026[Initial Date]&lt;=AJ$2+6),
  --(Game_Plan_2026[End Date]&gt;=AJ$2)
)&gt;0, 1, 0)</f>
        <v>0</v>
      </c>
      <c r="AK128" cm="1">
        <f t="array" ref="AK128">IF(SUMPRODUCT(
  --(Game_Plan_2026[Campaign]=$C128),
  --(Game_Plan_2026[Initial Date]&lt;=AK$2+6),
  --(Game_Plan_2026[End Date]&gt;=AK$2)
)&gt;0, 1, 0)</f>
        <v>0</v>
      </c>
      <c r="AL128" cm="1">
        <f t="array" ref="AL128">IF(SUMPRODUCT(
  --(Game_Plan_2026[Campaign]=$C128),
  --(Game_Plan_2026[Initial Date]&lt;=AL$2+6),
  --(Game_Plan_2026[End Date]&gt;=AL$2)
)&gt;0, 1, 0)</f>
        <v>0</v>
      </c>
      <c r="AM128" cm="1">
        <f t="array" ref="AM128">IF(SUMPRODUCT(
  --(Game_Plan_2026[Campaign]=$C128),
  --(Game_Plan_2026[Initial Date]&lt;=AM$2+6),
  --(Game_Plan_2026[End Date]&gt;=AM$2)
)&gt;0, 1, 0)</f>
        <v>0</v>
      </c>
      <c r="AN128" cm="1">
        <f t="array" ref="AN128">IF(SUMPRODUCT(
  --(Game_Plan_2026[Campaign]=$C128),
  --(Game_Plan_2026[Initial Date]&lt;=AN$2+6),
  --(Game_Plan_2026[End Date]&gt;=AN$2)
)&gt;0, 1, 0)</f>
        <v>0</v>
      </c>
      <c r="AO128" cm="1">
        <f t="array" ref="AO128">IF(SUMPRODUCT(
  --(Game_Plan_2026[Campaign]=$C128),
  --(Game_Plan_2026[Initial Date]&lt;=AO$2+6),
  --(Game_Plan_2026[End Date]&gt;=AO$2)
)&gt;0, 1, 0)</f>
        <v>0</v>
      </c>
      <c r="AP128" cm="1">
        <f t="array" ref="AP128">IF(SUMPRODUCT(
  --(Game_Plan_2026[Campaign]=$C128),
  --(Game_Plan_2026[Initial Date]&lt;=AP$2+6),
  --(Game_Plan_2026[End Date]&gt;=AP$2)
)&gt;0, 1, 0)</f>
        <v>0</v>
      </c>
      <c r="AQ128" cm="1">
        <f t="array" ref="AQ128">IF(SUMPRODUCT(
  --(Game_Plan_2026[Campaign]=$C128),
  --(Game_Plan_2026[Initial Date]&lt;=AQ$2+6),
  --(Game_Plan_2026[End Date]&gt;=AQ$2)
)&gt;0, 1, 0)</f>
        <v>0</v>
      </c>
      <c r="AR128" cm="1">
        <f t="array" ref="AR128">IF(SUMPRODUCT(
  --(Game_Plan_2026[Campaign]=$C128),
  --(Game_Plan_2026[Initial Date]&lt;=AR$2+6),
  --(Game_Plan_2026[End Date]&gt;=AR$2)
)&gt;0, 1, 0)</f>
        <v>0</v>
      </c>
      <c r="AS128" cm="1">
        <f t="array" ref="AS128">IF(SUMPRODUCT(
  --(Game_Plan_2026[Campaign]=$C128),
  --(Game_Plan_2026[Initial Date]&lt;=AS$2+6),
  --(Game_Plan_2026[End Date]&gt;=AS$2)
)&gt;0, 1, 0)</f>
        <v>0</v>
      </c>
      <c r="AT128" cm="1">
        <f t="array" ref="AT128">IF(SUMPRODUCT(
  --(Game_Plan_2026[Campaign]=$C128),
  --(Game_Plan_2026[Initial Date]&lt;=AT$2+6),
  --(Game_Plan_2026[End Date]&gt;=AT$2)
)&gt;0, 1, 0)</f>
        <v>0</v>
      </c>
      <c r="AU128" cm="1">
        <f t="array" ref="AU128">IF(SUMPRODUCT(
  --(Game_Plan_2026[Campaign]=$C128),
  --(Game_Plan_2026[Initial Date]&lt;=AU$2+6),
  --(Game_Plan_2026[End Date]&gt;=AU$2)
)&gt;0, 1, 0)</f>
        <v>0</v>
      </c>
      <c r="AV128" cm="1">
        <f t="array" ref="AV128">IF(SUMPRODUCT(
  --(Game_Plan_2026[Campaign]=$C128),
  --(Game_Plan_2026[Initial Date]&lt;=AV$2+6),
  --(Game_Plan_2026[End Date]&gt;=AV$2)
)&gt;0, 1, 0)</f>
        <v>0</v>
      </c>
      <c r="AW128" cm="1">
        <f t="array" ref="AW128">IF(SUMPRODUCT(
  --(Game_Plan_2026[Campaign]=$C128),
  --(Game_Plan_2026[Initial Date]&lt;=AW$2+6),
  --(Game_Plan_2026[End Date]&gt;=AW$2)
)&gt;0, 1, 0)</f>
        <v>0</v>
      </c>
      <c r="AX128" cm="1">
        <f t="array" ref="AX128">IF(SUMPRODUCT(
  --(Game_Plan_2026[Campaign]=$C128),
  --(Game_Plan_2026[Initial Date]&lt;=AX$2+6),
  --(Game_Plan_2026[End Date]&gt;=AX$2)
)&gt;0, 1, 0)</f>
        <v>0</v>
      </c>
      <c r="AY128" cm="1">
        <f t="array" ref="AY128">IF(SUMPRODUCT(
  --(Game_Plan_2026[Campaign]=$C128),
  --(Game_Plan_2026[Initial Date]&lt;=AY$2+6),
  --(Game_Plan_2026[End Date]&gt;=AY$2)
)&gt;0, 1, 0)</f>
        <v>0</v>
      </c>
      <c r="AZ128" cm="1">
        <f t="array" ref="AZ128">IF(SUMPRODUCT(
  --(Game_Plan_2026[Campaign]=$C128),
  --(Game_Plan_2026[Initial Date]&lt;=AZ$2+6),
  --(Game_Plan_2026[End Date]&gt;=AZ$2)
)&gt;0, 1, 0)</f>
        <v>0</v>
      </c>
      <c r="BA128" cm="1">
        <f t="array" ref="BA128">IF(SUMPRODUCT(
  --(Game_Plan_2026[Campaign]=$C128),
  --(Game_Plan_2026[Initial Date]&lt;=BA$2+6),
  --(Game_Plan_2026[End Date]&gt;=BA$2)
)&gt;0, 1, 0)</f>
        <v>0</v>
      </c>
      <c r="BB128" cm="1">
        <f t="array" ref="BB128">IF(SUMPRODUCT(
  --(Game_Plan_2026[Campaign]=$C128),
  --(Game_Plan_2026[Initial Date]&lt;=BB$2+6),
  --(Game_Plan_2026[End Date]&gt;=BB$2)
)&gt;0, 1, 0)</f>
        <v>0</v>
      </c>
      <c r="BC128" cm="1">
        <f t="array" ref="BC128">IF(SUMPRODUCT(
  --(Game_Plan_2026[Campaign]=$C128),
  --(Game_Plan_2026[Initial Date]&lt;=BC$2+6),
  --(Game_Plan_2026[End Date]&gt;=BC$2)
)&gt;0, 1, 0)</f>
        <v>0</v>
      </c>
      <c r="BD128">
        <f t="shared" si="1"/>
        <v>0</v>
      </c>
    </row>
    <row r="129" spans="1:56" ht="28" customHeight="1">
      <c r="A129" t="str">
        <v/>
      </c>
      <c r="B129" t="str">
        <v/>
      </c>
      <c r="C129" t="str">
        <v/>
      </c>
      <c r="D129" cm="1">
        <f t="array" ref="D129">IF(SUMPRODUCT(
  --(Game_Plan_2026[Campaign]=$C129),
  --(Game_Plan_2026[Initial Date]&lt;=D$2+6),
  --(Game_Plan_2026[End Date]&gt;=D$2)
)&gt;0, 1, 0)</f>
        <v>0</v>
      </c>
      <c r="E129" cm="1">
        <f t="array" ref="E129">IF(SUMPRODUCT(
  --(Game_Plan_2026[Campaign]=$C129),
  --(Game_Plan_2026[Initial Date]&lt;=E$2+6),
  --(Game_Plan_2026[End Date]&gt;=E$2)
)&gt;0, 1, 0)</f>
        <v>0</v>
      </c>
      <c r="F129" cm="1">
        <f t="array" ref="F129">IF(SUMPRODUCT(
  --(Game_Plan_2026[Campaign]=$C129),
  --(Game_Plan_2026[Initial Date]&lt;=F$2+6),
  --(Game_Plan_2026[End Date]&gt;=F$2)
)&gt;0, 1, 0)</f>
        <v>0</v>
      </c>
      <c r="G129" cm="1">
        <f t="array" ref="G129">IF(SUMPRODUCT(
  --(Game_Plan_2026[Campaign]=$C129),
  --(Game_Plan_2026[Initial Date]&lt;=G$2+6),
  --(Game_Plan_2026[End Date]&gt;=G$2)
)&gt;0, 1, 0)</f>
        <v>0</v>
      </c>
      <c r="H129" cm="1">
        <f t="array" ref="H129">IF(SUMPRODUCT(
  --(Game_Plan_2026[Campaign]=$C129),
  --(Game_Plan_2026[Initial Date]&lt;=H$2+6),
  --(Game_Plan_2026[End Date]&gt;=H$2)
)&gt;0, 1, 0)</f>
        <v>0</v>
      </c>
      <c r="I129" cm="1">
        <f t="array" ref="I129">IF(SUMPRODUCT(
  --(Game_Plan_2026[Campaign]=$C129),
  --(Game_Plan_2026[Initial Date]&lt;=I$2+6),
  --(Game_Plan_2026[End Date]&gt;=I$2)
)&gt;0, 1, 0)</f>
        <v>0</v>
      </c>
      <c r="J129" cm="1">
        <f t="array" ref="J129">IF(SUMPRODUCT(
  --(Game_Plan_2026[Campaign]=$C129),
  --(Game_Plan_2026[Initial Date]&lt;=J$2+6),
  --(Game_Plan_2026[End Date]&gt;=J$2)
)&gt;0, 1, 0)</f>
        <v>0</v>
      </c>
      <c r="K129" cm="1">
        <f t="array" ref="K129">IF(SUMPRODUCT(
  --(Game_Plan_2026[Campaign]=$C129),
  --(Game_Plan_2026[Initial Date]&lt;=K$2+6),
  --(Game_Plan_2026[End Date]&gt;=K$2)
)&gt;0, 1, 0)</f>
        <v>0</v>
      </c>
      <c r="L129" cm="1">
        <f t="array" ref="L129">IF(SUMPRODUCT(
  --(Game_Plan_2026[Campaign]=$C129),
  --(Game_Plan_2026[Initial Date]&lt;=L$2+6),
  --(Game_Plan_2026[End Date]&gt;=L$2)
)&gt;0, 1, 0)</f>
        <v>0</v>
      </c>
      <c r="M129" cm="1">
        <f t="array" ref="M129">IF(SUMPRODUCT(
  --(Game_Plan_2026[Campaign]=$C129),
  --(Game_Plan_2026[Initial Date]&lt;=M$2+6),
  --(Game_Plan_2026[End Date]&gt;=M$2)
)&gt;0, 1, 0)</f>
        <v>0</v>
      </c>
      <c r="N129" cm="1">
        <f t="array" ref="N129">IF(SUMPRODUCT(
  --(Game_Plan_2026[Campaign]=$C129),
  --(Game_Plan_2026[Initial Date]&lt;=N$2+6),
  --(Game_Plan_2026[End Date]&gt;=N$2)
)&gt;0, 1, 0)</f>
        <v>0</v>
      </c>
      <c r="O129" cm="1">
        <f t="array" ref="O129">IF(SUMPRODUCT(
  --(Game_Plan_2026[Campaign]=$C129),
  --(Game_Plan_2026[Initial Date]&lt;=O$2+6),
  --(Game_Plan_2026[End Date]&gt;=O$2)
)&gt;0, 1, 0)</f>
        <v>0</v>
      </c>
      <c r="P129" cm="1">
        <f t="array" ref="P129">IF(SUMPRODUCT(
  --(Game_Plan_2026[Campaign]=$C129),
  --(Game_Plan_2026[Initial Date]&lt;=P$2+6),
  --(Game_Plan_2026[End Date]&gt;=P$2)
)&gt;0, 1, 0)</f>
        <v>0</v>
      </c>
      <c r="Q129" cm="1">
        <f t="array" ref="Q129">IF(SUMPRODUCT(
  --(Game_Plan_2026[Campaign]=$C129),
  --(Game_Plan_2026[Initial Date]&lt;=Q$2+6),
  --(Game_Plan_2026[End Date]&gt;=Q$2)
)&gt;0, 1, 0)</f>
        <v>0</v>
      </c>
      <c r="R129" cm="1">
        <f t="array" ref="R129">IF(SUMPRODUCT(
  --(Game_Plan_2026[Campaign]=$C129),
  --(Game_Plan_2026[Initial Date]&lt;=R$2+6),
  --(Game_Plan_2026[End Date]&gt;=R$2)
)&gt;0, 1, 0)</f>
        <v>0</v>
      </c>
      <c r="S129" cm="1">
        <f t="array" ref="S129">IF(SUMPRODUCT(
  --(Game_Plan_2026[Campaign]=$C129),
  --(Game_Plan_2026[Initial Date]&lt;=S$2+6),
  --(Game_Plan_2026[End Date]&gt;=S$2)
)&gt;0, 1, 0)</f>
        <v>0</v>
      </c>
      <c r="T129" cm="1">
        <f t="array" ref="T129">IF(SUMPRODUCT(
  --(Game_Plan_2026[Campaign]=$C129),
  --(Game_Plan_2026[Initial Date]&lt;=T$2+6),
  --(Game_Plan_2026[End Date]&gt;=T$2)
)&gt;0, 1, 0)</f>
        <v>0</v>
      </c>
      <c r="U129" cm="1">
        <f t="array" ref="U129">IF(SUMPRODUCT(
  --(Game_Plan_2026[Campaign]=$C129),
  --(Game_Plan_2026[Initial Date]&lt;=U$2+6),
  --(Game_Plan_2026[End Date]&gt;=U$2)
)&gt;0, 1, 0)</f>
        <v>0</v>
      </c>
      <c r="V129" cm="1">
        <f t="array" ref="V129">IF(SUMPRODUCT(
  --(Game_Plan_2026[Campaign]=$C129),
  --(Game_Plan_2026[Initial Date]&lt;=V$2+6),
  --(Game_Plan_2026[End Date]&gt;=V$2)
)&gt;0, 1, 0)</f>
        <v>0</v>
      </c>
      <c r="W129" cm="1">
        <f t="array" ref="W129">IF(SUMPRODUCT(
  --(Game_Plan_2026[Campaign]=$C129),
  --(Game_Plan_2026[Initial Date]&lt;=W$2+6),
  --(Game_Plan_2026[End Date]&gt;=W$2)
)&gt;0, 1, 0)</f>
        <v>0</v>
      </c>
      <c r="X129" cm="1">
        <f t="array" ref="X129">IF(SUMPRODUCT(
  --(Game_Plan_2026[Campaign]=$C129),
  --(Game_Plan_2026[Initial Date]&lt;=X$2+6),
  --(Game_Plan_2026[End Date]&gt;=X$2)
)&gt;0, 1, 0)</f>
        <v>0</v>
      </c>
      <c r="Y129" cm="1">
        <f t="array" ref="Y129">IF(SUMPRODUCT(
  --(Game_Plan_2026[Campaign]=$C129),
  --(Game_Plan_2026[Initial Date]&lt;=Y$2+6),
  --(Game_Plan_2026[End Date]&gt;=Y$2)
)&gt;0, 1, 0)</f>
        <v>0</v>
      </c>
      <c r="Z129" cm="1">
        <f t="array" ref="Z129">IF(SUMPRODUCT(
  --(Game_Plan_2026[Campaign]=$C129),
  --(Game_Plan_2026[Initial Date]&lt;=Z$2+6),
  --(Game_Plan_2026[End Date]&gt;=Z$2)
)&gt;0, 1, 0)</f>
        <v>0</v>
      </c>
      <c r="AA129" cm="1">
        <f t="array" ref="AA129">IF(SUMPRODUCT(
  --(Game_Plan_2026[Campaign]=$C129),
  --(Game_Plan_2026[Initial Date]&lt;=AA$2+6),
  --(Game_Plan_2026[End Date]&gt;=AA$2)
)&gt;0, 1, 0)</f>
        <v>0</v>
      </c>
      <c r="AB129" cm="1">
        <f t="array" ref="AB129">IF(SUMPRODUCT(
  --(Game_Plan_2026[Campaign]=$C129),
  --(Game_Plan_2026[Initial Date]&lt;=AB$2+6),
  --(Game_Plan_2026[End Date]&gt;=AB$2)
)&gt;0, 1, 0)</f>
        <v>0</v>
      </c>
      <c r="AC129" cm="1">
        <f t="array" ref="AC129">IF(SUMPRODUCT(
  --(Game_Plan_2026[Campaign]=$C129),
  --(Game_Plan_2026[Initial Date]&lt;=AC$2+6),
  --(Game_Plan_2026[End Date]&gt;=AC$2)
)&gt;0, 1, 0)</f>
        <v>0</v>
      </c>
      <c r="AD129" cm="1">
        <f t="array" ref="AD129">IF(SUMPRODUCT(
  --(Game_Plan_2026[Campaign]=$C129),
  --(Game_Plan_2026[Initial Date]&lt;=AD$2+6),
  --(Game_Plan_2026[End Date]&gt;=AD$2)
)&gt;0, 1, 0)</f>
        <v>0</v>
      </c>
      <c r="AE129" cm="1">
        <f t="array" ref="AE129">IF(SUMPRODUCT(
  --(Game_Plan_2026[Campaign]=$C129),
  --(Game_Plan_2026[Initial Date]&lt;=AE$2+6),
  --(Game_Plan_2026[End Date]&gt;=AE$2)
)&gt;0, 1, 0)</f>
        <v>0</v>
      </c>
      <c r="AF129" cm="1">
        <f t="array" ref="AF129">IF(SUMPRODUCT(
  --(Game_Plan_2026[Campaign]=$C129),
  --(Game_Plan_2026[Initial Date]&lt;=AF$2+6),
  --(Game_Plan_2026[End Date]&gt;=AF$2)
)&gt;0, 1, 0)</f>
        <v>0</v>
      </c>
      <c r="AG129" cm="1">
        <f t="array" ref="AG129">IF(SUMPRODUCT(
  --(Game_Plan_2026[Campaign]=$C129),
  --(Game_Plan_2026[Initial Date]&lt;=AG$2+6),
  --(Game_Plan_2026[End Date]&gt;=AG$2)
)&gt;0, 1, 0)</f>
        <v>0</v>
      </c>
      <c r="AH129" cm="1">
        <f t="array" ref="AH129">IF(SUMPRODUCT(
  --(Game_Plan_2026[Campaign]=$C129),
  --(Game_Plan_2026[Initial Date]&lt;=AH$2+6),
  --(Game_Plan_2026[End Date]&gt;=AH$2)
)&gt;0, 1, 0)</f>
        <v>0</v>
      </c>
      <c r="AI129" cm="1">
        <f t="array" ref="AI129">IF(SUMPRODUCT(
  --(Game_Plan_2026[Campaign]=$C129),
  --(Game_Plan_2026[Initial Date]&lt;=AI$2+6),
  --(Game_Plan_2026[End Date]&gt;=AI$2)
)&gt;0, 1, 0)</f>
        <v>0</v>
      </c>
      <c r="AJ129" cm="1">
        <f t="array" ref="AJ129">IF(SUMPRODUCT(
  --(Game_Plan_2026[Campaign]=$C129),
  --(Game_Plan_2026[Initial Date]&lt;=AJ$2+6),
  --(Game_Plan_2026[End Date]&gt;=AJ$2)
)&gt;0, 1, 0)</f>
        <v>0</v>
      </c>
      <c r="AK129" cm="1">
        <f t="array" ref="AK129">IF(SUMPRODUCT(
  --(Game_Plan_2026[Campaign]=$C129),
  --(Game_Plan_2026[Initial Date]&lt;=AK$2+6),
  --(Game_Plan_2026[End Date]&gt;=AK$2)
)&gt;0, 1, 0)</f>
        <v>0</v>
      </c>
      <c r="AL129" cm="1">
        <f t="array" ref="AL129">IF(SUMPRODUCT(
  --(Game_Plan_2026[Campaign]=$C129),
  --(Game_Plan_2026[Initial Date]&lt;=AL$2+6),
  --(Game_Plan_2026[End Date]&gt;=AL$2)
)&gt;0, 1, 0)</f>
        <v>0</v>
      </c>
      <c r="AM129" cm="1">
        <f t="array" ref="AM129">IF(SUMPRODUCT(
  --(Game_Plan_2026[Campaign]=$C129),
  --(Game_Plan_2026[Initial Date]&lt;=AM$2+6),
  --(Game_Plan_2026[End Date]&gt;=AM$2)
)&gt;0, 1, 0)</f>
        <v>0</v>
      </c>
      <c r="AN129" cm="1">
        <f t="array" ref="AN129">IF(SUMPRODUCT(
  --(Game_Plan_2026[Campaign]=$C129),
  --(Game_Plan_2026[Initial Date]&lt;=AN$2+6),
  --(Game_Plan_2026[End Date]&gt;=AN$2)
)&gt;0, 1, 0)</f>
        <v>0</v>
      </c>
      <c r="AO129" cm="1">
        <f t="array" ref="AO129">IF(SUMPRODUCT(
  --(Game_Plan_2026[Campaign]=$C129),
  --(Game_Plan_2026[Initial Date]&lt;=AO$2+6),
  --(Game_Plan_2026[End Date]&gt;=AO$2)
)&gt;0, 1, 0)</f>
        <v>0</v>
      </c>
      <c r="AP129" cm="1">
        <f t="array" ref="AP129">IF(SUMPRODUCT(
  --(Game_Plan_2026[Campaign]=$C129),
  --(Game_Plan_2026[Initial Date]&lt;=AP$2+6),
  --(Game_Plan_2026[End Date]&gt;=AP$2)
)&gt;0, 1, 0)</f>
        <v>0</v>
      </c>
      <c r="AQ129" cm="1">
        <f t="array" ref="AQ129">IF(SUMPRODUCT(
  --(Game_Plan_2026[Campaign]=$C129),
  --(Game_Plan_2026[Initial Date]&lt;=AQ$2+6),
  --(Game_Plan_2026[End Date]&gt;=AQ$2)
)&gt;0, 1, 0)</f>
        <v>0</v>
      </c>
      <c r="AR129" cm="1">
        <f t="array" ref="AR129">IF(SUMPRODUCT(
  --(Game_Plan_2026[Campaign]=$C129),
  --(Game_Plan_2026[Initial Date]&lt;=AR$2+6),
  --(Game_Plan_2026[End Date]&gt;=AR$2)
)&gt;0, 1, 0)</f>
        <v>0</v>
      </c>
      <c r="AS129" cm="1">
        <f t="array" ref="AS129">IF(SUMPRODUCT(
  --(Game_Plan_2026[Campaign]=$C129),
  --(Game_Plan_2026[Initial Date]&lt;=AS$2+6),
  --(Game_Plan_2026[End Date]&gt;=AS$2)
)&gt;0, 1, 0)</f>
        <v>0</v>
      </c>
      <c r="AT129" cm="1">
        <f t="array" ref="AT129">IF(SUMPRODUCT(
  --(Game_Plan_2026[Campaign]=$C129),
  --(Game_Plan_2026[Initial Date]&lt;=AT$2+6),
  --(Game_Plan_2026[End Date]&gt;=AT$2)
)&gt;0, 1, 0)</f>
        <v>0</v>
      </c>
      <c r="AU129" cm="1">
        <f t="array" ref="AU129">IF(SUMPRODUCT(
  --(Game_Plan_2026[Campaign]=$C129),
  --(Game_Plan_2026[Initial Date]&lt;=AU$2+6),
  --(Game_Plan_2026[End Date]&gt;=AU$2)
)&gt;0, 1, 0)</f>
        <v>0</v>
      </c>
      <c r="AV129" cm="1">
        <f t="array" ref="AV129">IF(SUMPRODUCT(
  --(Game_Plan_2026[Campaign]=$C129),
  --(Game_Plan_2026[Initial Date]&lt;=AV$2+6),
  --(Game_Plan_2026[End Date]&gt;=AV$2)
)&gt;0, 1, 0)</f>
        <v>0</v>
      </c>
      <c r="AW129" cm="1">
        <f t="array" ref="AW129">IF(SUMPRODUCT(
  --(Game_Plan_2026[Campaign]=$C129),
  --(Game_Plan_2026[Initial Date]&lt;=AW$2+6),
  --(Game_Plan_2026[End Date]&gt;=AW$2)
)&gt;0, 1, 0)</f>
        <v>0</v>
      </c>
      <c r="AX129" cm="1">
        <f t="array" ref="AX129">IF(SUMPRODUCT(
  --(Game_Plan_2026[Campaign]=$C129),
  --(Game_Plan_2026[Initial Date]&lt;=AX$2+6),
  --(Game_Plan_2026[End Date]&gt;=AX$2)
)&gt;0, 1, 0)</f>
        <v>0</v>
      </c>
      <c r="AY129" cm="1">
        <f t="array" ref="AY129">IF(SUMPRODUCT(
  --(Game_Plan_2026[Campaign]=$C129),
  --(Game_Plan_2026[Initial Date]&lt;=AY$2+6),
  --(Game_Plan_2026[End Date]&gt;=AY$2)
)&gt;0, 1, 0)</f>
        <v>0</v>
      </c>
      <c r="AZ129" cm="1">
        <f t="array" ref="AZ129">IF(SUMPRODUCT(
  --(Game_Plan_2026[Campaign]=$C129),
  --(Game_Plan_2026[Initial Date]&lt;=AZ$2+6),
  --(Game_Plan_2026[End Date]&gt;=AZ$2)
)&gt;0, 1, 0)</f>
        <v>0</v>
      </c>
      <c r="BA129" cm="1">
        <f t="array" ref="BA129">IF(SUMPRODUCT(
  --(Game_Plan_2026[Campaign]=$C129),
  --(Game_Plan_2026[Initial Date]&lt;=BA$2+6),
  --(Game_Plan_2026[End Date]&gt;=BA$2)
)&gt;0, 1, 0)</f>
        <v>0</v>
      </c>
      <c r="BB129" cm="1">
        <f t="array" ref="BB129">IF(SUMPRODUCT(
  --(Game_Plan_2026[Campaign]=$C129),
  --(Game_Plan_2026[Initial Date]&lt;=BB$2+6),
  --(Game_Plan_2026[End Date]&gt;=BB$2)
)&gt;0, 1, 0)</f>
        <v>0</v>
      </c>
      <c r="BC129" cm="1">
        <f t="array" ref="BC129">IF(SUMPRODUCT(
  --(Game_Plan_2026[Campaign]=$C129),
  --(Game_Plan_2026[Initial Date]&lt;=BC$2+6),
  --(Game_Plan_2026[End Date]&gt;=BC$2)
)&gt;0, 1, 0)</f>
        <v>0</v>
      </c>
      <c r="BD129">
        <f t="shared" si="1"/>
        <v>0</v>
      </c>
    </row>
    <row r="130" spans="1:56" ht="28" customHeight="1">
      <c r="A130" t="str">
        <v/>
      </c>
      <c r="B130" t="str">
        <v/>
      </c>
      <c r="C130" t="str">
        <v/>
      </c>
      <c r="D130" cm="1">
        <f t="array" ref="D130">IF(SUMPRODUCT(
  --(Game_Plan_2026[Campaign]=$C130),
  --(Game_Plan_2026[Initial Date]&lt;=D$2+6),
  --(Game_Plan_2026[End Date]&gt;=D$2)
)&gt;0, 1, 0)</f>
        <v>0</v>
      </c>
      <c r="E130" cm="1">
        <f t="array" ref="E130">IF(SUMPRODUCT(
  --(Game_Plan_2026[Campaign]=$C130),
  --(Game_Plan_2026[Initial Date]&lt;=E$2+6),
  --(Game_Plan_2026[End Date]&gt;=E$2)
)&gt;0, 1, 0)</f>
        <v>0</v>
      </c>
      <c r="F130" cm="1">
        <f t="array" ref="F130">IF(SUMPRODUCT(
  --(Game_Plan_2026[Campaign]=$C130),
  --(Game_Plan_2026[Initial Date]&lt;=F$2+6),
  --(Game_Plan_2026[End Date]&gt;=F$2)
)&gt;0, 1, 0)</f>
        <v>0</v>
      </c>
      <c r="G130" cm="1">
        <f t="array" ref="G130">IF(SUMPRODUCT(
  --(Game_Plan_2026[Campaign]=$C130),
  --(Game_Plan_2026[Initial Date]&lt;=G$2+6),
  --(Game_Plan_2026[End Date]&gt;=G$2)
)&gt;0, 1, 0)</f>
        <v>0</v>
      </c>
      <c r="H130" cm="1">
        <f t="array" ref="H130">IF(SUMPRODUCT(
  --(Game_Plan_2026[Campaign]=$C130),
  --(Game_Plan_2026[Initial Date]&lt;=H$2+6),
  --(Game_Plan_2026[End Date]&gt;=H$2)
)&gt;0, 1, 0)</f>
        <v>0</v>
      </c>
      <c r="I130" cm="1">
        <f t="array" ref="I130">IF(SUMPRODUCT(
  --(Game_Plan_2026[Campaign]=$C130),
  --(Game_Plan_2026[Initial Date]&lt;=I$2+6),
  --(Game_Plan_2026[End Date]&gt;=I$2)
)&gt;0, 1, 0)</f>
        <v>0</v>
      </c>
      <c r="J130" cm="1">
        <f t="array" ref="J130">IF(SUMPRODUCT(
  --(Game_Plan_2026[Campaign]=$C130),
  --(Game_Plan_2026[Initial Date]&lt;=J$2+6),
  --(Game_Plan_2026[End Date]&gt;=J$2)
)&gt;0, 1, 0)</f>
        <v>0</v>
      </c>
      <c r="K130" cm="1">
        <f t="array" ref="K130">IF(SUMPRODUCT(
  --(Game_Plan_2026[Campaign]=$C130),
  --(Game_Plan_2026[Initial Date]&lt;=K$2+6),
  --(Game_Plan_2026[End Date]&gt;=K$2)
)&gt;0, 1, 0)</f>
        <v>0</v>
      </c>
      <c r="L130" cm="1">
        <f t="array" ref="L130">IF(SUMPRODUCT(
  --(Game_Plan_2026[Campaign]=$C130),
  --(Game_Plan_2026[Initial Date]&lt;=L$2+6),
  --(Game_Plan_2026[End Date]&gt;=L$2)
)&gt;0, 1, 0)</f>
        <v>0</v>
      </c>
      <c r="M130" cm="1">
        <f t="array" ref="M130">IF(SUMPRODUCT(
  --(Game_Plan_2026[Campaign]=$C130),
  --(Game_Plan_2026[Initial Date]&lt;=M$2+6),
  --(Game_Plan_2026[End Date]&gt;=M$2)
)&gt;0, 1, 0)</f>
        <v>0</v>
      </c>
      <c r="N130" cm="1">
        <f t="array" ref="N130">IF(SUMPRODUCT(
  --(Game_Plan_2026[Campaign]=$C130),
  --(Game_Plan_2026[Initial Date]&lt;=N$2+6),
  --(Game_Plan_2026[End Date]&gt;=N$2)
)&gt;0, 1, 0)</f>
        <v>0</v>
      </c>
      <c r="O130" cm="1">
        <f t="array" ref="O130">IF(SUMPRODUCT(
  --(Game_Plan_2026[Campaign]=$C130),
  --(Game_Plan_2026[Initial Date]&lt;=O$2+6),
  --(Game_Plan_2026[End Date]&gt;=O$2)
)&gt;0, 1, 0)</f>
        <v>0</v>
      </c>
      <c r="P130" cm="1">
        <f t="array" ref="P130">IF(SUMPRODUCT(
  --(Game_Plan_2026[Campaign]=$C130),
  --(Game_Plan_2026[Initial Date]&lt;=P$2+6),
  --(Game_Plan_2026[End Date]&gt;=P$2)
)&gt;0, 1, 0)</f>
        <v>0</v>
      </c>
      <c r="Q130" cm="1">
        <f t="array" ref="Q130">IF(SUMPRODUCT(
  --(Game_Plan_2026[Campaign]=$C130),
  --(Game_Plan_2026[Initial Date]&lt;=Q$2+6),
  --(Game_Plan_2026[End Date]&gt;=Q$2)
)&gt;0, 1, 0)</f>
        <v>0</v>
      </c>
      <c r="R130" cm="1">
        <f t="array" ref="R130">IF(SUMPRODUCT(
  --(Game_Plan_2026[Campaign]=$C130),
  --(Game_Plan_2026[Initial Date]&lt;=R$2+6),
  --(Game_Plan_2026[End Date]&gt;=R$2)
)&gt;0, 1, 0)</f>
        <v>0</v>
      </c>
      <c r="S130" cm="1">
        <f t="array" ref="S130">IF(SUMPRODUCT(
  --(Game_Plan_2026[Campaign]=$C130),
  --(Game_Plan_2026[Initial Date]&lt;=S$2+6),
  --(Game_Plan_2026[End Date]&gt;=S$2)
)&gt;0, 1, 0)</f>
        <v>0</v>
      </c>
      <c r="T130" cm="1">
        <f t="array" ref="T130">IF(SUMPRODUCT(
  --(Game_Plan_2026[Campaign]=$C130),
  --(Game_Plan_2026[Initial Date]&lt;=T$2+6),
  --(Game_Plan_2026[End Date]&gt;=T$2)
)&gt;0, 1, 0)</f>
        <v>0</v>
      </c>
      <c r="U130" cm="1">
        <f t="array" ref="U130">IF(SUMPRODUCT(
  --(Game_Plan_2026[Campaign]=$C130),
  --(Game_Plan_2026[Initial Date]&lt;=U$2+6),
  --(Game_Plan_2026[End Date]&gt;=U$2)
)&gt;0, 1, 0)</f>
        <v>0</v>
      </c>
      <c r="V130" cm="1">
        <f t="array" ref="V130">IF(SUMPRODUCT(
  --(Game_Plan_2026[Campaign]=$C130),
  --(Game_Plan_2026[Initial Date]&lt;=V$2+6),
  --(Game_Plan_2026[End Date]&gt;=V$2)
)&gt;0, 1, 0)</f>
        <v>0</v>
      </c>
      <c r="W130" cm="1">
        <f t="array" ref="W130">IF(SUMPRODUCT(
  --(Game_Plan_2026[Campaign]=$C130),
  --(Game_Plan_2026[Initial Date]&lt;=W$2+6),
  --(Game_Plan_2026[End Date]&gt;=W$2)
)&gt;0, 1, 0)</f>
        <v>0</v>
      </c>
      <c r="X130" cm="1">
        <f t="array" ref="X130">IF(SUMPRODUCT(
  --(Game_Plan_2026[Campaign]=$C130),
  --(Game_Plan_2026[Initial Date]&lt;=X$2+6),
  --(Game_Plan_2026[End Date]&gt;=X$2)
)&gt;0, 1, 0)</f>
        <v>0</v>
      </c>
      <c r="Y130" cm="1">
        <f t="array" ref="Y130">IF(SUMPRODUCT(
  --(Game_Plan_2026[Campaign]=$C130),
  --(Game_Plan_2026[Initial Date]&lt;=Y$2+6),
  --(Game_Plan_2026[End Date]&gt;=Y$2)
)&gt;0, 1, 0)</f>
        <v>0</v>
      </c>
      <c r="Z130" cm="1">
        <f t="array" ref="Z130">IF(SUMPRODUCT(
  --(Game_Plan_2026[Campaign]=$C130),
  --(Game_Plan_2026[Initial Date]&lt;=Z$2+6),
  --(Game_Plan_2026[End Date]&gt;=Z$2)
)&gt;0, 1, 0)</f>
        <v>0</v>
      </c>
      <c r="AA130" cm="1">
        <f t="array" ref="AA130">IF(SUMPRODUCT(
  --(Game_Plan_2026[Campaign]=$C130),
  --(Game_Plan_2026[Initial Date]&lt;=AA$2+6),
  --(Game_Plan_2026[End Date]&gt;=AA$2)
)&gt;0, 1, 0)</f>
        <v>0</v>
      </c>
      <c r="AB130" cm="1">
        <f t="array" ref="AB130">IF(SUMPRODUCT(
  --(Game_Plan_2026[Campaign]=$C130),
  --(Game_Plan_2026[Initial Date]&lt;=AB$2+6),
  --(Game_Plan_2026[End Date]&gt;=AB$2)
)&gt;0, 1, 0)</f>
        <v>0</v>
      </c>
      <c r="AC130" cm="1">
        <f t="array" ref="AC130">IF(SUMPRODUCT(
  --(Game_Plan_2026[Campaign]=$C130),
  --(Game_Plan_2026[Initial Date]&lt;=AC$2+6),
  --(Game_Plan_2026[End Date]&gt;=AC$2)
)&gt;0, 1, 0)</f>
        <v>0</v>
      </c>
      <c r="AD130" cm="1">
        <f t="array" ref="AD130">IF(SUMPRODUCT(
  --(Game_Plan_2026[Campaign]=$C130),
  --(Game_Plan_2026[Initial Date]&lt;=AD$2+6),
  --(Game_Plan_2026[End Date]&gt;=AD$2)
)&gt;0, 1, 0)</f>
        <v>0</v>
      </c>
      <c r="AE130" cm="1">
        <f t="array" ref="AE130">IF(SUMPRODUCT(
  --(Game_Plan_2026[Campaign]=$C130),
  --(Game_Plan_2026[Initial Date]&lt;=AE$2+6),
  --(Game_Plan_2026[End Date]&gt;=AE$2)
)&gt;0, 1, 0)</f>
        <v>0</v>
      </c>
      <c r="AF130" cm="1">
        <f t="array" ref="AF130">IF(SUMPRODUCT(
  --(Game_Plan_2026[Campaign]=$C130),
  --(Game_Plan_2026[Initial Date]&lt;=AF$2+6),
  --(Game_Plan_2026[End Date]&gt;=AF$2)
)&gt;0, 1, 0)</f>
        <v>0</v>
      </c>
      <c r="AG130" cm="1">
        <f t="array" ref="AG130">IF(SUMPRODUCT(
  --(Game_Plan_2026[Campaign]=$C130),
  --(Game_Plan_2026[Initial Date]&lt;=AG$2+6),
  --(Game_Plan_2026[End Date]&gt;=AG$2)
)&gt;0, 1, 0)</f>
        <v>0</v>
      </c>
      <c r="AH130" cm="1">
        <f t="array" ref="AH130">IF(SUMPRODUCT(
  --(Game_Plan_2026[Campaign]=$C130),
  --(Game_Plan_2026[Initial Date]&lt;=AH$2+6),
  --(Game_Plan_2026[End Date]&gt;=AH$2)
)&gt;0, 1, 0)</f>
        <v>0</v>
      </c>
      <c r="AI130" cm="1">
        <f t="array" ref="AI130">IF(SUMPRODUCT(
  --(Game_Plan_2026[Campaign]=$C130),
  --(Game_Plan_2026[Initial Date]&lt;=AI$2+6),
  --(Game_Plan_2026[End Date]&gt;=AI$2)
)&gt;0, 1, 0)</f>
        <v>0</v>
      </c>
      <c r="AJ130" cm="1">
        <f t="array" ref="AJ130">IF(SUMPRODUCT(
  --(Game_Plan_2026[Campaign]=$C130),
  --(Game_Plan_2026[Initial Date]&lt;=AJ$2+6),
  --(Game_Plan_2026[End Date]&gt;=AJ$2)
)&gt;0, 1, 0)</f>
        <v>0</v>
      </c>
      <c r="AK130" cm="1">
        <f t="array" ref="AK130">IF(SUMPRODUCT(
  --(Game_Plan_2026[Campaign]=$C130),
  --(Game_Plan_2026[Initial Date]&lt;=AK$2+6),
  --(Game_Plan_2026[End Date]&gt;=AK$2)
)&gt;0, 1, 0)</f>
        <v>0</v>
      </c>
      <c r="AL130" cm="1">
        <f t="array" ref="AL130">IF(SUMPRODUCT(
  --(Game_Plan_2026[Campaign]=$C130),
  --(Game_Plan_2026[Initial Date]&lt;=AL$2+6),
  --(Game_Plan_2026[End Date]&gt;=AL$2)
)&gt;0, 1, 0)</f>
        <v>0</v>
      </c>
      <c r="AM130" cm="1">
        <f t="array" ref="AM130">IF(SUMPRODUCT(
  --(Game_Plan_2026[Campaign]=$C130),
  --(Game_Plan_2026[Initial Date]&lt;=AM$2+6),
  --(Game_Plan_2026[End Date]&gt;=AM$2)
)&gt;0, 1, 0)</f>
        <v>0</v>
      </c>
      <c r="AN130" cm="1">
        <f t="array" ref="AN130">IF(SUMPRODUCT(
  --(Game_Plan_2026[Campaign]=$C130),
  --(Game_Plan_2026[Initial Date]&lt;=AN$2+6),
  --(Game_Plan_2026[End Date]&gt;=AN$2)
)&gt;0, 1, 0)</f>
        <v>0</v>
      </c>
      <c r="AO130" cm="1">
        <f t="array" ref="AO130">IF(SUMPRODUCT(
  --(Game_Plan_2026[Campaign]=$C130),
  --(Game_Plan_2026[Initial Date]&lt;=AO$2+6),
  --(Game_Plan_2026[End Date]&gt;=AO$2)
)&gt;0, 1, 0)</f>
        <v>0</v>
      </c>
      <c r="AP130" cm="1">
        <f t="array" ref="AP130">IF(SUMPRODUCT(
  --(Game_Plan_2026[Campaign]=$C130),
  --(Game_Plan_2026[Initial Date]&lt;=AP$2+6),
  --(Game_Plan_2026[End Date]&gt;=AP$2)
)&gt;0, 1, 0)</f>
        <v>0</v>
      </c>
      <c r="AQ130" cm="1">
        <f t="array" ref="AQ130">IF(SUMPRODUCT(
  --(Game_Plan_2026[Campaign]=$C130),
  --(Game_Plan_2026[Initial Date]&lt;=AQ$2+6),
  --(Game_Plan_2026[End Date]&gt;=AQ$2)
)&gt;0, 1, 0)</f>
        <v>0</v>
      </c>
      <c r="AR130" cm="1">
        <f t="array" ref="AR130">IF(SUMPRODUCT(
  --(Game_Plan_2026[Campaign]=$C130),
  --(Game_Plan_2026[Initial Date]&lt;=AR$2+6),
  --(Game_Plan_2026[End Date]&gt;=AR$2)
)&gt;0, 1, 0)</f>
        <v>0</v>
      </c>
      <c r="AS130" cm="1">
        <f t="array" ref="AS130">IF(SUMPRODUCT(
  --(Game_Plan_2026[Campaign]=$C130),
  --(Game_Plan_2026[Initial Date]&lt;=AS$2+6),
  --(Game_Plan_2026[End Date]&gt;=AS$2)
)&gt;0, 1, 0)</f>
        <v>0</v>
      </c>
      <c r="AT130" cm="1">
        <f t="array" ref="AT130">IF(SUMPRODUCT(
  --(Game_Plan_2026[Campaign]=$C130),
  --(Game_Plan_2026[Initial Date]&lt;=AT$2+6),
  --(Game_Plan_2026[End Date]&gt;=AT$2)
)&gt;0, 1, 0)</f>
        <v>0</v>
      </c>
      <c r="AU130" cm="1">
        <f t="array" ref="AU130">IF(SUMPRODUCT(
  --(Game_Plan_2026[Campaign]=$C130),
  --(Game_Plan_2026[Initial Date]&lt;=AU$2+6),
  --(Game_Plan_2026[End Date]&gt;=AU$2)
)&gt;0, 1, 0)</f>
        <v>0</v>
      </c>
      <c r="AV130" cm="1">
        <f t="array" ref="AV130">IF(SUMPRODUCT(
  --(Game_Plan_2026[Campaign]=$C130),
  --(Game_Plan_2026[Initial Date]&lt;=AV$2+6),
  --(Game_Plan_2026[End Date]&gt;=AV$2)
)&gt;0, 1, 0)</f>
        <v>0</v>
      </c>
      <c r="AW130" cm="1">
        <f t="array" ref="AW130">IF(SUMPRODUCT(
  --(Game_Plan_2026[Campaign]=$C130),
  --(Game_Plan_2026[Initial Date]&lt;=AW$2+6),
  --(Game_Plan_2026[End Date]&gt;=AW$2)
)&gt;0, 1, 0)</f>
        <v>0</v>
      </c>
      <c r="AX130" cm="1">
        <f t="array" ref="AX130">IF(SUMPRODUCT(
  --(Game_Plan_2026[Campaign]=$C130),
  --(Game_Plan_2026[Initial Date]&lt;=AX$2+6),
  --(Game_Plan_2026[End Date]&gt;=AX$2)
)&gt;0, 1, 0)</f>
        <v>0</v>
      </c>
      <c r="AY130" cm="1">
        <f t="array" ref="AY130">IF(SUMPRODUCT(
  --(Game_Plan_2026[Campaign]=$C130),
  --(Game_Plan_2026[Initial Date]&lt;=AY$2+6),
  --(Game_Plan_2026[End Date]&gt;=AY$2)
)&gt;0, 1, 0)</f>
        <v>0</v>
      </c>
      <c r="AZ130" cm="1">
        <f t="array" ref="AZ130">IF(SUMPRODUCT(
  --(Game_Plan_2026[Campaign]=$C130),
  --(Game_Plan_2026[Initial Date]&lt;=AZ$2+6),
  --(Game_Plan_2026[End Date]&gt;=AZ$2)
)&gt;0, 1, 0)</f>
        <v>0</v>
      </c>
      <c r="BA130" cm="1">
        <f t="array" ref="BA130">IF(SUMPRODUCT(
  --(Game_Plan_2026[Campaign]=$C130),
  --(Game_Plan_2026[Initial Date]&lt;=BA$2+6),
  --(Game_Plan_2026[End Date]&gt;=BA$2)
)&gt;0, 1, 0)</f>
        <v>0</v>
      </c>
      <c r="BB130" cm="1">
        <f t="array" ref="BB130">IF(SUMPRODUCT(
  --(Game_Plan_2026[Campaign]=$C130),
  --(Game_Plan_2026[Initial Date]&lt;=BB$2+6),
  --(Game_Plan_2026[End Date]&gt;=BB$2)
)&gt;0, 1, 0)</f>
        <v>0</v>
      </c>
      <c r="BC130" cm="1">
        <f t="array" ref="BC130">IF(SUMPRODUCT(
  --(Game_Plan_2026[Campaign]=$C130),
  --(Game_Plan_2026[Initial Date]&lt;=BC$2+6),
  --(Game_Plan_2026[End Date]&gt;=BC$2)
)&gt;0, 1, 0)</f>
        <v>0</v>
      </c>
      <c r="BD130">
        <f t="shared" si="1"/>
        <v>0</v>
      </c>
    </row>
    <row r="131" spans="1:56" ht="28" customHeight="1">
      <c r="A131" t="str">
        <v/>
      </c>
      <c r="B131" t="str">
        <v/>
      </c>
      <c r="C131" t="str">
        <v/>
      </c>
      <c r="D131" cm="1">
        <f t="array" ref="D131">IF(SUMPRODUCT(
  --(Game_Plan_2026[Campaign]=$C131),
  --(Game_Plan_2026[Initial Date]&lt;=D$2+6),
  --(Game_Plan_2026[End Date]&gt;=D$2)
)&gt;0, 1, 0)</f>
        <v>0</v>
      </c>
      <c r="E131" cm="1">
        <f t="array" ref="E131">IF(SUMPRODUCT(
  --(Game_Plan_2026[Campaign]=$C131),
  --(Game_Plan_2026[Initial Date]&lt;=E$2+6),
  --(Game_Plan_2026[End Date]&gt;=E$2)
)&gt;0, 1, 0)</f>
        <v>0</v>
      </c>
      <c r="F131" cm="1">
        <f t="array" ref="F131">IF(SUMPRODUCT(
  --(Game_Plan_2026[Campaign]=$C131),
  --(Game_Plan_2026[Initial Date]&lt;=F$2+6),
  --(Game_Plan_2026[End Date]&gt;=F$2)
)&gt;0, 1, 0)</f>
        <v>0</v>
      </c>
      <c r="G131" cm="1">
        <f t="array" ref="G131">IF(SUMPRODUCT(
  --(Game_Plan_2026[Campaign]=$C131),
  --(Game_Plan_2026[Initial Date]&lt;=G$2+6),
  --(Game_Plan_2026[End Date]&gt;=G$2)
)&gt;0, 1, 0)</f>
        <v>0</v>
      </c>
      <c r="H131" cm="1">
        <f t="array" ref="H131">IF(SUMPRODUCT(
  --(Game_Plan_2026[Campaign]=$C131),
  --(Game_Plan_2026[Initial Date]&lt;=H$2+6),
  --(Game_Plan_2026[End Date]&gt;=H$2)
)&gt;0, 1, 0)</f>
        <v>0</v>
      </c>
      <c r="I131" cm="1">
        <f t="array" ref="I131">IF(SUMPRODUCT(
  --(Game_Plan_2026[Campaign]=$C131),
  --(Game_Plan_2026[Initial Date]&lt;=I$2+6),
  --(Game_Plan_2026[End Date]&gt;=I$2)
)&gt;0, 1, 0)</f>
        <v>0</v>
      </c>
      <c r="J131" cm="1">
        <f t="array" ref="J131">IF(SUMPRODUCT(
  --(Game_Plan_2026[Campaign]=$C131),
  --(Game_Plan_2026[Initial Date]&lt;=J$2+6),
  --(Game_Plan_2026[End Date]&gt;=J$2)
)&gt;0, 1, 0)</f>
        <v>0</v>
      </c>
      <c r="K131" cm="1">
        <f t="array" ref="K131">IF(SUMPRODUCT(
  --(Game_Plan_2026[Campaign]=$C131),
  --(Game_Plan_2026[Initial Date]&lt;=K$2+6),
  --(Game_Plan_2026[End Date]&gt;=K$2)
)&gt;0, 1, 0)</f>
        <v>0</v>
      </c>
      <c r="L131" cm="1">
        <f t="array" ref="L131">IF(SUMPRODUCT(
  --(Game_Plan_2026[Campaign]=$C131),
  --(Game_Plan_2026[Initial Date]&lt;=L$2+6),
  --(Game_Plan_2026[End Date]&gt;=L$2)
)&gt;0, 1, 0)</f>
        <v>0</v>
      </c>
      <c r="M131" cm="1">
        <f t="array" ref="M131">IF(SUMPRODUCT(
  --(Game_Plan_2026[Campaign]=$C131),
  --(Game_Plan_2026[Initial Date]&lt;=M$2+6),
  --(Game_Plan_2026[End Date]&gt;=M$2)
)&gt;0, 1, 0)</f>
        <v>0</v>
      </c>
      <c r="N131" cm="1">
        <f t="array" ref="N131">IF(SUMPRODUCT(
  --(Game_Plan_2026[Campaign]=$C131),
  --(Game_Plan_2026[Initial Date]&lt;=N$2+6),
  --(Game_Plan_2026[End Date]&gt;=N$2)
)&gt;0, 1, 0)</f>
        <v>0</v>
      </c>
      <c r="O131" cm="1">
        <f t="array" ref="O131">IF(SUMPRODUCT(
  --(Game_Plan_2026[Campaign]=$C131),
  --(Game_Plan_2026[Initial Date]&lt;=O$2+6),
  --(Game_Plan_2026[End Date]&gt;=O$2)
)&gt;0, 1, 0)</f>
        <v>0</v>
      </c>
      <c r="P131" cm="1">
        <f t="array" ref="P131">IF(SUMPRODUCT(
  --(Game_Plan_2026[Campaign]=$C131),
  --(Game_Plan_2026[Initial Date]&lt;=P$2+6),
  --(Game_Plan_2026[End Date]&gt;=P$2)
)&gt;0, 1, 0)</f>
        <v>0</v>
      </c>
      <c r="Q131" cm="1">
        <f t="array" ref="Q131">IF(SUMPRODUCT(
  --(Game_Plan_2026[Campaign]=$C131),
  --(Game_Plan_2026[Initial Date]&lt;=Q$2+6),
  --(Game_Plan_2026[End Date]&gt;=Q$2)
)&gt;0, 1, 0)</f>
        <v>0</v>
      </c>
      <c r="R131" cm="1">
        <f t="array" ref="R131">IF(SUMPRODUCT(
  --(Game_Plan_2026[Campaign]=$C131),
  --(Game_Plan_2026[Initial Date]&lt;=R$2+6),
  --(Game_Plan_2026[End Date]&gt;=R$2)
)&gt;0, 1, 0)</f>
        <v>0</v>
      </c>
      <c r="S131" cm="1">
        <f t="array" ref="S131">IF(SUMPRODUCT(
  --(Game_Plan_2026[Campaign]=$C131),
  --(Game_Plan_2026[Initial Date]&lt;=S$2+6),
  --(Game_Plan_2026[End Date]&gt;=S$2)
)&gt;0, 1, 0)</f>
        <v>0</v>
      </c>
      <c r="T131" cm="1">
        <f t="array" ref="T131">IF(SUMPRODUCT(
  --(Game_Plan_2026[Campaign]=$C131),
  --(Game_Plan_2026[Initial Date]&lt;=T$2+6),
  --(Game_Plan_2026[End Date]&gt;=T$2)
)&gt;0, 1, 0)</f>
        <v>0</v>
      </c>
      <c r="U131" cm="1">
        <f t="array" ref="U131">IF(SUMPRODUCT(
  --(Game_Plan_2026[Campaign]=$C131),
  --(Game_Plan_2026[Initial Date]&lt;=U$2+6),
  --(Game_Plan_2026[End Date]&gt;=U$2)
)&gt;0, 1, 0)</f>
        <v>0</v>
      </c>
      <c r="V131" cm="1">
        <f t="array" ref="V131">IF(SUMPRODUCT(
  --(Game_Plan_2026[Campaign]=$C131),
  --(Game_Plan_2026[Initial Date]&lt;=V$2+6),
  --(Game_Plan_2026[End Date]&gt;=V$2)
)&gt;0, 1, 0)</f>
        <v>0</v>
      </c>
      <c r="W131" cm="1">
        <f t="array" ref="W131">IF(SUMPRODUCT(
  --(Game_Plan_2026[Campaign]=$C131),
  --(Game_Plan_2026[Initial Date]&lt;=W$2+6),
  --(Game_Plan_2026[End Date]&gt;=W$2)
)&gt;0, 1, 0)</f>
        <v>0</v>
      </c>
      <c r="X131" cm="1">
        <f t="array" ref="X131">IF(SUMPRODUCT(
  --(Game_Plan_2026[Campaign]=$C131),
  --(Game_Plan_2026[Initial Date]&lt;=X$2+6),
  --(Game_Plan_2026[End Date]&gt;=X$2)
)&gt;0, 1, 0)</f>
        <v>0</v>
      </c>
      <c r="Y131" cm="1">
        <f t="array" ref="Y131">IF(SUMPRODUCT(
  --(Game_Plan_2026[Campaign]=$C131),
  --(Game_Plan_2026[Initial Date]&lt;=Y$2+6),
  --(Game_Plan_2026[End Date]&gt;=Y$2)
)&gt;0, 1, 0)</f>
        <v>0</v>
      </c>
      <c r="Z131" cm="1">
        <f t="array" ref="Z131">IF(SUMPRODUCT(
  --(Game_Plan_2026[Campaign]=$C131),
  --(Game_Plan_2026[Initial Date]&lt;=Z$2+6),
  --(Game_Plan_2026[End Date]&gt;=Z$2)
)&gt;0, 1, 0)</f>
        <v>0</v>
      </c>
      <c r="AA131" cm="1">
        <f t="array" ref="AA131">IF(SUMPRODUCT(
  --(Game_Plan_2026[Campaign]=$C131),
  --(Game_Plan_2026[Initial Date]&lt;=AA$2+6),
  --(Game_Plan_2026[End Date]&gt;=AA$2)
)&gt;0, 1, 0)</f>
        <v>0</v>
      </c>
      <c r="AB131" cm="1">
        <f t="array" ref="AB131">IF(SUMPRODUCT(
  --(Game_Plan_2026[Campaign]=$C131),
  --(Game_Plan_2026[Initial Date]&lt;=AB$2+6),
  --(Game_Plan_2026[End Date]&gt;=AB$2)
)&gt;0, 1, 0)</f>
        <v>0</v>
      </c>
      <c r="AC131" cm="1">
        <f t="array" ref="AC131">IF(SUMPRODUCT(
  --(Game_Plan_2026[Campaign]=$C131),
  --(Game_Plan_2026[Initial Date]&lt;=AC$2+6),
  --(Game_Plan_2026[End Date]&gt;=AC$2)
)&gt;0, 1, 0)</f>
        <v>0</v>
      </c>
      <c r="AD131" cm="1">
        <f t="array" ref="AD131">IF(SUMPRODUCT(
  --(Game_Plan_2026[Campaign]=$C131),
  --(Game_Plan_2026[Initial Date]&lt;=AD$2+6),
  --(Game_Plan_2026[End Date]&gt;=AD$2)
)&gt;0, 1, 0)</f>
        <v>0</v>
      </c>
      <c r="AE131" cm="1">
        <f t="array" ref="AE131">IF(SUMPRODUCT(
  --(Game_Plan_2026[Campaign]=$C131),
  --(Game_Plan_2026[Initial Date]&lt;=AE$2+6),
  --(Game_Plan_2026[End Date]&gt;=AE$2)
)&gt;0, 1, 0)</f>
        <v>0</v>
      </c>
      <c r="AF131" cm="1">
        <f t="array" ref="AF131">IF(SUMPRODUCT(
  --(Game_Plan_2026[Campaign]=$C131),
  --(Game_Plan_2026[Initial Date]&lt;=AF$2+6),
  --(Game_Plan_2026[End Date]&gt;=AF$2)
)&gt;0, 1, 0)</f>
        <v>0</v>
      </c>
      <c r="AG131" cm="1">
        <f t="array" ref="AG131">IF(SUMPRODUCT(
  --(Game_Plan_2026[Campaign]=$C131),
  --(Game_Plan_2026[Initial Date]&lt;=AG$2+6),
  --(Game_Plan_2026[End Date]&gt;=AG$2)
)&gt;0, 1, 0)</f>
        <v>0</v>
      </c>
      <c r="AH131" cm="1">
        <f t="array" ref="AH131">IF(SUMPRODUCT(
  --(Game_Plan_2026[Campaign]=$C131),
  --(Game_Plan_2026[Initial Date]&lt;=AH$2+6),
  --(Game_Plan_2026[End Date]&gt;=AH$2)
)&gt;0, 1, 0)</f>
        <v>0</v>
      </c>
      <c r="AI131" cm="1">
        <f t="array" ref="AI131">IF(SUMPRODUCT(
  --(Game_Plan_2026[Campaign]=$C131),
  --(Game_Plan_2026[Initial Date]&lt;=AI$2+6),
  --(Game_Plan_2026[End Date]&gt;=AI$2)
)&gt;0, 1, 0)</f>
        <v>0</v>
      </c>
      <c r="AJ131" cm="1">
        <f t="array" ref="AJ131">IF(SUMPRODUCT(
  --(Game_Plan_2026[Campaign]=$C131),
  --(Game_Plan_2026[Initial Date]&lt;=AJ$2+6),
  --(Game_Plan_2026[End Date]&gt;=AJ$2)
)&gt;0, 1, 0)</f>
        <v>0</v>
      </c>
      <c r="AK131" cm="1">
        <f t="array" ref="AK131">IF(SUMPRODUCT(
  --(Game_Plan_2026[Campaign]=$C131),
  --(Game_Plan_2026[Initial Date]&lt;=AK$2+6),
  --(Game_Plan_2026[End Date]&gt;=AK$2)
)&gt;0, 1, 0)</f>
        <v>0</v>
      </c>
      <c r="AL131" cm="1">
        <f t="array" ref="AL131">IF(SUMPRODUCT(
  --(Game_Plan_2026[Campaign]=$C131),
  --(Game_Plan_2026[Initial Date]&lt;=AL$2+6),
  --(Game_Plan_2026[End Date]&gt;=AL$2)
)&gt;0, 1, 0)</f>
        <v>0</v>
      </c>
      <c r="AM131" cm="1">
        <f t="array" ref="AM131">IF(SUMPRODUCT(
  --(Game_Plan_2026[Campaign]=$C131),
  --(Game_Plan_2026[Initial Date]&lt;=AM$2+6),
  --(Game_Plan_2026[End Date]&gt;=AM$2)
)&gt;0, 1, 0)</f>
        <v>0</v>
      </c>
      <c r="AN131" cm="1">
        <f t="array" ref="AN131">IF(SUMPRODUCT(
  --(Game_Plan_2026[Campaign]=$C131),
  --(Game_Plan_2026[Initial Date]&lt;=AN$2+6),
  --(Game_Plan_2026[End Date]&gt;=AN$2)
)&gt;0, 1, 0)</f>
        <v>0</v>
      </c>
      <c r="AO131" cm="1">
        <f t="array" ref="AO131">IF(SUMPRODUCT(
  --(Game_Plan_2026[Campaign]=$C131),
  --(Game_Plan_2026[Initial Date]&lt;=AO$2+6),
  --(Game_Plan_2026[End Date]&gt;=AO$2)
)&gt;0, 1, 0)</f>
        <v>0</v>
      </c>
      <c r="AP131" cm="1">
        <f t="array" ref="AP131">IF(SUMPRODUCT(
  --(Game_Plan_2026[Campaign]=$C131),
  --(Game_Plan_2026[Initial Date]&lt;=AP$2+6),
  --(Game_Plan_2026[End Date]&gt;=AP$2)
)&gt;0, 1, 0)</f>
        <v>0</v>
      </c>
      <c r="AQ131" cm="1">
        <f t="array" ref="AQ131">IF(SUMPRODUCT(
  --(Game_Plan_2026[Campaign]=$C131),
  --(Game_Plan_2026[Initial Date]&lt;=AQ$2+6),
  --(Game_Plan_2026[End Date]&gt;=AQ$2)
)&gt;0, 1, 0)</f>
        <v>0</v>
      </c>
      <c r="AR131" cm="1">
        <f t="array" ref="AR131">IF(SUMPRODUCT(
  --(Game_Plan_2026[Campaign]=$C131),
  --(Game_Plan_2026[Initial Date]&lt;=AR$2+6),
  --(Game_Plan_2026[End Date]&gt;=AR$2)
)&gt;0, 1, 0)</f>
        <v>0</v>
      </c>
      <c r="AS131" cm="1">
        <f t="array" ref="AS131">IF(SUMPRODUCT(
  --(Game_Plan_2026[Campaign]=$C131),
  --(Game_Plan_2026[Initial Date]&lt;=AS$2+6),
  --(Game_Plan_2026[End Date]&gt;=AS$2)
)&gt;0, 1, 0)</f>
        <v>0</v>
      </c>
      <c r="AT131" cm="1">
        <f t="array" ref="AT131">IF(SUMPRODUCT(
  --(Game_Plan_2026[Campaign]=$C131),
  --(Game_Plan_2026[Initial Date]&lt;=AT$2+6),
  --(Game_Plan_2026[End Date]&gt;=AT$2)
)&gt;0, 1, 0)</f>
        <v>0</v>
      </c>
      <c r="AU131" cm="1">
        <f t="array" ref="AU131">IF(SUMPRODUCT(
  --(Game_Plan_2026[Campaign]=$C131),
  --(Game_Plan_2026[Initial Date]&lt;=AU$2+6),
  --(Game_Plan_2026[End Date]&gt;=AU$2)
)&gt;0, 1, 0)</f>
        <v>0</v>
      </c>
      <c r="AV131" cm="1">
        <f t="array" ref="AV131">IF(SUMPRODUCT(
  --(Game_Plan_2026[Campaign]=$C131),
  --(Game_Plan_2026[Initial Date]&lt;=AV$2+6),
  --(Game_Plan_2026[End Date]&gt;=AV$2)
)&gt;0, 1, 0)</f>
        <v>0</v>
      </c>
      <c r="AW131" cm="1">
        <f t="array" ref="AW131">IF(SUMPRODUCT(
  --(Game_Plan_2026[Campaign]=$C131),
  --(Game_Plan_2026[Initial Date]&lt;=AW$2+6),
  --(Game_Plan_2026[End Date]&gt;=AW$2)
)&gt;0, 1, 0)</f>
        <v>0</v>
      </c>
      <c r="AX131" cm="1">
        <f t="array" ref="AX131">IF(SUMPRODUCT(
  --(Game_Plan_2026[Campaign]=$C131),
  --(Game_Plan_2026[Initial Date]&lt;=AX$2+6),
  --(Game_Plan_2026[End Date]&gt;=AX$2)
)&gt;0, 1, 0)</f>
        <v>0</v>
      </c>
      <c r="AY131" cm="1">
        <f t="array" ref="AY131">IF(SUMPRODUCT(
  --(Game_Plan_2026[Campaign]=$C131),
  --(Game_Plan_2026[Initial Date]&lt;=AY$2+6),
  --(Game_Plan_2026[End Date]&gt;=AY$2)
)&gt;0, 1, 0)</f>
        <v>0</v>
      </c>
      <c r="AZ131" cm="1">
        <f t="array" ref="AZ131">IF(SUMPRODUCT(
  --(Game_Plan_2026[Campaign]=$C131),
  --(Game_Plan_2026[Initial Date]&lt;=AZ$2+6),
  --(Game_Plan_2026[End Date]&gt;=AZ$2)
)&gt;0, 1, 0)</f>
        <v>0</v>
      </c>
      <c r="BA131" cm="1">
        <f t="array" ref="BA131">IF(SUMPRODUCT(
  --(Game_Plan_2026[Campaign]=$C131),
  --(Game_Plan_2026[Initial Date]&lt;=BA$2+6),
  --(Game_Plan_2026[End Date]&gt;=BA$2)
)&gt;0, 1, 0)</f>
        <v>0</v>
      </c>
      <c r="BB131" cm="1">
        <f t="array" ref="BB131">IF(SUMPRODUCT(
  --(Game_Plan_2026[Campaign]=$C131),
  --(Game_Plan_2026[Initial Date]&lt;=BB$2+6),
  --(Game_Plan_2026[End Date]&gt;=BB$2)
)&gt;0, 1, 0)</f>
        <v>0</v>
      </c>
      <c r="BC131" cm="1">
        <f t="array" ref="BC131">IF(SUMPRODUCT(
  --(Game_Plan_2026[Campaign]=$C131),
  --(Game_Plan_2026[Initial Date]&lt;=BC$2+6),
  --(Game_Plan_2026[End Date]&gt;=BC$2)
)&gt;0, 1, 0)</f>
        <v>0</v>
      </c>
      <c r="BD131">
        <f t="shared" si="1"/>
        <v>0</v>
      </c>
    </row>
    <row r="132" spans="1:56" ht="28" customHeight="1">
      <c r="A132" t="str">
        <v/>
      </c>
      <c r="B132" t="str">
        <v/>
      </c>
      <c r="C132" t="str">
        <v/>
      </c>
      <c r="D132" cm="1">
        <f t="array" ref="D132">IF(SUMPRODUCT(
  --(Game_Plan_2026[Campaign]=$C132),
  --(Game_Plan_2026[Initial Date]&lt;=D$2+6),
  --(Game_Plan_2026[End Date]&gt;=D$2)
)&gt;0, 1, 0)</f>
        <v>0</v>
      </c>
      <c r="E132" cm="1">
        <f t="array" ref="E132">IF(SUMPRODUCT(
  --(Game_Plan_2026[Campaign]=$C132),
  --(Game_Plan_2026[Initial Date]&lt;=E$2+6),
  --(Game_Plan_2026[End Date]&gt;=E$2)
)&gt;0, 1, 0)</f>
        <v>0</v>
      </c>
      <c r="F132" cm="1">
        <f t="array" ref="F132">IF(SUMPRODUCT(
  --(Game_Plan_2026[Campaign]=$C132),
  --(Game_Plan_2026[Initial Date]&lt;=F$2+6),
  --(Game_Plan_2026[End Date]&gt;=F$2)
)&gt;0, 1, 0)</f>
        <v>0</v>
      </c>
      <c r="G132" cm="1">
        <f t="array" ref="G132">IF(SUMPRODUCT(
  --(Game_Plan_2026[Campaign]=$C132),
  --(Game_Plan_2026[Initial Date]&lt;=G$2+6),
  --(Game_Plan_2026[End Date]&gt;=G$2)
)&gt;0, 1, 0)</f>
        <v>0</v>
      </c>
      <c r="H132" cm="1">
        <f t="array" ref="H132">IF(SUMPRODUCT(
  --(Game_Plan_2026[Campaign]=$C132),
  --(Game_Plan_2026[Initial Date]&lt;=H$2+6),
  --(Game_Plan_2026[End Date]&gt;=H$2)
)&gt;0, 1, 0)</f>
        <v>0</v>
      </c>
      <c r="I132" cm="1">
        <f t="array" ref="I132">IF(SUMPRODUCT(
  --(Game_Plan_2026[Campaign]=$C132),
  --(Game_Plan_2026[Initial Date]&lt;=I$2+6),
  --(Game_Plan_2026[End Date]&gt;=I$2)
)&gt;0, 1, 0)</f>
        <v>0</v>
      </c>
      <c r="J132" cm="1">
        <f t="array" ref="J132">IF(SUMPRODUCT(
  --(Game_Plan_2026[Campaign]=$C132),
  --(Game_Plan_2026[Initial Date]&lt;=J$2+6),
  --(Game_Plan_2026[End Date]&gt;=J$2)
)&gt;0, 1, 0)</f>
        <v>0</v>
      </c>
      <c r="K132" cm="1">
        <f t="array" ref="K132">IF(SUMPRODUCT(
  --(Game_Plan_2026[Campaign]=$C132),
  --(Game_Plan_2026[Initial Date]&lt;=K$2+6),
  --(Game_Plan_2026[End Date]&gt;=K$2)
)&gt;0, 1, 0)</f>
        <v>0</v>
      </c>
      <c r="L132" cm="1">
        <f t="array" ref="L132">IF(SUMPRODUCT(
  --(Game_Plan_2026[Campaign]=$C132),
  --(Game_Plan_2026[Initial Date]&lt;=L$2+6),
  --(Game_Plan_2026[End Date]&gt;=L$2)
)&gt;0, 1, 0)</f>
        <v>0</v>
      </c>
      <c r="M132" cm="1">
        <f t="array" ref="M132">IF(SUMPRODUCT(
  --(Game_Plan_2026[Campaign]=$C132),
  --(Game_Plan_2026[Initial Date]&lt;=M$2+6),
  --(Game_Plan_2026[End Date]&gt;=M$2)
)&gt;0, 1, 0)</f>
        <v>0</v>
      </c>
      <c r="N132" cm="1">
        <f t="array" ref="N132">IF(SUMPRODUCT(
  --(Game_Plan_2026[Campaign]=$C132),
  --(Game_Plan_2026[Initial Date]&lt;=N$2+6),
  --(Game_Plan_2026[End Date]&gt;=N$2)
)&gt;0, 1, 0)</f>
        <v>0</v>
      </c>
      <c r="O132" cm="1">
        <f t="array" ref="O132">IF(SUMPRODUCT(
  --(Game_Plan_2026[Campaign]=$C132),
  --(Game_Plan_2026[Initial Date]&lt;=O$2+6),
  --(Game_Plan_2026[End Date]&gt;=O$2)
)&gt;0, 1, 0)</f>
        <v>0</v>
      </c>
      <c r="P132" cm="1">
        <f t="array" ref="P132">IF(SUMPRODUCT(
  --(Game_Plan_2026[Campaign]=$C132),
  --(Game_Plan_2026[Initial Date]&lt;=P$2+6),
  --(Game_Plan_2026[End Date]&gt;=P$2)
)&gt;0, 1, 0)</f>
        <v>0</v>
      </c>
      <c r="Q132" cm="1">
        <f t="array" ref="Q132">IF(SUMPRODUCT(
  --(Game_Plan_2026[Campaign]=$C132),
  --(Game_Plan_2026[Initial Date]&lt;=Q$2+6),
  --(Game_Plan_2026[End Date]&gt;=Q$2)
)&gt;0, 1, 0)</f>
        <v>0</v>
      </c>
      <c r="R132" cm="1">
        <f t="array" ref="R132">IF(SUMPRODUCT(
  --(Game_Plan_2026[Campaign]=$C132),
  --(Game_Plan_2026[Initial Date]&lt;=R$2+6),
  --(Game_Plan_2026[End Date]&gt;=R$2)
)&gt;0, 1, 0)</f>
        <v>0</v>
      </c>
      <c r="S132" cm="1">
        <f t="array" ref="S132">IF(SUMPRODUCT(
  --(Game_Plan_2026[Campaign]=$C132),
  --(Game_Plan_2026[Initial Date]&lt;=S$2+6),
  --(Game_Plan_2026[End Date]&gt;=S$2)
)&gt;0, 1, 0)</f>
        <v>0</v>
      </c>
      <c r="T132" cm="1">
        <f t="array" ref="T132">IF(SUMPRODUCT(
  --(Game_Plan_2026[Campaign]=$C132),
  --(Game_Plan_2026[Initial Date]&lt;=T$2+6),
  --(Game_Plan_2026[End Date]&gt;=T$2)
)&gt;0, 1, 0)</f>
        <v>0</v>
      </c>
      <c r="U132" cm="1">
        <f t="array" ref="U132">IF(SUMPRODUCT(
  --(Game_Plan_2026[Campaign]=$C132),
  --(Game_Plan_2026[Initial Date]&lt;=U$2+6),
  --(Game_Plan_2026[End Date]&gt;=U$2)
)&gt;0, 1, 0)</f>
        <v>0</v>
      </c>
      <c r="V132" cm="1">
        <f t="array" ref="V132">IF(SUMPRODUCT(
  --(Game_Plan_2026[Campaign]=$C132),
  --(Game_Plan_2026[Initial Date]&lt;=V$2+6),
  --(Game_Plan_2026[End Date]&gt;=V$2)
)&gt;0, 1, 0)</f>
        <v>0</v>
      </c>
      <c r="W132" cm="1">
        <f t="array" ref="W132">IF(SUMPRODUCT(
  --(Game_Plan_2026[Campaign]=$C132),
  --(Game_Plan_2026[Initial Date]&lt;=W$2+6),
  --(Game_Plan_2026[End Date]&gt;=W$2)
)&gt;0, 1, 0)</f>
        <v>0</v>
      </c>
      <c r="X132" cm="1">
        <f t="array" ref="X132">IF(SUMPRODUCT(
  --(Game_Plan_2026[Campaign]=$C132),
  --(Game_Plan_2026[Initial Date]&lt;=X$2+6),
  --(Game_Plan_2026[End Date]&gt;=X$2)
)&gt;0, 1, 0)</f>
        <v>0</v>
      </c>
      <c r="Y132" cm="1">
        <f t="array" ref="Y132">IF(SUMPRODUCT(
  --(Game_Plan_2026[Campaign]=$C132),
  --(Game_Plan_2026[Initial Date]&lt;=Y$2+6),
  --(Game_Plan_2026[End Date]&gt;=Y$2)
)&gt;0, 1, 0)</f>
        <v>0</v>
      </c>
      <c r="Z132" cm="1">
        <f t="array" ref="Z132">IF(SUMPRODUCT(
  --(Game_Plan_2026[Campaign]=$C132),
  --(Game_Plan_2026[Initial Date]&lt;=Z$2+6),
  --(Game_Plan_2026[End Date]&gt;=Z$2)
)&gt;0, 1, 0)</f>
        <v>0</v>
      </c>
      <c r="AA132" cm="1">
        <f t="array" ref="AA132">IF(SUMPRODUCT(
  --(Game_Plan_2026[Campaign]=$C132),
  --(Game_Plan_2026[Initial Date]&lt;=AA$2+6),
  --(Game_Plan_2026[End Date]&gt;=AA$2)
)&gt;0, 1, 0)</f>
        <v>0</v>
      </c>
      <c r="AB132" cm="1">
        <f t="array" ref="AB132">IF(SUMPRODUCT(
  --(Game_Plan_2026[Campaign]=$C132),
  --(Game_Plan_2026[Initial Date]&lt;=AB$2+6),
  --(Game_Plan_2026[End Date]&gt;=AB$2)
)&gt;0, 1, 0)</f>
        <v>0</v>
      </c>
      <c r="AC132" cm="1">
        <f t="array" ref="AC132">IF(SUMPRODUCT(
  --(Game_Plan_2026[Campaign]=$C132),
  --(Game_Plan_2026[Initial Date]&lt;=AC$2+6),
  --(Game_Plan_2026[End Date]&gt;=AC$2)
)&gt;0, 1, 0)</f>
        <v>0</v>
      </c>
      <c r="AD132" cm="1">
        <f t="array" ref="AD132">IF(SUMPRODUCT(
  --(Game_Plan_2026[Campaign]=$C132),
  --(Game_Plan_2026[Initial Date]&lt;=AD$2+6),
  --(Game_Plan_2026[End Date]&gt;=AD$2)
)&gt;0, 1, 0)</f>
        <v>0</v>
      </c>
      <c r="AE132" cm="1">
        <f t="array" ref="AE132">IF(SUMPRODUCT(
  --(Game_Plan_2026[Campaign]=$C132),
  --(Game_Plan_2026[Initial Date]&lt;=AE$2+6),
  --(Game_Plan_2026[End Date]&gt;=AE$2)
)&gt;0, 1, 0)</f>
        <v>0</v>
      </c>
      <c r="AF132" cm="1">
        <f t="array" ref="AF132">IF(SUMPRODUCT(
  --(Game_Plan_2026[Campaign]=$C132),
  --(Game_Plan_2026[Initial Date]&lt;=AF$2+6),
  --(Game_Plan_2026[End Date]&gt;=AF$2)
)&gt;0, 1, 0)</f>
        <v>0</v>
      </c>
      <c r="AG132" cm="1">
        <f t="array" ref="AG132">IF(SUMPRODUCT(
  --(Game_Plan_2026[Campaign]=$C132),
  --(Game_Plan_2026[Initial Date]&lt;=AG$2+6),
  --(Game_Plan_2026[End Date]&gt;=AG$2)
)&gt;0, 1, 0)</f>
        <v>0</v>
      </c>
      <c r="AH132" cm="1">
        <f t="array" ref="AH132">IF(SUMPRODUCT(
  --(Game_Plan_2026[Campaign]=$C132),
  --(Game_Plan_2026[Initial Date]&lt;=AH$2+6),
  --(Game_Plan_2026[End Date]&gt;=AH$2)
)&gt;0, 1, 0)</f>
        <v>0</v>
      </c>
      <c r="AI132" cm="1">
        <f t="array" ref="AI132">IF(SUMPRODUCT(
  --(Game_Plan_2026[Campaign]=$C132),
  --(Game_Plan_2026[Initial Date]&lt;=AI$2+6),
  --(Game_Plan_2026[End Date]&gt;=AI$2)
)&gt;0, 1, 0)</f>
        <v>0</v>
      </c>
      <c r="AJ132" cm="1">
        <f t="array" ref="AJ132">IF(SUMPRODUCT(
  --(Game_Plan_2026[Campaign]=$C132),
  --(Game_Plan_2026[Initial Date]&lt;=AJ$2+6),
  --(Game_Plan_2026[End Date]&gt;=AJ$2)
)&gt;0, 1, 0)</f>
        <v>0</v>
      </c>
      <c r="AK132" cm="1">
        <f t="array" ref="AK132">IF(SUMPRODUCT(
  --(Game_Plan_2026[Campaign]=$C132),
  --(Game_Plan_2026[Initial Date]&lt;=AK$2+6),
  --(Game_Plan_2026[End Date]&gt;=AK$2)
)&gt;0, 1, 0)</f>
        <v>0</v>
      </c>
      <c r="AL132" cm="1">
        <f t="array" ref="AL132">IF(SUMPRODUCT(
  --(Game_Plan_2026[Campaign]=$C132),
  --(Game_Plan_2026[Initial Date]&lt;=AL$2+6),
  --(Game_Plan_2026[End Date]&gt;=AL$2)
)&gt;0, 1, 0)</f>
        <v>0</v>
      </c>
      <c r="AM132" cm="1">
        <f t="array" ref="AM132">IF(SUMPRODUCT(
  --(Game_Plan_2026[Campaign]=$C132),
  --(Game_Plan_2026[Initial Date]&lt;=AM$2+6),
  --(Game_Plan_2026[End Date]&gt;=AM$2)
)&gt;0, 1, 0)</f>
        <v>0</v>
      </c>
      <c r="AN132" cm="1">
        <f t="array" ref="AN132">IF(SUMPRODUCT(
  --(Game_Plan_2026[Campaign]=$C132),
  --(Game_Plan_2026[Initial Date]&lt;=AN$2+6),
  --(Game_Plan_2026[End Date]&gt;=AN$2)
)&gt;0, 1, 0)</f>
        <v>0</v>
      </c>
      <c r="AO132" cm="1">
        <f t="array" ref="AO132">IF(SUMPRODUCT(
  --(Game_Plan_2026[Campaign]=$C132),
  --(Game_Plan_2026[Initial Date]&lt;=AO$2+6),
  --(Game_Plan_2026[End Date]&gt;=AO$2)
)&gt;0, 1, 0)</f>
        <v>0</v>
      </c>
      <c r="AP132" cm="1">
        <f t="array" ref="AP132">IF(SUMPRODUCT(
  --(Game_Plan_2026[Campaign]=$C132),
  --(Game_Plan_2026[Initial Date]&lt;=AP$2+6),
  --(Game_Plan_2026[End Date]&gt;=AP$2)
)&gt;0, 1, 0)</f>
        <v>0</v>
      </c>
      <c r="AQ132" cm="1">
        <f t="array" ref="AQ132">IF(SUMPRODUCT(
  --(Game_Plan_2026[Campaign]=$C132),
  --(Game_Plan_2026[Initial Date]&lt;=AQ$2+6),
  --(Game_Plan_2026[End Date]&gt;=AQ$2)
)&gt;0, 1, 0)</f>
        <v>0</v>
      </c>
      <c r="AR132" cm="1">
        <f t="array" ref="AR132">IF(SUMPRODUCT(
  --(Game_Plan_2026[Campaign]=$C132),
  --(Game_Plan_2026[Initial Date]&lt;=AR$2+6),
  --(Game_Plan_2026[End Date]&gt;=AR$2)
)&gt;0, 1, 0)</f>
        <v>0</v>
      </c>
      <c r="AS132" cm="1">
        <f t="array" ref="AS132">IF(SUMPRODUCT(
  --(Game_Plan_2026[Campaign]=$C132),
  --(Game_Plan_2026[Initial Date]&lt;=AS$2+6),
  --(Game_Plan_2026[End Date]&gt;=AS$2)
)&gt;0, 1, 0)</f>
        <v>0</v>
      </c>
      <c r="AT132" cm="1">
        <f t="array" ref="AT132">IF(SUMPRODUCT(
  --(Game_Plan_2026[Campaign]=$C132),
  --(Game_Plan_2026[Initial Date]&lt;=AT$2+6),
  --(Game_Plan_2026[End Date]&gt;=AT$2)
)&gt;0, 1, 0)</f>
        <v>0</v>
      </c>
      <c r="AU132" cm="1">
        <f t="array" ref="AU132">IF(SUMPRODUCT(
  --(Game_Plan_2026[Campaign]=$C132),
  --(Game_Plan_2026[Initial Date]&lt;=AU$2+6),
  --(Game_Plan_2026[End Date]&gt;=AU$2)
)&gt;0, 1, 0)</f>
        <v>0</v>
      </c>
      <c r="AV132" cm="1">
        <f t="array" ref="AV132">IF(SUMPRODUCT(
  --(Game_Plan_2026[Campaign]=$C132),
  --(Game_Plan_2026[Initial Date]&lt;=AV$2+6),
  --(Game_Plan_2026[End Date]&gt;=AV$2)
)&gt;0, 1, 0)</f>
        <v>0</v>
      </c>
      <c r="AW132" cm="1">
        <f t="array" ref="AW132">IF(SUMPRODUCT(
  --(Game_Plan_2026[Campaign]=$C132),
  --(Game_Plan_2026[Initial Date]&lt;=AW$2+6),
  --(Game_Plan_2026[End Date]&gt;=AW$2)
)&gt;0, 1, 0)</f>
        <v>0</v>
      </c>
      <c r="AX132" cm="1">
        <f t="array" ref="AX132">IF(SUMPRODUCT(
  --(Game_Plan_2026[Campaign]=$C132),
  --(Game_Plan_2026[Initial Date]&lt;=AX$2+6),
  --(Game_Plan_2026[End Date]&gt;=AX$2)
)&gt;0, 1, 0)</f>
        <v>0</v>
      </c>
      <c r="AY132" cm="1">
        <f t="array" ref="AY132">IF(SUMPRODUCT(
  --(Game_Plan_2026[Campaign]=$C132),
  --(Game_Plan_2026[Initial Date]&lt;=AY$2+6),
  --(Game_Plan_2026[End Date]&gt;=AY$2)
)&gt;0, 1, 0)</f>
        <v>0</v>
      </c>
      <c r="AZ132" cm="1">
        <f t="array" ref="AZ132">IF(SUMPRODUCT(
  --(Game_Plan_2026[Campaign]=$C132),
  --(Game_Plan_2026[Initial Date]&lt;=AZ$2+6),
  --(Game_Plan_2026[End Date]&gt;=AZ$2)
)&gt;0, 1, 0)</f>
        <v>0</v>
      </c>
      <c r="BA132" cm="1">
        <f t="array" ref="BA132">IF(SUMPRODUCT(
  --(Game_Plan_2026[Campaign]=$C132),
  --(Game_Plan_2026[Initial Date]&lt;=BA$2+6),
  --(Game_Plan_2026[End Date]&gt;=BA$2)
)&gt;0, 1, 0)</f>
        <v>0</v>
      </c>
      <c r="BB132" cm="1">
        <f t="array" ref="BB132">IF(SUMPRODUCT(
  --(Game_Plan_2026[Campaign]=$C132),
  --(Game_Plan_2026[Initial Date]&lt;=BB$2+6),
  --(Game_Plan_2026[End Date]&gt;=BB$2)
)&gt;0, 1, 0)</f>
        <v>0</v>
      </c>
      <c r="BC132" cm="1">
        <f t="array" ref="BC132">IF(SUMPRODUCT(
  --(Game_Plan_2026[Campaign]=$C132),
  --(Game_Plan_2026[Initial Date]&lt;=BC$2+6),
  --(Game_Plan_2026[End Date]&gt;=BC$2)
)&gt;0, 1, 0)</f>
        <v>0</v>
      </c>
      <c r="BD132">
        <f t="shared" ref="BD132:BD195" si="2">SUM(D132:BC132)</f>
        <v>0</v>
      </c>
    </row>
    <row r="133" spans="1:56" ht="28" customHeight="1">
      <c r="A133" t="str">
        <v/>
      </c>
      <c r="B133" t="str">
        <v/>
      </c>
      <c r="C133" t="str">
        <v/>
      </c>
      <c r="D133" cm="1">
        <f t="array" ref="D133">IF(SUMPRODUCT(
  --(Game_Plan_2026[Campaign]=$C133),
  --(Game_Plan_2026[Initial Date]&lt;=D$2+6),
  --(Game_Plan_2026[End Date]&gt;=D$2)
)&gt;0, 1, 0)</f>
        <v>0</v>
      </c>
      <c r="E133" cm="1">
        <f t="array" ref="E133">IF(SUMPRODUCT(
  --(Game_Plan_2026[Campaign]=$C133),
  --(Game_Plan_2026[Initial Date]&lt;=E$2+6),
  --(Game_Plan_2026[End Date]&gt;=E$2)
)&gt;0, 1, 0)</f>
        <v>0</v>
      </c>
      <c r="F133" cm="1">
        <f t="array" ref="F133">IF(SUMPRODUCT(
  --(Game_Plan_2026[Campaign]=$C133),
  --(Game_Plan_2026[Initial Date]&lt;=F$2+6),
  --(Game_Plan_2026[End Date]&gt;=F$2)
)&gt;0, 1, 0)</f>
        <v>0</v>
      </c>
      <c r="G133" cm="1">
        <f t="array" ref="G133">IF(SUMPRODUCT(
  --(Game_Plan_2026[Campaign]=$C133),
  --(Game_Plan_2026[Initial Date]&lt;=G$2+6),
  --(Game_Plan_2026[End Date]&gt;=G$2)
)&gt;0, 1, 0)</f>
        <v>0</v>
      </c>
      <c r="H133" cm="1">
        <f t="array" ref="H133">IF(SUMPRODUCT(
  --(Game_Plan_2026[Campaign]=$C133),
  --(Game_Plan_2026[Initial Date]&lt;=H$2+6),
  --(Game_Plan_2026[End Date]&gt;=H$2)
)&gt;0, 1, 0)</f>
        <v>0</v>
      </c>
      <c r="I133" cm="1">
        <f t="array" ref="I133">IF(SUMPRODUCT(
  --(Game_Plan_2026[Campaign]=$C133),
  --(Game_Plan_2026[Initial Date]&lt;=I$2+6),
  --(Game_Plan_2026[End Date]&gt;=I$2)
)&gt;0, 1, 0)</f>
        <v>0</v>
      </c>
      <c r="J133" cm="1">
        <f t="array" ref="J133">IF(SUMPRODUCT(
  --(Game_Plan_2026[Campaign]=$C133),
  --(Game_Plan_2026[Initial Date]&lt;=J$2+6),
  --(Game_Plan_2026[End Date]&gt;=J$2)
)&gt;0, 1, 0)</f>
        <v>0</v>
      </c>
      <c r="K133" cm="1">
        <f t="array" ref="K133">IF(SUMPRODUCT(
  --(Game_Plan_2026[Campaign]=$C133),
  --(Game_Plan_2026[Initial Date]&lt;=K$2+6),
  --(Game_Plan_2026[End Date]&gt;=K$2)
)&gt;0, 1, 0)</f>
        <v>0</v>
      </c>
      <c r="L133" cm="1">
        <f t="array" ref="L133">IF(SUMPRODUCT(
  --(Game_Plan_2026[Campaign]=$C133),
  --(Game_Plan_2026[Initial Date]&lt;=L$2+6),
  --(Game_Plan_2026[End Date]&gt;=L$2)
)&gt;0, 1, 0)</f>
        <v>0</v>
      </c>
      <c r="M133" cm="1">
        <f t="array" ref="M133">IF(SUMPRODUCT(
  --(Game_Plan_2026[Campaign]=$C133),
  --(Game_Plan_2026[Initial Date]&lt;=M$2+6),
  --(Game_Plan_2026[End Date]&gt;=M$2)
)&gt;0, 1, 0)</f>
        <v>0</v>
      </c>
      <c r="N133" cm="1">
        <f t="array" ref="N133">IF(SUMPRODUCT(
  --(Game_Plan_2026[Campaign]=$C133),
  --(Game_Plan_2026[Initial Date]&lt;=N$2+6),
  --(Game_Plan_2026[End Date]&gt;=N$2)
)&gt;0, 1, 0)</f>
        <v>0</v>
      </c>
      <c r="O133" cm="1">
        <f t="array" ref="O133">IF(SUMPRODUCT(
  --(Game_Plan_2026[Campaign]=$C133),
  --(Game_Plan_2026[Initial Date]&lt;=O$2+6),
  --(Game_Plan_2026[End Date]&gt;=O$2)
)&gt;0, 1, 0)</f>
        <v>0</v>
      </c>
      <c r="P133" cm="1">
        <f t="array" ref="P133">IF(SUMPRODUCT(
  --(Game_Plan_2026[Campaign]=$C133),
  --(Game_Plan_2026[Initial Date]&lt;=P$2+6),
  --(Game_Plan_2026[End Date]&gt;=P$2)
)&gt;0, 1, 0)</f>
        <v>0</v>
      </c>
      <c r="Q133" cm="1">
        <f t="array" ref="Q133">IF(SUMPRODUCT(
  --(Game_Plan_2026[Campaign]=$C133),
  --(Game_Plan_2026[Initial Date]&lt;=Q$2+6),
  --(Game_Plan_2026[End Date]&gt;=Q$2)
)&gt;0, 1, 0)</f>
        <v>0</v>
      </c>
      <c r="R133" cm="1">
        <f t="array" ref="R133">IF(SUMPRODUCT(
  --(Game_Plan_2026[Campaign]=$C133),
  --(Game_Plan_2026[Initial Date]&lt;=R$2+6),
  --(Game_Plan_2026[End Date]&gt;=R$2)
)&gt;0, 1, 0)</f>
        <v>0</v>
      </c>
      <c r="S133" cm="1">
        <f t="array" ref="S133">IF(SUMPRODUCT(
  --(Game_Plan_2026[Campaign]=$C133),
  --(Game_Plan_2026[Initial Date]&lt;=S$2+6),
  --(Game_Plan_2026[End Date]&gt;=S$2)
)&gt;0, 1, 0)</f>
        <v>0</v>
      </c>
      <c r="T133" cm="1">
        <f t="array" ref="T133">IF(SUMPRODUCT(
  --(Game_Plan_2026[Campaign]=$C133),
  --(Game_Plan_2026[Initial Date]&lt;=T$2+6),
  --(Game_Plan_2026[End Date]&gt;=T$2)
)&gt;0, 1, 0)</f>
        <v>0</v>
      </c>
      <c r="U133" cm="1">
        <f t="array" ref="U133">IF(SUMPRODUCT(
  --(Game_Plan_2026[Campaign]=$C133),
  --(Game_Plan_2026[Initial Date]&lt;=U$2+6),
  --(Game_Plan_2026[End Date]&gt;=U$2)
)&gt;0, 1, 0)</f>
        <v>0</v>
      </c>
      <c r="V133" cm="1">
        <f t="array" ref="V133">IF(SUMPRODUCT(
  --(Game_Plan_2026[Campaign]=$C133),
  --(Game_Plan_2026[Initial Date]&lt;=V$2+6),
  --(Game_Plan_2026[End Date]&gt;=V$2)
)&gt;0, 1, 0)</f>
        <v>0</v>
      </c>
      <c r="W133" cm="1">
        <f t="array" ref="W133">IF(SUMPRODUCT(
  --(Game_Plan_2026[Campaign]=$C133),
  --(Game_Plan_2026[Initial Date]&lt;=W$2+6),
  --(Game_Plan_2026[End Date]&gt;=W$2)
)&gt;0, 1, 0)</f>
        <v>0</v>
      </c>
      <c r="X133" cm="1">
        <f t="array" ref="X133">IF(SUMPRODUCT(
  --(Game_Plan_2026[Campaign]=$C133),
  --(Game_Plan_2026[Initial Date]&lt;=X$2+6),
  --(Game_Plan_2026[End Date]&gt;=X$2)
)&gt;0, 1, 0)</f>
        <v>0</v>
      </c>
      <c r="Y133" cm="1">
        <f t="array" ref="Y133">IF(SUMPRODUCT(
  --(Game_Plan_2026[Campaign]=$C133),
  --(Game_Plan_2026[Initial Date]&lt;=Y$2+6),
  --(Game_Plan_2026[End Date]&gt;=Y$2)
)&gt;0, 1, 0)</f>
        <v>0</v>
      </c>
      <c r="Z133" cm="1">
        <f t="array" ref="Z133">IF(SUMPRODUCT(
  --(Game_Plan_2026[Campaign]=$C133),
  --(Game_Plan_2026[Initial Date]&lt;=Z$2+6),
  --(Game_Plan_2026[End Date]&gt;=Z$2)
)&gt;0, 1, 0)</f>
        <v>0</v>
      </c>
      <c r="AA133" cm="1">
        <f t="array" ref="AA133">IF(SUMPRODUCT(
  --(Game_Plan_2026[Campaign]=$C133),
  --(Game_Plan_2026[Initial Date]&lt;=AA$2+6),
  --(Game_Plan_2026[End Date]&gt;=AA$2)
)&gt;0, 1, 0)</f>
        <v>0</v>
      </c>
      <c r="AB133" cm="1">
        <f t="array" ref="AB133">IF(SUMPRODUCT(
  --(Game_Plan_2026[Campaign]=$C133),
  --(Game_Plan_2026[Initial Date]&lt;=AB$2+6),
  --(Game_Plan_2026[End Date]&gt;=AB$2)
)&gt;0, 1, 0)</f>
        <v>0</v>
      </c>
      <c r="AC133" cm="1">
        <f t="array" ref="AC133">IF(SUMPRODUCT(
  --(Game_Plan_2026[Campaign]=$C133),
  --(Game_Plan_2026[Initial Date]&lt;=AC$2+6),
  --(Game_Plan_2026[End Date]&gt;=AC$2)
)&gt;0, 1, 0)</f>
        <v>0</v>
      </c>
      <c r="AD133" cm="1">
        <f t="array" ref="AD133">IF(SUMPRODUCT(
  --(Game_Plan_2026[Campaign]=$C133),
  --(Game_Plan_2026[Initial Date]&lt;=AD$2+6),
  --(Game_Plan_2026[End Date]&gt;=AD$2)
)&gt;0, 1, 0)</f>
        <v>0</v>
      </c>
      <c r="AE133" cm="1">
        <f t="array" ref="AE133">IF(SUMPRODUCT(
  --(Game_Plan_2026[Campaign]=$C133),
  --(Game_Plan_2026[Initial Date]&lt;=AE$2+6),
  --(Game_Plan_2026[End Date]&gt;=AE$2)
)&gt;0, 1, 0)</f>
        <v>0</v>
      </c>
      <c r="AF133" cm="1">
        <f t="array" ref="AF133">IF(SUMPRODUCT(
  --(Game_Plan_2026[Campaign]=$C133),
  --(Game_Plan_2026[Initial Date]&lt;=AF$2+6),
  --(Game_Plan_2026[End Date]&gt;=AF$2)
)&gt;0, 1, 0)</f>
        <v>0</v>
      </c>
      <c r="AG133" cm="1">
        <f t="array" ref="AG133">IF(SUMPRODUCT(
  --(Game_Plan_2026[Campaign]=$C133),
  --(Game_Plan_2026[Initial Date]&lt;=AG$2+6),
  --(Game_Plan_2026[End Date]&gt;=AG$2)
)&gt;0, 1, 0)</f>
        <v>0</v>
      </c>
      <c r="AH133" cm="1">
        <f t="array" ref="AH133">IF(SUMPRODUCT(
  --(Game_Plan_2026[Campaign]=$C133),
  --(Game_Plan_2026[Initial Date]&lt;=AH$2+6),
  --(Game_Plan_2026[End Date]&gt;=AH$2)
)&gt;0, 1, 0)</f>
        <v>0</v>
      </c>
      <c r="AI133" cm="1">
        <f t="array" ref="AI133">IF(SUMPRODUCT(
  --(Game_Plan_2026[Campaign]=$C133),
  --(Game_Plan_2026[Initial Date]&lt;=AI$2+6),
  --(Game_Plan_2026[End Date]&gt;=AI$2)
)&gt;0, 1, 0)</f>
        <v>0</v>
      </c>
      <c r="AJ133" cm="1">
        <f t="array" ref="AJ133">IF(SUMPRODUCT(
  --(Game_Plan_2026[Campaign]=$C133),
  --(Game_Plan_2026[Initial Date]&lt;=AJ$2+6),
  --(Game_Plan_2026[End Date]&gt;=AJ$2)
)&gt;0, 1, 0)</f>
        <v>0</v>
      </c>
      <c r="AK133" cm="1">
        <f t="array" ref="AK133">IF(SUMPRODUCT(
  --(Game_Plan_2026[Campaign]=$C133),
  --(Game_Plan_2026[Initial Date]&lt;=AK$2+6),
  --(Game_Plan_2026[End Date]&gt;=AK$2)
)&gt;0, 1, 0)</f>
        <v>0</v>
      </c>
      <c r="AL133" cm="1">
        <f t="array" ref="AL133">IF(SUMPRODUCT(
  --(Game_Plan_2026[Campaign]=$C133),
  --(Game_Plan_2026[Initial Date]&lt;=AL$2+6),
  --(Game_Plan_2026[End Date]&gt;=AL$2)
)&gt;0, 1, 0)</f>
        <v>0</v>
      </c>
      <c r="AM133" cm="1">
        <f t="array" ref="AM133">IF(SUMPRODUCT(
  --(Game_Plan_2026[Campaign]=$C133),
  --(Game_Plan_2026[Initial Date]&lt;=AM$2+6),
  --(Game_Plan_2026[End Date]&gt;=AM$2)
)&gt;0, 1, 0)</f>
        <v>0</v>
      </c>
      <c r="AN133" cm="1">
        <f t="array" ref="AN133">IF(SUMPRODUCT(
  --(Game_Plan_2026[Campaign]=$C133),
  --(Game_Plan_2026[Initial Date]&lt;=AN$2+6),
  --(Game_Plan_2026[End Date]&gt;=AN$2)
)&gt;0, 1, 0)</f>
        <v>0</v>
      </c>
      <c r="AO133" cm="1">
        <f t="array" ref="AO133">IF(SUMPRODUCT(
  --(Game_Plan_2026[Campaign]=$C133),
  --(Game_Plan_2026[Initial Date]&lt;=AO$2+6),
  --(Game_Plan_2026[End Date]&gt;=AO$2)
)&gt;0, 1, 0)</f>
        <v>0</v>
      </c>
      <c r="AP133" cm="1">
        <f t="array" ref="AP133">IF(SUMPRODUCT(
  --(Game_Plan_2026[Campaign]=$C133),
  --(Game_Plan_2026[Initial Date]&lt;=AP$2+6),
  --(Game_Plan_2026[End Date]&gt;=AP$2)
)&gt;0, 1, 0)</f>
        <v>0</v>
      </c>
      <c r="AQ133" cm="1">
        <f t="array" ref="AQ133">IF(SUMPRODUCT(
  --(Game_Plan_2026[Campaign]=$C133),
  --(Game_Plan_2026[Initial Date]&lt;=AQ$2+6),
  --(Game_Plan_2026[End Date]&gt;=AQ$2)
)&gt;0, 1, 0)</f>
        <v>0</v>
      </c>
      <c r="AR133" cm="1">
        <f t="array" ref="AR133">IF(SUMPRODUCT(
  --(Game_Plan_2026[Campaign]=$C133),
  --(Game_Plan_2026[Initial Date]&lt;=AR$2+6),
  --(Game_Plan_2026[End Date]&gt;=AR$2)
)&gt;0, 1, 0)</f>
        <v>0</v>
      </c>
      <c r="AS133" cm="1">
        <f t="array" ref="AS133">IF(SUMPRODUCT(
  --(Game_Plan_2026[Campaign]=$C133),
  --(Game_Plan_2026[Initial Date]&lt;=AS$2+6),
  --(Game_Plan_2026[End Date]&gt;=AS$2)
)&gt;0, 1, 0)</f>
        <v>0</v>
      </c>
      <c r="AT133" cm="1">
        <f t="array" ref="AT133">IF(SUMPRODUCT(
  --(Game_Plan_2026[Campaign]=$C133),
  --(Game_Plan_2026[Initial Date]&lt;=AT$2+6),
  --(Game_Plan_2026[End Date]&gt;=AT$2)
)&gt;0, 1, 0)</f>
        <v>0</v>
      </c>
      <c r="AU133" cm="1">
        <f t="array" ref="AU133">IF(SUMPRODUCT(
  --(Game_Plan_2026[Campaign]=$C133),
  --(Game_Plan_2026[Initial Date]&lt;=AU$2+6),
  --(Game_Plan_2026[End Date]&gt;=AU$2)
)&gt;0, 1, 0)</f>
        <v>0</v>
      </c>
      <c r="AV133" cm="1">
        <f t="array" ref="AV133">IF(SUMPRODUCT(
  --(Game_Plan_2026[Campaign]=$C133),
  --(Game_Plan_2026[Initial Date]&lt;=AV$2+6),
  --(Game_Plan_2026[End Date]&gt;=AV$2)
)&gt;0, 1, 0)</f>
        <v>0</v>
      </c>
      <c r="AW133" cm="1">
        <f t="array" ref="AW133">IF(SUMPRODUCT(
  --(Game_Plan_2026[Campaign]=$C133),
  --(Game_Plan_2026[Initial Date]&lt;=AW$2+6),
  --(Game_Plan_2026[End Date]&gt;=AW$2)
)&gt;0, 1, 0)</f>
        <v>0</v>
      </c>
      <c r="AX133" cm="1">
        <f t="array" ref="AX133">IF(SUMPRODUCT(
  --(Game_Plan_2026[Campaign]=$C133),
  --(Game_Plan_2026[Initial Date]&lt;=AX$2+6),
  --(Game_Plan_2026[End Date]&gt;=AX$2)
)&gt;0, 1, 0)</f>
        <v>0</v>
      </c>
      <c r="AY133" cm="1">
        <f t="array" ref="AY133">IF(SUMPRODUCT(
  --(Game_Plan_2026[Campaign]=$C133),
  --(Game_Plan_2026[Initial Date]&lt;=AY$2+6),
  --(Game_Plan_2026[End Date]&gt;=AY$2)
)&gt;0, 1, 0)</f>
        <v>0</v>
      </c>
      <c r="AZ133" cm="1">
        <f t="array" ref="AZ133">IF(SUMPRODUCT(
  --(Game_Plan_2026[Campaign]=$C133),
  --(Game_Plan_2026[Initial Date]&lt;=AZ$2+6),
  --(Game_Plan_2026[End Date]&gt;=AZ$2)
)&gt;0, 1, 0)</f>
        <v>0</v>
      </c>
      <c r="BA133" cm="1">
        <f t="array" ref="BA133">IF(SUMPRODUCT(
  --(Game_Plan_2026[Campaign]=$C133),
  --(Game_Plan_2026[Initial Date]&lt;=BA$2+6),
  --(Game_Plan_2026[End Date]&gt;=BA$2)
)&gt;0, 1, 0)</f>
        <v>0</v>
      </c>
      <c r="BB133" cm="1">
        <f t="array" ref="BB133">IF(SUMPRODUCT(
  --(Game_Plan_2026[Campaign]=$C133),
  --(Game_Plan_2026[Initial Date]&lt;=BB$2+6),
  --(Game_Plan_2026[End Date]&gt;=BB$2)
)&gt;0, 1, 0)</f>
        <v>0</v>
      </c>
      <c r="BC133" cm="1">
        <f t="array" ref="BC133">IF(SUMPRODUCT(
  --(Game_Plan_2026[Campaign]=$C133),
  --(Game_Plan_2026[Initial Date]&lt;=BC$2+6),
  --(Game_Plan_2026[End Date]&gt;=BC$2)
)&gt;0, 1, 0)</f>
        <v>0</v>
      </c>
      <c r="BD133">
        <f t="shared" si="2"/>
        <v>0</v>
      </c>
    </row>
    <row r="134" spans="1:56" ht="28" customHeight="1">
      <c r="A134" t="str">
        <v/>
      </c>
      <c r="B134" t="str">
        <v/>
      </c>
      <c r="C134" t="str">
        <v/>
      </c>
      <c r="D134" cm="1">
        <f t="array" ref="D134">IF(SUMPRODUCT(
  --(Game_Plan_2026[Campaign]=$C134),
  --(Game_Plan_2026[Initial Date]&lt;=D$2+6),
  --(Game_Plan_2026[End Date]&gt;=D$2)
)&gt;0, 1, 0)</f>
        <v>0</v>
      </c>
      <c r="E134" cm="1">
        <f t="array" ref="E134">IF(SUMPRODUCT(
  --(Game_Plan_2026[Campaign]=$C134),
  --(Game_Plan_2026[Initial Date]&lt;=E$2+6),
  --(Game_Plan_2026[End Date]&gt;=E$2)
)&gt;0, 1, 0)</f>
        <v>0</v>
      </c>
      <c r="F134" cm="1">
        <f t="array" ref="F134">IF(SUMPRODUCT(
  --(Game_Plan_2026[Campaign]=$C134),
  --(Game_Plan_2026[Initial Date]&lt;=F$2+6),
  --(Game_Plan_2026[End Date]&gt;=F$2)
)&gt;0, 1, 0)</f>
        <v>0</v>
      </c>
      <c r="G134" cm="1">
        <f t="array" ref="G134">IF(SUMPRODUCT(
  --(Game_Plan_2026[Campaign]=$C134),
  --(Game_Plan_2026[Initial Date]&lt;=G$2+6),
  --(Game_Plan_2026[End Date]&gt;=G$2)
)&gt;0, 1, 0)</f>
        <v>0</v>
      </c>
      <c r="H134" cm="1">
        <f t="array" ref="H134">IF(SUMPRODUCT(
  --(Game_Plan_2026[Campaign]=$C134),
  --(Game_Plan_2026[Initial Date]&lt;=H$2+6),
  --(Game_Plan_2026[End Date]&gt;=H$2)
)&gt;0, 1, 0)</f>
        <v>0</v>
      </c>
      <c r="I134" cm="1">
        <f t="array" ref="I134">IF(SUMPRODUCT(
  --(Game_Plan_2026[Campaign]=$C134),
  --(Game_Plan_2026[Initial Date]&lt;=I$2+6),
  --(Game_Plan_2026[End Date]&gt;=I$2)
)&gt;0, 1, 0)</f>
        <v>0</v>
      </c>
      <c r="J134" cm="1">
        <f t="array" ref="J134">IF(SUMPRODUCT(
  --(Game_Plan_2026[Campaign]=$C134),
  --(Game_Plan_2026[Initial Date]&lt;=J$2+6),
  --(Game_Plan_2026[End Date]&gt;=J$2)
)&gt;0, 1, 0)</f>
        <v>0</v>
      </c>
      <c r="K134" cm="1">
        <f t="array" ref="K134">IF(SUMPRODUCT(
  --(Game_Plan_2026[Campaign]=$C134),
  --(Game_Plan_2026[Initial Date]&lt;=K$2+6),
  --(Game_Plan_2026[End Date]&gt;=K$2)
)&gt;0, 1, 0)</f>
        <v>0</v>
      </c>
      <c r="L134" cm="1">
        <f t="array" ref="L134">IF(SUMPRODUCT(
  --(Game_Plan_2026[Campaign]=$C134),
  --(Game_Plan_2026[Initial Date]&lt;=L$2+6),
  --(Game_Plan_2026[End Date]&gt;=L$2)
)&gt;0, 1, 0)</f>
        <v>0</v>
      </c>
      <c r="M134" cm="1">
        <f t="array" ref="M134">IF(SUMPRODUCT(
  --(Game_Plan_2026[Campaign]=$C134),
  --(Game_Plan_2026[Initial Date]&lt;=M$2+6),
  --(Game_Plan_2026[End Date]&gt;=M$2)
)&gt;0, 1, 0)</f>
        <v>0</v>
      </c>
      <c r="N134" cm="1">
        <f t="array" ref="N134">IF(SUMPRODUCT(
  --(Game_Plan_2026[Campaign]=$C134),
  --(Game_Plan_2026[Initial Date]&lt;=N$2+6),
  --(Game_Plan_2026[End Date]&gt;=N$2)
)&gt;0, 1, 0)</f>
        <v>0</v>
      </c>
      <c r="O134" cm="1">
        <f t="array" ref="O134">IF(SUMPRODUCT(
  --(Game_Plan_2026[Campaign]=$C134),
  --(Game_Plan_2026[Initial Date]&lt;=O$2+6),
  --(Game_Plan_2026[End Date]&gt;=O$2)
)&gt;0, 1, 0)</f>
        <v>0</v>
      </c>
      <c r="P134" cm="1">
        <f t="array" ref="P134">IF(SUMPRODUCT(
  --(Game_Plan_2026[Campaign]=$C134),
  --(Game_Plan_2026[Initial Date]&lt;=P$2+6),
  --(Game_Plan_2026[End Date]&gt;=P$2)
)&gt;0, 1, 0)</f>
        <v>0</v>
      </c>
      <c r="Q134" cm="1">
        <f t="array" ref="Q134">IF(SUMPRODUCT(
  --(Game_Plan_2026[Campaign]=$C134),
  --(Game_Plan_2026[Initial Date]&lt;=Q$2+6),
  --(Game_Plan_2026[End Date]&gt;=Q$2)
)&gt;0, 1, 0)</f>
        <v>0</v>
      </c>
      <c r="R134" cm="1">
        <f t="array" ref="R134">IF(SUMPRODUCT(
  --(Game_Plan_2026[Campaign]=$C134),
  --(Game_Plan_2026[Initial Date]&lt;=R$2+6),
  --(Game_Plan_2026[End Date]&gt;=R$2)
)&gt;0, 1, 0)</f>
        <v>0</v>
      </c>
      <c r="S134" cm="1">
        <f t="array" ref="S134">IF(SUMPRODUCT(
  --(Game_Plan_2026[Campaign]=$C134),
  --(Game_Plan_2026[Initial Date]&lt;=S$2+6),
  --(Game_Plan_2026[End Date]&gt;=S$2)
)&gt;0, 1, 0)</f>
        <v>0</v>
      </c>
      <c r="T134" cm="1">
        <f t="array" ref="T134">IF(SUMPRODUCT(
  --(Game_Plan_2026[Campaign]=$C134),
  --(Game_Plan_2026[Initial Date]&lt;=T$2+6),
  --(Game_Plan_2026[End Date]&gt;=T$2)
)&gt;0, 1, 0)</f>
        <v>0</v>
      </c>
      <c r="U134" cm="1">
        <f t="array" ref="U134">IF(SUMPRODUCT(
  --(Game_Plan_2026[Campaign]=$C134),
  --(Game_Plan_2026[Initial Date]&lt;=U$2+6),
  --(Game_Plan_2026[End Date]&gt;=U$2)
)&gt;0, 1, 0)</f>
        <v>0</v>
      </c>
      <c r="V134" cm="1">
        <f t="array" ref="V134">IF(SUMPRODUCT(
  --(Game_Plan_2026[Campaign]=$C134),
  --(Game_Plan_2026[Initial Date]&lt;=V$2+6),
  --(Game_Plan_2026[End Date]&gt;=V$2)
)&gt;0, 1, 0)</f>
        <v>0</v>
      </c>
      <c r="W134" cm="1">
        <f t="array" ref="W134">IF(SUMPRODUCT(
  --(Game_Plan_2026[Campaign]=$C134),
  --(Game_Plan_2026[Initial Date]&lt;=W$2+6),
  --(Game_Plan_2026[End Date]&gt;=W$2)
)&gt;0, 1, 0)</f>
        <v>0</v>
      </c>
      <c r="X134" cm="1">
        <f t="array" ref="X134">IF(SUMPRODUCT(
  --(Game_Plan_2026[Campaign]=$C134),
  --(Game_Plan_2026[Initial Date]&lt;=X$2+6),
  --(Game_Plan_2026[End Date]&gt;=X$2)
)&gt;0, 1, 0)</f>
        <v>0</v>
      </c>
      <c r="Y134" cm="1">
        <f t="array" ref="Y134">IF(SUMPRODUCT(
  --(Game_Plan_2026[Campaign]=$C134),
  --(Game_Plan_2026[Initial Date]&lt;=Y$2+6),
  --(Game_Plan_2026[End Date]&gt;=Y$2)
)&gt;0, 1, 0)</f>
        <v>0</v>
      </c>
      <c r="Z134" cm="1">
        <f t="array" ref="Z134">IF(SUMPRODUCT(
  --(Game_Plan_2026[Campaign]=$C134),
  --(Game_Plan_2026[Initial Date]&lt;=Z$2+6),
  --(Game_Plan_2026[End Date]&gt;=Z$2)
)&gt;0, 1, 0)</f>
        <v>0</v>
      </c>
      <c r="AA134" cm="1">
        <f t="array" ref="AA134">IF(SUMPRODUCT(
  --(Game_Plan_2026[Campaign]=$C134),
  --(Game_Plan_2026[Initial Date]&lt;=AA$2+6),
  --(Game_Plan_2026[End Date]&gt;=AA$2)
)&gt;0, 1, 0)</f>
        <v>0</v>
      </c>
      <c r="AB134" cm="1">
        <f t="array" ref="AB134">IF(SUMPRODUCT(
  --(Game_Plan_2026[Campaign]=$C134),
  --(Game_Plan_2026[Initial Date]&lt;=AB$2+6),
  --(Game_Plan_2026[End Date]&gt;=AB$2)
)&gt;0, 1, 0)</f>
        <v>0</v>
      </c>
      <c r="AC134" cm="1">
        <f t="array" ref="AC134">IF(SUMPRODUCT(
  --(Game_Plan_2026[Campaign]=$C134),
  --(Game_Plan_2026[Initial Date]&lt;=AC$2+6),
  --(Game_Plan_2026[End Date]&gt;=AC$2)
)&gt;0, 1, 0)</f>
        <v>0</v>
      </c>
      <c r="AD134" cm="1">
        <f t="array" ref="AD134">IF(SUMPRODUCT(
  --(Game_Plan_2026[Campaign]=$C134),
  --(Game_Plan_2026[Initial Date]&lt;=AD$2+6),
  --(Game_Plan_2026[End Date]&gt;=AD$2)
)&gt;0, 1, 0)</f>
        <v>0</v>
      </c>
      <c r="AE134" cm="1">
        <f t="array" ref="AE134">IF(SUMPRODUCT(
  --(Game_Plan_2026[Campaign]=$C134),
  --(Game_Plan_2026[Initial Date]&lt;=AE$2+6),
  --(Game_Plan_2026[End Date]&gt;=AE$2)
)&gt;0, 1, 0)</f>
        <v>0</v>
      </c>
      <c r="AF134" cm="1">
        <f t="array" ref="AF134">IF(SUMPRODUCT(
  --(Game_Plan_2026[Campaign]=$C134),
  --(Game_Plan_2026[Initial Date]&lt;=AF$2+6),
  --(Game_Plan_2026[End Date]&gt;=AF$2)
)&gt;0, 1, 0)</f>
        <v>0</v>
      </c>
      <c r="AG134" cm="1">
        <f t="array" ref="AG134">IF(SUMPRODUCT(
  --(Game_Plan_2026[Campaign]=$C134),
  --(Game_Plan_2026[Initial Date]&lt;=AG$2+6),
  --(Game_Plan_2026[End Date]&gt;=AG$2)
)&gt;0, 1, 0)</f>
        <v>0</v>
      </c>
      <c r="AH134" cm="1">
        <f t="array" ref="AH134">IF(SUMPRODUCT(
  --(Game_Plan_2026[Campaign]=$C134),
  --(Game_Plan_2026[Initial Date]&lt;=AH$2+6),
  --(Game_Plan_2026[End Date]&gt;=AH$2)
)&gt;0, 1, 0)</f>
        <v>0</v>
      </c>
      <c r="AI134" cm="1">
        <f t="array" ref="AI134">IF(SUMPRODUCT(
  --(Game_Plan_2026[Campaign]=$C134),
  --(Game_Plan_2026[Initial Date]&lt;=AI$2+6),
  --(Game_Plan_2026[End Date]&gt;=AI$2)
)&gt;0, 1, 0)</f>
        <v>0</v>
      </c>
      <c r="AJ134" cm="1">
        <f t="array" ref="AJ134">IF(SUMPRODUCT(
  --(Game_Plan_2026[Campaign]=$C134),
  --(Game_Plan_2026[Initial Date]&lt;=AJ$2+6),
  --(Game_Plan_2026[End Date]&gt;=AJ$2)
)&gt;0, 1, 0)</f>
        <v>0</v>
      </c>
      <c r="AK134" cm="1">
        <f t="array" ref="AK134">IF(SUMPRODUCT(
  --(Game_Plan_2026[Campaign]=$C134),
  --(Game_Plan_2026[Initial Date]&lt;=AK$2+6),
  --(Game_Plan_2026[End Date]&gt;=AK$2)
)&gt;0, 1, 0)</f>
        <v>0</v>
      </c>
      <c r="AL134" cm="1">
        <f t="array" ref="AL134">IF(SUMPRODUCT(
  --(Game_Plan_2026[Campaign]=$C134),
  --(Game_Plan_2026[Initial Date]&lt;=AL$2+6),
  --(Game_Plan_2026[End Date]&gt;=AL$2)
)&gt;0, 1, 0)</f>
        <v>0</v>
      </c>
      <c r="AM134" cm="1">
        <f t="array" ref="AM134">IF(SUMPRODUCT(
  --(Game_Plan_2026[Campaign]=$C134),
  --(Game_Plan_2026[Initial Date]&lt;=AM$2+6),
  --(Game_Plan_2026[End Date]&gt;=AM$2)
)&gt;0, 1, 0)</f>
        <v>0</v>
      </c>
      <c r="AN134" cm="1">
        <f t="array" ref="AN134">IF(SUMPRODUCT(
  --(Game_Plan_2026[Campaign]=$C134),
  --(Game_Plan_2026[Initial Date]&lt;=AN$2+6),
  --(Game_Plan_2026[End Date]&gt;=AN$2)
)&gt;0, 1, 0)</f>
        <v>0</v>
      </c>
      <c r="AO134" cm="1">
        <f t="array" ref="AO134">IF(SUMPRODUCT(
  --(Game_Plan_2026[Campaign]=$C134),
  --(Game_Plan_2026[Initial Date]&lt;=AO$2+6),
  --(Game_Plan_2026[End Date]&gt;=AO$2)
)&gt;0, 1, 0)</f>
        <v>0</v>
      </c>
      <c r="AP134" cm="1">
        <f t="array" ref="AP134">IF(SUMPRODUCT(
  --(Game_Plan_2026[Campaign]=$C134),
  --(Game_Plan_2026[Initial Date]&lt;=AP$2+6),
  --(Game_Plan_2026[End Date]&gt;=AP$2)
)&gt;0, 1, 0)</f>
        <v>0</v>
      </c>
      <c r="AQ134" cm="1">
        <f t="array" ref="AQ134">IF(SUMPRODUCT(
  --(Game_Plan_2026[Campaign]=$C134),
  --(Game_Plan_2026[Initial Date]&lt;=AQ$2+6),
  --(Game_Plan_2026[End Date]&gt;=AQ$2)
)&gt;0, 1, 0)</f>
        <v>0</v>
      </c>
      <c r="AR134" cm="1">
        <f t="array" ref="AR134">IF(SUMPRODUCT(
  --(Game_Plan_2026[Campaign]=$C134),
  --(Game_Plan_2026[Initial Date]&lt;=AR$2+6),
  --(Game_Plan_2026[End Date]&gt;=AR$2)
)&gt;0, 1, 0)</f>
        <v>0</v>
      </c>
      <c r="AS134" cm="1">
        <f t="array" ref="AS134">IF(SUMPRODUCT(
  --(Game_Plan_2026[Campaign]=$C134),
  --(Game_Plan_2026[Initial Date]&lt;=AS$2+6),
  --(Game_Plan_2026[End Date]&gt;=AS$2)
)&gt;0, 1, 0)</f>
        <v>0</v>
      </c>
      <c r="AT134" cm="1">
        <f t="array" ref="AT134">IF(SUMPRODUCT(
  --(Game_Plan_2026[Campaign]=$C134),
  --(Game_Plan_2026[Initial Date]&lt;=AT$2+6),
  --(Game_Plan_2026[End Date]&gt;=AT$2)
)&gt;0, 1, 0)</f>
        <v>0</v>
      </c>
      <c r="AU134" cm="1">
        <f t="array" ref="AU134">IF(SUMPRODUCT(
  --(Game_Plan_2026[Campaign]=$C134),
  --(Game_Plan_2026[Initial Date]&lt;=AU$2+6),
  --(Game_Plan_2026[End Date]&gt;=AU$2)
)&gt;0, 1, 0)</f>
        <v>0</v>
      </c>
      <c r="AV134" cm="1">
        <f t="array" ref="AV134">IF(SUMPRODUCT(
  --(Game_Plan_2026[Campaign]=$C134),
  --(Game_Plan_2026[Initial Date]&lt;=AV$2+6),
  --(Game_Plan_2026[End Date]&gt;=AV$2)
)&gt;0, 1, 0)</f>
        <v>0</v>
      </c>
      <c r="AW134" cm="1">
        <f t="array" ref="AW134">IF(SUMPRODUCT(
  --(Game_Plan_2026[Campaign]=$C134),
  --(Game_Plan_2026[Initial Date]&lt;=AW$2+6),
  --(Game_Plan_2026[End Date]&gt;=AW$2)
)&gt;0, 1, 0)</f>
        <v>0</v>
      </c>
      <c r="AX134" cm="1">
        <f t="array" ref="AX134">IF(SUMPRODUCT(
  --(Game_Plan_2026[Campaign]=$C134),
  --(Game_Plan_2026[Initial Date]&lt;=AX$2+6),
  --(Game_Plan_2026[End Date]&gt;=AX$2)
)&gt;0, 1, 0)</f>
        <v>0</v>
      </c>
      <c r="AY134" cm="1">
        <f t="array" ref="AY134">IF(SUMPRODUCT(
  --(Game_Plan_2026[Campaign]=$C134),
  --(Game_Plan_2026[Initial Date]&lt;=AY$2+6),
  --(Game_Plan_2026[End Date]&gt;=AY$2)
)&gt;0, 1, 0)</f>
        <v>0</v>
      </c>
      <c r="AZ134" cm="1">
        <f t="array" ref="AZ134">IF(SUMPRODUCT(
  --(Game_Plan_2026[Campaign]=$C134),
  --(Game_Plan_2026[Initial Date]&lt;=AZ$2+6),
  --(Game_Plan_2026[End Date]&gt;=AZ$2)
)&gt;0, 1, 0)</f>
        <v>0</v>
      </c>
      <c r="BA134" cm="1">
        <f t="array" ref="BA134">IF(SUMPRODUCT(
  --(Game_Plan_2026[Campaign]=$C134),
  --(Game_Plan_2026[Initial Date]&lt;=BA$2+6),
  --(Game_Plan_2026[End Date]&gt;=BA$2)
)&gt;0, 1, 0)</f>
        <v>0</v>
      </c>
      <c r="BB134" cm="1">
        <f t="array" ref="BB134">IF(SUMPRODUCT(
  --(Game_Plan_2026[Campaign]=$C134),
  --(Game_Plan_2026[Initial Date]&lt;=BB$2+6),
  --(Game_Plan_2026[End Date]&gt;=BB$2)
)&gt;0, 1, 0)</f>
        <v>0</v>
      </c>
      <c r="BC134" cm="1">
        <f t="array" ref="BC134">IF(SUMPRODUCT(
  --(Game_Plan_2026[Campaign]=$C134),
  --(Game_Plan_2026[Initial Date]&lt;=BC$2+6),
  --(Game_Plan_2026[End Date]&gt;=BC$2)
)&gt;0, 1, 0)</f>
        <v>0</v>
      </c>
      <c r="BD134">
        <f t="shared" si="2"/>
        <v>0</v>
      </c>
    </row>
    <row r="135" spans="1:56" ht="28" customHeight="1">
      <c r="A135" t="str">
        <v/>
      </c>
      <c r="B135" t="str">
        <v/>
      </c>
      <c r="C135" t="str">
        <v/>
      </c>
      <c r="E135" cm="1">
        <f t="array" ref="E135">IF(SUMPRODUCT(
  --(Game_Plan_2026[Campaign]=$C135),
  --(Game_Plan_2026[Initial Date]&lt;=E$2+6),
  --(Game_Plan_2026[End Date]&gt;=E$2)
)&gt;0, 1, 0)</f>
        <v>0</v>
      </c>
      <c r="F135" cm="1">
        <f t="array" ref="F135">IF(SUMPRODUCT(
  --(Game_Plan_2026[Campaign]=$C135),
  --(Game_Plan_2026[Initial Date]&lt;=F$2+6),
  --(Game_Plan_2026[End Date]&gt;=F$2)
)&gt;0, 1, 0)</f>
        <v>0</v>
      </c>
      <c r="G135" cm="1">
        <f t="array" ref="G135">IF(SUMPRODUCT(
  --(Game_Plan_2026[Campaign]=$C135),
  --(Game_Plan_2026[Initial Date]&lt;=G$2+6),
  --(Game_Plan_2026[End Date]&gt;=G$2)
)&gt;0, 1, 0)</f>
        <v>0</v>
      </c>
      <c r="H135" cm="1">
        <f t="array" ref="H135">IF(SUMPRODUCT(
  --(Game_Plan_2026[Campaign]=$C135),
  --(Game_Plan_2026[Initial Date]&lt;=H$2+6),
  --(Game_Plan_2026[End Date]&gt;=H$2)
)&gt;0, 1, 0)</f>
        <v>0</v>
      </c>
      <c r="I135" cm="1">
        <f t="array" ref="I135">IF(SUMPRODUCT(
  --(Game_Plan_2026[Campaign]=$C135),
  --(Game_Plan_2026[Initial Date]&lt;=I$2+6),
  --(Game_Plan_2026[End Date]&gt;=I$2)
)&gt;0, 1, 0)</f>
        <v>0</v>
      </c>
      <c r="J135" cm="1">
        <f t="array" ref="J135">IF(SUMPRODUCT(
  --(Game_Plan_2026[Campaign]=$C135),
  --(Game_Plan_2026[Initial Date]&lt;=J$2+6),
  --(Game_Plan_2026[End Date]&gt;=J$2)
)&gt;0, 1, 0)</f>
        <v>0</v>
      </c>
      <c r="K135" cm="1">
        <f t="array" ref="K135">IF(SUMPRODUCT(
  --(Game_Plan_2026[Campaign]=$C135),
  --(Game_Plan_2026[Initial Date]&lt;=K$2+6),
  --(Game_Plan_2026[End Date]&gt;=K$2)
)&gt;0, 1, 0)</f>
        <v>0</v>
      </c>
      <c r="L135" cm="1">
        <f t="array" ref="L135">IF(SUMPRODUCT(
  --(Game_Plan_2026[Campaign]=$C135),
  --(Game_Plan_2026[Initial Date]&lt;=L$2+6),
  --(Game_Plan_2026[End Date]&gt;=L$2)
)&gt;0, 1, 0)</f>
        <v>0</v>
      </c>
      <c r="M135" cm="1">
        <f t="array" ref="M135">IF(SUMPRODUCT(
  --(Game_Plan_2026[Campaign]=$C135),
  --(Game_Plan_2026[Initial Date]&lt;=M$2+6),
  --(Game_Plan_2026[End Date]&gt;=M$2)
)&gt;0, 1, 0)</f>
        <v>0</v>
      </c>
      <c r="N135" cm="1">
        <f t="array" ref="N135">IF(SUMPRODUCT(
  --(Game_Plan_2026[Campaign]=$C135),
  --(Game_Plan_2026[Initial Date]&lt;=N$2+6),
  --(Game_Plan_2026[End Date]&gt;=N$2)
)&gt;0, 1, 0)</f>
        <v>0</v>
      </c>
      <c r="O135" cm="1">
        <f t="array" ref="O135">IF(SUMPRODUCT(
  --(Game_Plan_2026[Campaign]=$C135),
  --(Game_Plan_2026[Initial Date]&lt;=O$2+6),
  --(Game_Plan_2026[End Date]&gt;=O$2)
)&gt;0, 1, 0)</f>
        <v>0</v>
      </c>
      <c r="P135" cm="1">
        <f t="array" ref="P135">IF(SUMPRODUCT(
  --(Game_Plan_2026[Campaign]=$C135),
  --(Game_Plan_2026[Initial Date]&lt;=P$2+6),
  --(Game_Plan_2026[End Date]&gt;=P$2)
)&gt;0, 1, 0)</f>
        <v>0</v>
      </c>
      <c r="Q135" cm="1">
        <f t="array" ref="Q135">IF(SUMPRODUCT(
  --(Game_Plan_2026[Campaign]=$C135),
  --(Game_Plan_2026[Initial Date]&lt;=Q$2+6),
  --(Game_Plan_2026[End Date]&gt;=Q$2)
)&gt;0, 1, 0)</f>
        <v>0</v>
      </c>
      <c r="R135" cm="1">
        <f t="array" ref="R135">IF(SUMPRODUCT(
  --(Game_Plan_2026[Campaign]=$C135),
  --(Game_Plan_2026[Initial Date]&lt;=R$2+6),
  --(Game_Plan_2026[End Date]&gt;=R$2)
)&gt;0, 1, 0)</f>
        <v>0</v>
      </c>
      <c r="S135" cm="1">
        <f t="array" ref="S135">IF(SUMPRODUCT(
  --(Game_Plan_2026[Campaign]=$C135),
  --(Game_Plan_2026[Initial Date]&lt;=S$2+6),
  --(Game_Plan_2026[End Date]&gt;=S$2)
)&gt;0, 1, 0)</f>
        <v>0</v>
      </c>
      <c r="T135" cm="1">
        <f t="array" ref="T135">IF(SUMPRODUCT(
  --(Game_Plan_2026[Campaign]=$C135),
  --(Game_Plan_2026[Initial Date]&lt;=T$2+6),
  --(Game_Plan_2026[End Date]&gt;=T$2)
)&gt;0, 1, 0)</f>
        <v>0</v>
      </c>
      <c r="U135" cm="1">
        <f t="array" ref="U135">IF(SUMPRODUCT(
  --(Game_Plan_2026[Campaign]=$C135),
  --(Game_Plan_2026[Initial Date]&lt;=U$2+6),
  --(Game_Plan_2026[End Date]&gt;=U$2)
)&gt;0, 1, 0)</f>
        <v>0</v>
      </c>
      <c r="V135" cm="1">
        <f t="array" ref="V135">IF(SUMPRODUCT(
  --(Game_Plan_2026[Campaign]=$C135),
  --(Game_Plan_2026[Initial Date]&lt;=V$2+6),
  --(Game_Plan_2026[End Date]&gt;=V$2)
)&gt;0, 1, 0)</f>
        <v>0</v>
      </c>
      <c r="W135" cm="1">
        <f t="array" ref="W135">IF(SUMPRODUCT(
  --(Game_Plan_2026[Campaign]=$C135),
  --(Game_Plan_2026[Initial Date]&lt;=W$2+6),
  --(Game_Plan_2026[End Date]&gt;=W$2)
)&gt;0, 1, 0)</f>
        <v>0</v>
      </c>
      <c r="X135" cm="1">
        <f t="array" ref="X135">IF(SUMPRODUCT(
  --(Game_Plan_2026[Campaign]=$C135),
  --(Game_Plan_2026[Initial Date]&lt;=X$2+6),
  --(Game_Plan_2026[End Date]&gt;=X$2)
)&gt;0, 1, 0)</f>
        <v>0</v>
      </c>
      <c r="Y135" cm="1">
        <f t="array" ref="Y135">IF(SUMPRODUCT(
  --(Game_Plan_2026[Campaign]=$C135),
  --(Game_Plan_2026[Initial Date]&lt;=Y$2+6),
  --(Game_Plan_2026[End Date]&gt;=Y$2)
)&gt;0, 1, 0)</f>
        <v>0</v>
      </c>
      <c r="Z135" cm="1">
        <f t="array" ref="Z135">IF(SUMPRODUCT(
  --(Game_Plan_2026[Campaign]=$C135),
  --(Game_Plan_2026[Initial Date]&lt;=Z$2+6),
  --(Game_Plan_2026[End Date]&gt;=Z$2)
)&gt;0, 1, 0)</f>
        <v>0</v>
      </c>
      <c r="AA135" cm="1">
        <f t="array" ref="AA135">IF(SUMPRODUCT(
  --(Game_Plan_2026[Campaign]=$C135),
  --(Game_Plan_2026[Initial Date]&lt;=AA$2+6),
  --(Game_Plan_2026[End Date]&gt;=AA$2)
)&gt;0, 1, 0)</f>
        <v>0</v>
      </c>
      <c r="AB135" cm="1">
        <f t="array" ref="AB135">IF(SUMPRODUCT(
  --(Game_Plan_2026[Campaign]=$C135),
  --(Game_Plan_2026[Initial Date]&lt;=AB$2+6),
  --(Game_Plan_2026[End Date]&gt;=AB$2)
)&gt;0, 1, 0)</f>
        <v>0</v>
      </c>
      <c r="AC135" cm="1">
        <f t="array" ref="AC135">IF(SUMPRODUCT(
  --(Game_Plan_2026[Campaign]=$C135),
  --(Game_Plan_2026[Initial Date]&lt;=AC$2+6),
  --(Game_Plan_2026[End Date]&gt;=AC$2)
)&gt;0, 1, 0)</f>
        <v>0</v>
      </c>
      <c r="AD135" cm="1">
        <f t="array" ref="AD135">IF(SUMPRODUCT(
  --(Game_Plan_2026[Campaign]=$C135),
  --(Game_Plan_2026[Initial Date]&lt;=AD$2+6),
  --(Game_Plan_2026[End Date]&gt;=AD$2)
)&gt;0, 1, 0)</f>
        <v>0</v>
      </c>
      <c r="AE135" cm="1">
        <f t="array" ref="AE135">IF(SUMPRODUCT(
  --(Game_Plan_2026[Campaign]=$C135),
  --(Game_Plan_2026[Initial Date]&lt;=AE$2+6),
  --(Game_Plan_2026[End Date]&gt;=AE$2)
)&gt;0, 1, 0)</f>
        <v>0</v>
      </c>
      <c r="AF135" cm="1">
        <f t="array" ref="AF135">IF(SUMPRODUCT(
  --(Game_Plan_2026[Campaign]=$C135),
  --(Game_Plan_2026[Initial Date]&lt;=AF$2+6),
  --(Game_Plan_2026[End Date]&gt;=AF$2)
)&gt;0, 1, 0)</f>
        <v>0</v>
      </c>
      <c r="AG135" cm="1">
        <f t="array" ref="AG135">IF(SUMPRODUCT(
  --(Game_Plan_2026[Campaign]=$C135),
  --(Game_Plan_2026[Initial Date]&lt;=AG$2+6),
  --(Game_Plan_2026[End Date]&gt;=AG$2)
)&gt;0, 1, 0)</f>
        <v>0</v>
      </c>
      <c r="AH135" cm="1">
        <f t="array" ref="AH135">IF(SUMPRODUCT(
  --(Game_Plan_2026[Campaign]=$C135),
  --(Game_Plan_2026[Initial Date]&lt;=AH$2+6),
  --(Game_Plan_2026[End Date]&gt;=AH$2)
)&gt;0, 1, 0)</f>
        <v>0</v>
      </c>
      <c r="AI135" cm="1">
        <f t="array" ref="AI135">IF(SUMPRODUCT(
  --(Game_Plan_2026[Campaign]=$C135),
  --(Game_Plan_2026[Initial Date]&lt;=AI$2+6),
  --(Game_Plan_2026[End Date]&gt;=AI$2)
)&gt;0, 1, 0)</f>
        <v>0</v>
      </c>
      <c r="AJ135" cm="1">
        <f t="array" ref="AJ135">IF(SUMPRODUCT(
  --(Game_Plan_2026[Campaign]=$C135),
  --(Game_Plan_2026[Initial Date]&lt;=AJ$2+6),
  --(Game_Plan_2026[End Date]&gt;=AJ$2)
)&gt;0, 1, 0)</f>
        <v>0</v>
      </c>
      <c r="AK135" cm="1">
        <f t="array" ref="AK135">IF(SUMPRODUCT(
  --(Game_Plan_2026[Campaign]=$C135),
  --(Game_Plan_2026[Initial Date]&lt;=AK$2+6),
  --(Game_Plan_2026[End Date]&gt;=AK$2)
)&gt;0, 1, 0)</f>
        <v>0</v>
      </c>
      <c r="AL135" cm="1">
        <f t="array" ref="AL135">IF(SUMPRODUCT(
  --(Game_Plan_2026[Campaign]=$C135),
  --(Game_Plan_2026[Initial Date]&lt;=AL$2+6),
  --(Game_Plan_2026[End Date]&gt;=AL$2)
)&gt;0, 1, 0)</f>
        <v>0</v>
      </c>
      <c r="AM135" cm="1">
        <f t="array" ref="AM135">IF(SUMPRODUCT(
  --(Game_Plan_2026[Campaign]=$C135),
  --(Game_Plan_2026[Initial Date]&lt;=AM$2+6),
  --(Game_Plan_2026[End Date]&gt;=AM$2)
)&gt;0, 1, 0)</f>
        <v>0</v>
      </c>
      <c r="AN135" cm="1">
        <f t="array" ref="AN135">IF(SUMPRODUCT(
  --(Game_Plan_2026[Campaign]=$C135),
  --(Game_Plan_2026[Initial Date]&lt;=AN$2+6),
  --(Game_Plan_2026[End Date]&gt;=AN$2)
)&gt;0, 1, 0)</f>
        <v>0</v>
      </c>
      <c r="AO135" cm="1">
        <f t="array" ref="AO135">IF(SUMPRODUCT(
  --(Game_Plan_2026[Campaign]=$C135),
  --(Game_Plan_2026[Initial Date]&lt;=AO$2+6),
  --(Game_Plan_2026[End Date]&gt;=AO$2)
)&gt;0, 1, 0)</f>
        <v>0</v>
      </c>
      <c r="AP135" cm="1">
        <f t="array" ref="AP135">IF(SUMPRODUCT(
  --(Game_Plan_2026[Campaign]=$C135),
  --(Game_Plan_2026[Initial Date]&lt;=AP$2+6),
  --(Game_Plan_2026[End Date]&gt;=AP$2)
)&gt;0, 1, 0)</f>
        <v>0</v>
      </c>
      <c r="AQ135" cm="1">
        <f t="array" ref="AQ135">IF(SUMPRODUCT(
  --(Game_Plan_2026[Campaign]=$C135),
  --(Game_Plan_2026[Initial Date]&lt;=AQ$2+6),
  --(Game_Plan_2026[End Date]&gt;=AQ$2)
)&gt;0, 1, 0)</f>
        <v>0</v>
      </c>
      <c r="AR135" cm="1">
        <f t="array" ref="AR135">IF(SUMPRODUCT(
  --(Game_Plan_2026[Campaign]=$C135),
  --(Game_Plan_2026[Initial Date]&lt;=AR$2+6),
  --(Game_Plan_2026[End Date]&gt;=AR$2)
)&gt;0, 1, 0)</f>
        <v>0</v>
      </c>
      <c r="AS135" cm="1">
        <f t="array" ref="AS135">IF(SUMPRODUCT(
  --(Game_Plan_2026[Campaign]=$C135),
  --(Game_Plan_2026[Initial Date]&lt;=AS$2+6),
  --(Game_Plan_2026[End Date]&gt;=AS$2)
)&gt;0, 1, 0)</f>
        <v>0</v>
      </c>
      <c r="AT135" cm="1">
        <f t="array" ref="AT135">IF(SUMPRODUCT(
  --(Game_Plan_2026[Campaign]=$C135),
  --(Game_Plan_2026[Initial Date]&lt;=AT$2+6),
  --(Game_Plan_2026[End Date]&gt;=AT$2)
)&gt;0, 1, 0)</f>
        <v>0</v>
      </c>
      <c r="AU135" cm="1">
        <f t="array" ref="AU135">IF(SUMPRODUCT(
  --(Game_Plan_2026[Campaign]=$C135),
  --(Game_Plan_2026[Initial Date]&lt;=AU$2+6),
  --(Game_Plan_2026[End Date]&gt;=AU$2)
)&gt;0, 1, 0)</f>
        <v>0</v>
      </c>
      <c r="AV135" cm="1">
        <f t="array" ref="AV135">IF(SUMPRODUCT(
  --(Game_Plan_2026[Campaign]=$C135),
  --(Game_Plan_2026[Initial Date]&lt;=AV$2+6),
  --(Game_Plan_2026[End Date]&gt;=AV$2)
)&gt;0, 1, 0)</f>
        <v>0</v>
      </c>
      <c r="AW135" cm="1">
        <f t="array" ref="AW135">IF(SUMPRODUCT(
  --(Game_Plan_2026[Campaign]=$C135),
  --(Game_Plan_2026[Initial Date]&lt;=AW$2+6),
  --(Game_Plan_2026[End Date]&gt;=AW$2)
)&gt;0, 1, 0)</f>
        <v>0</v>
      </c>
      <c r="AX135" cm="1">
        <f t="array" ref="AX135">IF(SUMPRODUCT(
  --(Game_Plan_2026[Campaign]=$C135),
  --(Game_Plan_2026[Initial Date]&lt;=AX$2+6),
  --(Game_Plan_2026[End Date]&gt;=AX$2)
)&gt;0, 1, 0)</f>
        <v>0</v>
      </c>
      <c r="AY135" cm="1">
        <f t="array" ref="AY135">IF(SUMPRODUCT(
  --(Game_Plan_2026[Campaign]=$C135),
  --(Game_Plan_2026[Initial Date]&lt;=AY$2+6),
  --(Game_Plan_2026[End Date]&gt;=AY$2)
)&gt;0, 1, 0)</f>
        <v>0</v>
      </c>
      <c r="AZ135" cm="1">
        <f t="array" ref="AZ135">IF(SUMPRODUCT(
  --(Game_Plan_2026[Campaign]=$C135),
  --(Game_Plan_2026[Initial Date]&lt;=AZ$2+6),
  --(Game_Plan_2026[End Date]&gt;=AZ$2)
)&gt;0, 1, 0)</f>
        <v>0</v>
      </c>
      <c r="BA135" cm="1">
        <f t="array" ref="BA135">IF(SUMPRODUCT(
  --(Game_Plan_2026[Campaign]=$C135),
  --(Game_Plan_2026[Initial Date]&lt;=BA$2+6),
  --(Game_Plan_2026[End Date]&gt;=BA$2)
)&gt;0, 1, 0)</f>
        <v>0</v>
      </c>
      <c r="BB135" cm="1">
        <f t="array" ref="BB135">IF(SUMPRODUCT(
  --(Game_Plan_2026[Campaign]=$C135),
  --(Game_Plan_2026[Initial Date]&lt;=BB$2+6),
  --(Game_Plan_2026[End Date]&gt;=BB$2)
)&gt;0, 1, 0)</f>
        <v>0</v>
      </c>
      <c r="BC135" cm="1">
        <f t="array" ref="BC135">IF(SUMPRODUCT(
  --(Game_Plan_2026[Campaign]=$C135),
  --(Game_Plan_2026[Initial Date]&lt;=BC$2+6),
  --(Game_Plan_2026[End Date]&gt;=BC$2)
)&gt;0, 1, 0)</f>
        <v>0</v>
      </c>
      <c r="BD135">
        <f t="shared" si="2"/>
        <v>0</v>
      </c>
    </row>
    <row r="136" spans="1:56" ht="28" customHeight="1">
      <c r="A136" t="str">
        <v/>
      </c>
      <c r="B136" t="str">
        <v/>
      </c>
      <c r="C136" t="str">
        <v/>
      </c>
      <c r="E136" cm="1">
        <f t="array" ref="E136">IF(SUMPRODUCT(
  --(Game_Plan_2026[Campaign]=$C136),
  --(Game_Plan_2026[Initial Date]&lt;=E$2+6),
  --(Game_Plan_2026[End Date]&gt;=E$2)
)&gt;0, 1, 0)</f>
        <v>0</v>
      </c>
      <c r="F136" cm="1">
        <f t="array" ref="F136">IF(SUMPRODUCT(
  --(Game_Plan_2026[Campaign]=$C136),
  --(Game_Plan_2026[Initial Date]&lt;=F$2+6),
  --(Game_Plan_2026[End Date]&gt;=F$2)
)&gt;0, 1, 0)</f>
        <v>0</v>
      </c>
      <c r="G136" cm="1">
        <f t="array" ref="G136">IF(SUMPRODUCT(
  --(Game_Plan_2026[Campaign]=$C136),
  --(Game_Plan_2026[Initial Date]&lt;=G$2+6),
  --(Game_Plan_2026[End Date]&gt;=G$2)
)&gt;0, 1, 0)</f>
        <v>0</v>
      </c>
      <c r="H136" cm="1">
        <f t="array" ref="H136">IF(SUMPRODUCT(
  --(Game_Plan_2026[Campaign]=$C136),
  --(Game_Plan_2026[Initial Date]&lt;=H$2+6),
  --(Game_Plan_2026[End Date]&gt;=H$2)
)&gt;0, 1, 0)</f>
        <v>0</v>
      </c>
      <c r="I136" cm="1">
        <f t="array" ref="I136">IF(SUMPRODUCT(
  --(Game_Plan_2026[Campaign]=$C136),
  --(Game_Plan_2026[Initial Date]&lt;=I$2+6),
  --(Game_Plan_2026[End Date]&gt;=I$2)
)&gt;0, 1, 0)</f>
        <v>0</v>
      </c>
      <c r="J136" cm="1">
        <f t="array" ref="J136">IF(SUMPRODUCT(
  --(Game_Plan_2026[Campaign]=$C136),
  --(Game_Plan_2026[Initial Date]&lt;=J$2+6),
  --(Game_Plan_2026[End Date]&gt;=J$2)
)&gt;0, 1, 0)</f>
        <v>0</v>
      </c>
      <c r="K136" cm="1">
        <f t="array" ref="K136">IF(SUMPRODUCT(
  --(Game_Plan_2026[Campaign]=$C136),
  --(Game_Plan_2026[Initial Date]&lt;=K$2+6),
  --(Game_Plan_2026[End Date]&gt;=K$2)
)&gt;0, 1, 0)</f>
        <v>0</v>
      </c>
      <c r="L136" cm="1">
        <f t="array" ref="L136">IF(SUMPRODUCT(
  --(Game_Plan_2026[Campaign]=$C136),
  --(Game_Plan_2026[Initial Date]&lt;=L$2+6),
  --(Game_Plan_2026[End Date]&gt;=L$2)
)&gt;0, 1, 0)</f>
        <v>0</v>
      </c>
      <c r="M136" cm="1">
        <f t="array" ref="M136">IF(SUMPRODUCT(
  --(Game_Plan_2026[Campaign]=$C136),
  --(Game_Plan_2026[Initial Date]&lt;=M$2+6),
  --(Game_Plan_2026[End Date]&gt;=M$2)
)&gt;0, 1, 0)</f>
        <v>0</v>
      </c>
      <c r="N136" cm="1">
        <f t="array" ref="N136">IF(SUMPRODUCT(
  --(Game_Plan_2026[Campaign]=$C136),
  --(Game_Plan_2026[Initial Date]&lt;=N$2+6),
  --(Game_Plan_2026[End Date]&gt;=N$2)
)&gt;0, 1, 0)</f>
        <v>0</v>
      </c>
      <c r="O136" cm="1">
        <f t="array" ref="O136">IF(SUMPRODUCT(
  --(Game_Plan_2026[Campaign]=$C136),
  --(Game_Plan_2026[Initial Date]&lt;=O$2+6),
  --(Game_Plan_2026[End Date]&gt;=O$2)
)&gt;0, 1, 0)</f>
        <v>0</v>
      </c>
      <c r="P136" cm="1">
        <f t="array" ref="P136">IF(SUMPRODUCT(
  --(Game_Plan_2026[Campaign]=$C136),
  --(Game_Plan_2026[Initial Date]&lt;=P$2+6),
  --(Game_Plan_2026[End Date]&gt;=P$2)
)&gt;0, 1, 0)</f>
        <v>0</v>
      </c>
      <c r="Q136" cm="1">
        <f t="array" ref="Q136">IF(SUMPRODUCT(
  --(Game_Plan_2026[Campaign]=$C136),
  --(Game_Plan_2026[Initial Date]&lt;=Q$2+6),
  --(Game_Plan_2026[End Date]&gt;=Q$2)
)&gt;0, 1, 0)</f>
        <v>0</v>
      </c>
      <c r="R136" cm="1">
        <f t="array" ref="R136">IF(SUMPRODUCT(
  --(Game_Plan_2026[Campaign]=$C136),
  --(Game_Plan_2026[Initial Date]&lt;=R$2+6),
  --(Game_Plan_2026[End Date]&gt;=R$2)
)&gt;0, 1, 0)</f>
        <v>0</v>
      </c>
      <c r="S136" cm="1">
        <f t="array" ref="S136">IF(SUMPRODUCT(
  --(Game_Plan_2026[Campaign]=$C136),
  --(Game_Plan_2026[Initial Date]&lt;=S$2+6),
  --(Game_Plan_2026[End Date]&gt;=S$2)
)&gt;0, 1, 0)</f>
        <v>0</v>
      </c>
      <c r="T136" cm="1">
        <f t="array" ref="T136">IF(SUMPRODUCT(
  --(Game_Plan_2026[Campaign]=$C136),
  --(Game_Plan_2026[Initial Date]&lt;=T$2+6),
  --(Game_Plan_2026[End Date]&gt;=T$2)
)&gt;0, 1, 0)</f>
        <v>0</v>
      </c>
      <c r="U136" cm="1">
        <f t="array" ref="U136">IF(SUMPRODUCT(
  --(Game_Plan_2026[Campaign]=$C136),
  --(Game_Plan_2026[Initial Date]&lt;=U$2+6),
  --(Game_Plan_2026[End Date]&gt;=U$2)
)&gt;0, 1, 0)</f>
        <v>0</v>
      </c>
      <c r="V136" cm="1">
        <f t="array" ref="V136">IF(SUMPRODUCT(
  --(Game_Plan_2026[Campaign]=$C136),
  --(Game_Plan_2026[Initial Date]&lt;=V$2+6),
  --(Game_Plan_2026[End Date]&gt;=V$2)
)&gt;0, 1, 0)</f>
        <v>0</v>
      </c>
      <c r="W136" cm="1">
        <f t="array" ref="W136">IF(SUMPRODUCT(
  --(Game_Plan_2026[Campaign]=$C136),
  --(Game_Plan_2026[Initial Date]&lt;=W$2+6),
  --(Game_Plan_2026[End Date]&gt;=W$2)
)&gt;0, 1, 0)</f>
        <v>0</v>
      </c>
      <c r="X136" cm="1">
        <f t="array" ref="X136">IF(SUMPRODUCT(
  --(Game_Plan_2026[Campaign]=$C136),
  --(Game_Plan_2026[Initial Date]&lt;=X$2+6),
  --(Game_Plan_2026[End Date]&gt;=X$2)
)&gt;0, 1, 0)</f>
        <v>0</v>
      </c>
      <c r="Y136" cm="1">
        <f t="array" ref="Y136">IF(SUMPRODUCT(
  --(Game_Plan_2026[Campaign]=$C136),
  --(Game_Plan_2026[Initial Date]&lt;=Y$2+6),
  --(Game_Plan_2026[End Date]&gt;=Y$2)
)&gt;0, 1, 0)</f>
        <v>0</v>
      </c>
      <c r="Z136" cm="1">
        <f t="array" ref="Z136">IF(SUMPRODUCT(
  --(Game_Plan_2026[Campaign]=$C136),
  --(Game_Plan_2026[Initial Date]&lt;=Z$2+6),
  --(Game_Plan_2026[End Date]&gt;=Z$2)
)&gt;0, 1, 0)</f>
        <v>0</v>
      </c>
      <c r="AA136" cm="1">
        <f t="array" ref="AA136">IF(SUMPRODUCT(
  --(Game_Plan_2026[Campaign]=$C136),
  --(Game_Plan_2026[Initial Date]&lt;=AA$2+6),
  --(Game_Plan_2026[End Date]&gt;=AA$2)
)&gt;0, 1, 0)</f>
        <v>0</v>
      </c>
      <c r="AB136" cm="1">
        <f t="array" ref="AB136">IF(SUMPRODUCT(
  --(Game_Plan_2026[Campaign]=$C136),
  --(Game_Plan_2026[Initial Date]&lt;=AB$2+6),
  --(Game_Plan_2026[End Date]&gt;=AB$2)
)&gt;0, 1, 0)</f>
        <v>0</v>
      </c>
      <c r="AC136" cm="1">
        <f t="array" ref="AC136">IF(SUMPRODUCT(
  --(Game_Plan_2026[Campaign]=$C136),
  --(Game_Plan_2026[Initial Date]&lt;=AC$2+6),
  --(Game_Plan_2026[End Date]&gt;=AC$2)
)&gt;0, 1, 0)</f>
        <v>0</v>
      </c>
      <c r="AD136" cm="1">
        <f t="array" ref="AD136">IF(SUMPRODUCT(
  --(Game_Plan_2026[Campaign]=$C136),
  --(Game_Plan_2026[Initial Date]&lt;=AD$2+6),
  --(Game_Plan_2026[End Date]&gt;=AD$2)
)&gt;0, 1, 0)</f>
        <v>0</v>
      </c>
      <c r="AE136" cm="1">
        <f t="array" ref="AE136">IF(SUMPRODUCT(
  --(Game_Plan_2026[Campaign]=$C136),
  --(Game_Plan_2026[Initial Date]&lt;=AE$2+6),
  --(Game_Plan_2026[End Date]&gt;=AE$2)
)&gt;0, 1, 0)</f>
        <v>0</v>
      </c>
      <c r="AF136" cm="1">
        <f t="array" ref="AF136">IF(SUMPRODUCT(
  --(Game_Plan_2026[Campaign]=$C136),
  --(Game_Plan_2026[Initial Date]&lt;=AF$2+6),
  --(Game_Plan_2026[End Date]&gt;=AF$2)
)&gt;0, 1, 0)</f>
        <v>0</v>
      </c>
      <c r="AG136" cm="1">
        <f t="array" ref="AG136">IF(SUMPRODUCT(
  --(Game_Plan_2026[Campaign]=$C136),
  --(Game_Plan_2026[Initial Date]&lt;=AG$2+6),
  --(Game_Plan_2026[End Date]&gt;=AG$2)
)&gt;0, 1, 0)</f>
        <v>0</v>
      </c>
      <c r="AH136" cm="1">
        <f t="array" ref="AH136">IF(SUMPRODUCT(
  --(Game_Plan_2026[Campaign]=$C136),
  --(Game_Plan_2026[Initial Date]&lt;=AH$2+6),
  --(Game_Plan_2026[End Date]&gt;=AH$2)
)&gt;0, 1, 0)</f>
        <v>0</v>
      </c>
      <c r="AI136" cm="1">
        <f t="array" ref="AI136">IF(SUMPRODUCT(
  --(Game_Plan_2026[Campaign]=$C136),
  --(Game_Plan_2026[Initial Date]&lt;=AI$2+6),
  --(Game_Plan_2026[End Date]&gt;=AI$2)
)&gt;0, 1, 0)</f>
        <v>0</v>
      </c>
      <c r="AJ136" cm="1">
        <f t="array" ref="AJ136">IF(SUMPRODUCT(
  --(Game_Plan_2026[Campaign]=$C136),
  --(Game_Plan_2026[Initial Date]&lt;=AJ$2+6),
  --(Game_Plan_2026[End Date]&gt;=AJ$2)
)&gt;0, 1, 0)</f>
        <v>0</v>
      </c>
      <c r="AK136" cm="1">
        <f t="array" ref="AK136">IF(SUMPRODUCT(
  --(Game_Plan_2026[Campaign]=$C136),
  --(Game_Plan_2026[Initial Date]&lt;=AK$2+6),
  --(Game_Plan_2026[End Date]&gt;=AK$2)
)&gt;0, 1, 0)</f>
        <v>0</v>
      </c>
      <c r="AL136" cm="1">
        <f t="array" ref="AL136">IF(SUMPRODUCT(
  --(Game_Plan_2026[Campaign]=$C136),
  --(Game_Plan_2026[Initial Date]&lt;=AL$2+6),
  --(Game_Plan_2026[End Date]&gt;=AL$2)
)&gt;0, 1, 0)</f>
        <v>0</v>
      </c>
      <c r="AM136" cm="1">
        <f t="array" ref="AM136">IF(SUMPRODUCT(
  --(Game_Plan_2026[Campaign]=$C136),
  --(Game_Plan_2026[Initial Date]&lt;=AM$2+6),
  --(Game_Plan_2026[End Date]&gt;=AM$2)
)&gt;0, 1, 0)</f>
        <v>0</v>
      </c>
      <c r="AN136" cm="1">
        <f t="array" ref="AN136">IF(SUMPRODUCT(
  --(Game_Plan_2026[Campaign]=$C136),
  --(Game_Plan_2026[Initial Date]&lt;=AN$2+6),
  --(Game_Plan_2026[End Date]&gt;=AN$2)
)&gt;0, 1, 0)</f>
        <v>0</v>
      </c>
      <c r="AO136" cm="1">
        <f t="array" ref="AO136">IF(SUMPRODUCT(
  --(Game_Plan_2026[Campaign]=$C136),
  --(Game_Plan_2026[Initial Date]&lt;=AO$2+6),
  --(Game_Plan_2026[End Date]&gt;=AO$2)
)&gt;0, 1, 0)</f>
        <v>0</v>
      </c>
      <c r="AP136" cm="1">
        <f t="array" ref="AP136">IF(SUMPRODUCT(
  --(Game_Plan_2026[Campaign]=$C136),
  --(Game_Plan_2026[Initial Date]&lt;=AP$2+6),
  --(Game_Plan_2026[End Date]&gt;=AP$2)
)&gt;0, 1, 0)</f>
        <v>0</v>
      </c>
      <c r="AQ136" cm="1">
        <f t="array" ref="AQ136">IF(SUMPRODUCT(
  --(Game_Plan_2026[Campaign]=$C136),
  --(Game_Plan_2026[Initial Date]&lt;=AQ$2+6),
  --(Game_Plan_2026[End Date]&gt;=AQ$2)
)&gt;0, 1, 0)</f>
        <v>0</v>
      </c>
      <c r="AR136" cm="1">
        <f t="array" ref="AR136">IF(SUMPRODUCT(
  --(Game_Plan_2026[Campaign]=$C136),
  --(Game_Plan_2026[Initial Date]&lt;=AR$2+6),
  --(Game_Plan_2026[End Date]&gt;=AR$2)
)&gt;0, 1, 0)</f>
        <v>0</v>
      </c>
      <c r="AS136" cm="1">
        <f t="array" ref="AS136">IF(SUMPRODUCT(
  --(Game_Plan_2026[Campaign]=$C136),
  --(Game_Plan_2026[Initial Date]&lt;=AS$2+6),
  --(Game_Plan_2026[End Date]&gt;=AS$2)
)&gt;0, 1, 0)</f>
        <v>0</v>
      </c>
      <c r="AT136" cm="1">
        <f t="array" ref="AT136">IF(SUMPRODUCT(
  --(Game_Plan_2026[Campaign]=$C136),
  --(Game_Plan_2026[Initial Date]&lt;=AT$2+6),
  --(Game_Plan_2026[End Date]&gt;=AT$2)
)&gt;0, 1, 0)</f>
        <v>0</v>
      </c>
      <c r="AU136" cm="1">
        <f t="array" ref="AU136">IF(SUMPRODUCT(
  --(Game_Plan_2026[Campaign]=$C136),
  --(Game_Plan_2026[Initial Date]&lt;=AU$2+6),
  --(Game_Plan_2026[End Date]&gt;=AU$2)
)&gt;0, 1, 0)</f>
        <v>0</v>
      </c>
      <c r="AV136" cm="1">
        <f t="array" ref="AV136">IF(SUMPRODUCT(
  --(Game_Plan_2026[Campaign]=$C136),
  --(Game_Plan_2026[Initial Date]&lt;=AV$2+6),
  --(Game_Plan_2026[End Date]&gt;=AV$2)
)&gt;0, 1, 0)</f>
        <v>0</v>
      </c>
      <c r="AW136" cm="1">
        <f t="array" ref="AW136">IF(SUMPRODUCT(
  --(Game_Plan_2026[Campaign]=$C136),
  --(Game_Plan_2026[Initial Date]&lt;=AW$2+6),
  --(Game_Plan_2026[End Date]&gt;=AW$2)
)&gt;0, 1, 0)</f>
        <v>0</v>
      </c>
      <c r="AX136" cm="1">
        <f t="array" ref="AX136">IF(SUMPRODUCT(
  --(Game_Plan_2026[Campaign]=$C136),
  --(Game_Plan_2026[Initial Date]&lt;=AX$2+6),
  --(Game_Plan_2026[End Date]&gt;=AX$2)
)&gt;0, 1, 0)</f>
        <v>0</v>
      </c>
      <c r="AY136" cm="1">
        <f t="array" ref="AY136">IF(SUMPRODUCT(
  --(Game_Plan_2026[Campaign]=$C136),
  --(Game_Plan_2026[Initial Date]&lt;=AY$2+6),
  --(Game_Plan_2026[End Date]&gt;=AY$2)
)&gt;0, 1, 0)</f>
        <v>0</v>
      </c>
      <c r="AZ136" cm="1">
        <f t="array" ref="AZ136">IF(SUMPRODUCT(
  --(Game_Plan_2026[Campaign]=$C136),
  --(Game_Plan_2026[Initial Date]&lt;=AZ$2+6),
  --(Game_Plan_2026[End Date]&gt;=AZ$2)
)&gt;0, 1, 0)</f>
        <v>0</v>
      </c>
      <c r="BA136" cm="1">
        <f t="array" ref="BA136">IF(SUMPRODUCT(
  --(Game_Plan_2026[Campaign]=$C136),
  --(Game_Plan_2026[Initial Date]&lt;=BA$2+6),
  --(Game_Plan_2026[End Date]&gt;=BA$2)
)&gt;0, 1, 0)</f>
        <v>0</v>
      </c>
      <c r="BB136" cm="1">
        <f t="array" ref="BB136">IF(SUMPRODUCT(
  --(Game_Plan_2026[Campaign]=$C136),
  --(Game_Plan_2026[Initial Date]&lt;=BB$2+6),
  --(Game_Plan_2026[End Date]&gt;=BB$2)
)&gt;0, 1, 0)</f>
        <v>0</v>
      </c>
      <c r="BC136" cm="1">
        <f t="array" ref="BC136">IF(SUMPRODUCT(
  --(Game_Plan_2026[Campaign]=$C136),
  --(Game_Plan_2026[Initial Date]&lt;=BC$2+6),
  --(Game_Plan_2026[End Date]&gt;=BC$2)
)&gt;0, 1, 0)</f>
        <v>0</v>
      </c>
      <c r="BD136">
        <f t="shared" si="2"/>
        <v>0</v>
      </c>
    </row>
    <row r="137" spans="1:56" ht="28" customHeight="1">
      <c r="A137" t="str">
        <v/>
      </c>
      <c r="B137" t="str">
        <v/>
      </c>
      <c r="C137" t="str">
        <v/>
      </c>
      <c r="E137" cm="1">
        <f t="array" ref="E137">IF(SUMPRODUCT(
  --(Game_Plan_2026[Campaign]=$C137),
  --(Game_Plan_2026[Initial Date]&lt;=E$2+6),
  --(Game_Plan_2026[End Date]&gt;=E$2)
)&gt;0, 1, 0)</f>
        <v>0</v>
      </c>
      <c r="F137" cm="1">
        <f t="array" ref="F137">IF(SUMPRODUCT(
  --(Game_Plan_2026[Campaign]=$C137),
  --(Game_Plan_2026[Initial Date]&lt;=F$2+6),
  --(Game_Plan_2026[End Date]&gt;=F$2)
)&gt;0, 1, 0)</f>
        <v>0</v>
      </c>
      <c r="G137" cm="1">
        <f t="array" ref="G137">IF(SUMPRODUCT(
  --(Game_Plan_2026[Campaign]=$C137),
  --(Game_Plan_2026[Initial Date]&lt;=G$2+6),
  --(Game_Plan_2026[End Date]&gt;=G$2)
)&gt;0, 1, 0)</f>
        <v>0</v>
      </c>
      <c r="H137" cm="1">
        <f t="array" ref="H137">IF(SUMPRODUCT(
  --(Game_Plan_2026[Campaign]=$C137),
  --(Game_Plan_2026[Initial Date]&lt;=H$2+6),
  --(Game_Plan_2026[End Date]&gt;=H$2)
)&gt;0, 1, 0)</f>
        <v>0</v>
      </c>
      <c r="I137" cm="1">
        <f t="array" ref="I137">IF(SUMPRODUCT(
  --(Game_Plan_2026[Campaign]=$C137),
  --(Game_Plan_2026[Initial Date]&lt;=I$2+6),
  --(Game_Plan_2026[End Date]&gt;=I$2)
)&gt;0, 1, 0)</f>
        <v>0</v>
      </c>
      <c r="J137" cm="1">
        <f t="array" ref="J137">IF(SUMPRODUCT(
  --(Game_Plan_2026[Campaign]=$C137),
  --(Game_Plan_2026[Initial Date]&lt;=J$2+6),
  --(Game_Plan_2026[End Date]&gt;=J$2)
)&gt;0, 1, 0)</f>
        <v>0</v>
      </c>
      <c r="K137" cm="1">
        <f t="array" ref="K137">IF(SUMPRODUCT(
  --(Game_Plan_2026[Campaign]=$C137),
  --(Game_Plan_2026[Initial Date]&lt;=K$2+6),
  --(Game_Plan_2026[End Date]&gt;=K$2)
)&gt;0, 1, 0)</f>
        <v>0</v>
      </c>
      <c r="L137" cm="1">
        <f t="array" ref="L137">IF(SUMPRODUCT(
  --(Game_Plan_2026[Campaign]=$C137),
  --(Game_Plan_2026[Initial Date]&lt;=L$2+6),
  --(Game_Plan_2026[End Date]&gt;=L$2)
)&gt;0, 1, 0)</f>
        <v>0</v>
      </c>
      <c r="M137" cm="1">
        <f t="array" ref="M137">IF(SUMPRODUCT(
  --(Game_Plan_2026[Campaign]=$C137),
  --(Game_Plan_2026[Initial Date]&lt;=M$2+6),
  --(Game_Plan_2026[End Date]&gt;=M$2)
)&gt;0, 1, 0)</f>
        <v>0</v>
      </c>
      <c r="N137" cm="1">
        <f t="array" ref="N137">IF(SUMPRODUCT(
  --(Game_Plan_2026[Campaign]=$C137),
  --(Game_Plan_2026[Initial Date]&lt;=N$2+6),
  --(Game_Plan_2026[End Date]&gt;=N$2)
)&gt;0, 1, 0)</f>
        <v>0</v>
      </c>
      <c r="O137" cm="1">
        <f t="array" ref="O137">IF(SUMPRODUCT(
  --(Game_Plan_2026[Campaign]=$C137),
  --(Game_Plan_2026[Initial Date]&lt;=O$2+6),
  --(Game_Plan_2026[End Date]&gt;=O$2)
)&gt;0, 1, 0)</f>
        <v>0</v>
      </c>
      <c r="P137" cm="1">
        <f t="array" ref="P137">IF(SUMPRODUCT(
  --(Game_Plan_2026[Campaign]=$C137),
  --(Game_Plan_2026[Initial Date]&lt;=P$2+6),
  --(Game_Plan_2026[End Date]&gt;=P$2)
)&gt;0, 1, 0)</f>
        <v>0</v>
      </c>
      <c r="Q137" cm="1">
        <f t="array" ref="Q137">IF(SUMPRODUCT(
  --(Game_Plan_2026[Campaign]=$C137),
  --(Game_Plan_2026[Initial Date]&lt;=Q$2+6),
  --(Game_Plan_2026[End Date]&gt;=Q$2)
)&gt;0, 1, 0)</f>
        <v>0</v>
      </c>
      <c r="R137" cm="1">
        <f t="array" ref="R137">IF(SUMPRODUCT(
  --(Game_Plan_2026[Campaign]=$C137),
  --(Game_Plan_2026[Initial Date]&lt;=R$2+6),
  --(Game_Plan_2026[End Date]&gt;=R$2)
)&gt;0, 1, 0)</f>
        <v>0</v>
      </c>
      <c r="S137" cm="1">
        <f t="array" ref="S137">IF(SUMPRODUCT(
  --(Game_Plan_2026[Campaign]=$C137),
  --(Game_Plan_2026[Initial Date]&lt;=S$2+6),
  --(Game_Plan_2026[End Date]&gt;=S$2)
)&gt;0, 1, 0)</f>
        <v>0</v>
      </c>
      <c r="T137" cm="1">
        <f t="array" ref="T137">IF(SUMPRODUCT(
  --(Game_Plan_2026[Campaign]=$C137),
  --(Game_Plan_2026[Initial Date]&lt;=T$2+6),
  --(Game_Plan_2026[End Date]&gt;=T$2)
)&gt;0, 1, 0)</f>
        <v>0</v>
      </c>
      <c r="U137" cm="1">
        <f t="array" ref="U137">IF(SUMPRODUCT(
  --(Game_Plan_2026[Campaign]=$C137),
  --(Game_Plan_2026[Initial Date]&lt;=U$2+6),
  --(Game_Plan_2026[End Date]&gt;=U$2)
)&gt;0, 1, 0)</f>
        <v>0</v>
      </c>
      <c r="V137" cm="1">
        <f t="array" ref="V137">IF(SUMPRODUCT(
  --(Game_Plan_2026[Campaign]=$C137),
  --(Game_Plan_2026[Initial Date]&lt;=V$2+6),
  --(Game_Plan_2026[End Date]&gt;=V$2)
)&gt;0, 1, 0)</f>
        <v>0</v>
      </c>
      <c r="W137" cm="1">
        <f t="array" ref="W137">IF(SUMPRODUCT(
  --(Game_Plan_2026[Campaign]=$C137),
  --(Game_Plan_2026[Initial Date]&lt;=W$2+6),
  --(Game_Plan_2026[End Date]&gt;=W$2)
)&gt;0, 1, 0)</f>
        <v>0</v>
      </c>
      <c r="X137" cm="1">
        <f t="array" ref="X137">IF(SUMPRODUCT(
  --(Game_Plan_2026[Campaign]=$C137),
  --(Game_Plan_2026[Initial Date]&lt;=X$2+6),
  --(Game_Plan_2026[End Date]&gt;=X$2)
)&gt;0, 1, 0)</f>
        <v>0</v>
      </c>
      <c r="Y137" cm="1">
        <f t="array" ref="Y137">IF(SUMPRODUCT(
  --(Game_Plan_2026[Campaign]=$C137),
  --(Game_Plan_2026[Initial Date]&lt;=Y$2+6),
  --(Game_Plan_2026[End Date]&gt;=Y$2)
)&gt;0, 1, 0)</f>
        <v>0</v>
      </c>
      <c r="Z137" cm="1">
        <f t="array" ref="Z137">IF(SUMPRODUCT(
  --(Game_Plan_2026[Campaign]=$C137),
  --(Game_Plan_2026[Initial Date]&lt;=Z$2+6),
  --(Game_Plan_2026[End Date]&gt;=Z$2)
)&gt;0, 1, 0)</f>
        <v>0</v>
      </c>
      <c r="AA137" cm="1">
        <f t="array" ref="AA137">IF(SUMPRODUCT(
  --(Game_Plan_2026[Campaign]=$C137),
  --(Game_Plan_2026[Initial Date]&lt;=AA$2+6),
  --(Game_Plan_2026[End Date]&gt;=AA$2)
)&gt;0, 1, 0)</f>
        <v>0</v>
      </c>
      <c r="AB137" cm="1">
        <f t="array" ref="AB137">IF(SUMPRODUCT(
  --(Game_Plan_2026[Campaign]=$C137),
  --(Game_Plan_2026[Initial Date]&lt;=AB$2+6),
  --(Game_Plan_2026[End Date]&gt;=AB$2)
)&gt;0, 1, 0)</f>
        <v>0</v>
      </c>
      <c r="AC137" cm="1">
        <f t="array" ref="AC137">IF(SUMPRODUCT(
  --(Game_Plan_2026[Campaign]=$C137),
  --(Game_Plan_2026[Initial Date]&lt;=AC$2+6),
  --(Game_Plan_2026[End Date]&gt;=AC$2)
)&gt;0, 1, 0)</f>
        <v>0</v>
      </c>
      <c r="AD137" cm="1">
        <f t="array" ref="AD137">IF(SUMPRODUCT(
  --(Game_Plan_2026[Campaign]=$C137),
  --(Game_Plan_2026[Initial Date]&lt;=AD$2+6),
  --(Game_Plan_2026[End Date]&gt;=AD$2)
)&gt;0, 1, 0)</f>
        <v>0</v>
      </c>
      <c r="AE137" cm="1">
        <f t="array" ref="AE137">IF(SUMPRODUCT(
  --(Game_Plan_2026[Campaign]=$C137),
  --(Game_Plan_2026[Initial Date]&lt;=AE$2+6),
  --(Game_Plan_2026[End Date]&gt;=AE$2)
)&gt;0, 1, 0)</f>
        <v>0</v>
      </c>
      <c r="AF137" cm="1">
        <f t="array" ref="AF137">IF(SUMPRODUCT(
  --(Game_Plan_2026[Campaign]=$C137),
  --(Game_Plan_2026[Initial Date]&lt;=AF$2+6),
  --(Game_Plan_2026[End Date]&gt;=AF$2)
)&gt;0, 1, 0)</f>
        <v>0</v>
      </c>
      <c r="AG137" cm="1">
        <f t="array" ref="AG137">IF(SUMPRODUCT(
  --(Game_Plan_2026[Campaign]=$C137),
  --(Game_Plan_2026[Initial Date]&lt;=AG$2+6),
  --(Game_Plan_2026[End Date]&gt;=AG$2)
)&gt;0, 1, 0)</f>
        <v>0</v>
      </c>
      <c r="AH137" cm="1">
        <f t="array" ref="AH137">IF(SUMPRODUCT(
  --(Game_Plan_2026[Campaign]=$C137),
  --(Game_Plan_2026[Initial Date]&lt;=AH$2+6),
  --(Game_Plan_2026[End Date]&gt;=AH$2)
)&gt;0, 1, 0)</f>
        <v>0</v>
      </c>
      <c r="AI137" cm="1">
        <f t="array" ref="AI137">IF(SUMPRODUCT(
  --(Game_Plan_2026[Campaign]=$C137),
  --(Game_Plan_2026[Initial Date]&lt;=AI$2+6),
  --(Game_Plan_2026[End Date]&gt;=AI$2)
)&gt;0, 1, 0)</f>
        <v>0</v>
      </c>
      <c r="AJ137" cm="1">
        <f t="array" ref="AJ137">IF(SUMPRODUCT(
  --(Game_Plan_2026[Campaign]=$C137),
  --(Game_Plan_2026[Initial Date]&lt;=AJ$2+6),
  --(Game_Plan_2026[End Date]&gt;=AJ$2)
)&gt;0, 1, 0)</f>
        <v>0</v>
      </c>
      <c r="AK137" cm="1">
        <f t="array" ref="AK137">IF(SUMPRODUCT(
  --(Game_Plan_2026[Campaign]=$C137),
  --(Game_Plan_2026[Initial Date]&lt;=AK$2+6),
  --(Game_Plan_2026[End Date]&gt;=AK$2)
)&gt;0, 1, 0)</f>
        <v>0</v>
      </c>
      <c r="AL137" cm="1">
        <f t="array" ref="AL137">IF(SUMPRODUCT(
  --(Game_Plan_2026[Campaign]=$C137),
  --(Game_Plan_2026[Initial Date]&lt;=AL$2+6),
  --(Game_Plan_2026[End Date]&gt;=AL$2)
)&gt;0, 1, 0)</f>
        <v>0</v>
      </c>
      <c r="AM137" cm="1">
        <f t="array" ref="AM137">IF(SUMPRODUCT(
  --(Game_Plan_2026[Campaign]=$C137),
  --(Game_Plan_2026[Initial Date]&lt;=AM$2+6),
  --(Game_Plan_2026[End Date]&gt;=AM$2)
)&gt;0, 1, 0)</f>
        <v>0</v>
      </c>
      <c r="AN137" cm="1">
        <f t="array" ref="AN137">IF(SUMPRODUCT(
  --(Game_Plan_2026[Campaign]=$C137),
  --(Game_Plan_2026[Initial Date]&lt;=AN$2+6),
  --(Game_Plan_2026[End Date]&gt;=AN$2)
)&gt;0, 1, 0)</f>
        <v>0</v>
      </c>
      <c r="AO137" cm="1">
        <f t="array" ref="AO137">IF(SUMPRODUCT(
  --(Game_Plan_2026[Campaign]=$C137),
  --(Game_Plan_2026[Initial Date]&lt;=AO$2+6),
  --(Game_Plan_2026[End Date]&gt;=AO$2)
)&gt;0, 1, 0)</f>
        <v>0</v>
      </c>
      <c r="AP137" cm="1">
        <f t="array" ref="AP137">IF(SUMPRODUCT(
  --(Game_Plan_2026[Campaign]=$C137),
  --(Game_Plan_2026[Initial Date]&lt;=AP$2+6),
  --(Game_Plan_2026[End Date]&gt;=AP$2)
)&gt;0, 1, 0)</f>
        <v>0</v>
      </c>
      <c r="AQ137" cm="1">
        <f t="array" ref="AQ137">IF(SUMPRODUCT(
  --(Game_Plan_2026[Campaign]=$C137),
  --(Game_Plan_2026[Initial Date]&lt;=AQ$2+6),
  --(Game_Plan_2026[End Date]&gt;=AQ$2)
)&gt;0, 1, 0)</f>
        <v>0</v>
      </c>
      <c r="AR137" cm="1">
        <f t="array" ref="AR137">IF(SUMPRODUCT(
  --(Game_Plan_2026[Campaign]=$C137),
  --(Game_Plan_2026[Initial Date]&lt;=AR$2+6),
  --(Game_Plan_2026[End Date]&gt;=AR$2)
)&gt;0, 1, 0)</f>
        <v>0</v>
      </c>
      <c r="AS137" cm="1">
        <f t="array" ref="AS137">IF(SUMPRODUCT(
  --(Game_Plan_2026[Campaign]=$C137),
  --(Game_Plan_2026[Initial Date]&lt;=AS$2+6),
  --(Game_Plan_2026[End Date]&gt;=AS$2)
)&gt;0, 1, 0)</f>
        <v>0</v>
      </c>
      <c r="AT137" cm="1">
        <f t="array" ref="AT137">IF(SUMPRODUCT(
  --(Game_Plan_2026[Campaign]=$C137),
  --(Game_Plan_2026[Initial Date]&lt;=AT$2+6),
  --(Game_Plan_2026[End Date]&gt;=AT$2)
)&gt;0, 1, 0)</f>
        <v>0</v>
      </c>
      <c r="AU137" cm="1">
        <f t="array" ref="AU137">IF(SUMPRODUCT(
  --(Game_Plan_2026[Campaign]=$C137),
  --(Game_Plan_2026[Initial Date]&lt;=AU$2+6),
  --(Game_Plan_2026[End Date]&gt;=AU$2)
)&gt;0, 1, 0)</f>
        <v>0</v>
      </c>
      <c r="AV137" cm="1">
        <f t="array" ref="AV137">IF(SUMPRODUCT(
  --(Game_Plan_2026[Campaign]=$C137),
  --(Game_Plan_2026[Initial Date]&lt;=AV$2+6),
  --(Game_Plan_2026[End Date]&gt;=AV$2)
)&gt;0, 1, 0)</f>
        <v>0</v>
      </c>
      <c r="AW137" cm="1">
        <f t="array" ref="AW137">IF(SUMPRODUCT(
  --(Game_Plan_2026[Campaign]=$C137),
  --(Game_Plan_2026[Initial Date]&lt;=AW$2+6),
  --(Game_Plan_2026[End Date]&gt;=AW$2)
)&gt;0, 1, 0)</f>
        <v>0</v>
      </c>
      <c r="AX137" cm="1">
        <f t="array" ref="AX137">IF(SUMPRODUCT(
  --(Game_Plan_2026[Campaign]=$C137),
  --(Game_Plan_2026[Initial Date]&lt;=AX$2+6),
  --(Game_Plan_2026[End Date]&gt;=AX$2)
)&gt;0, 1, 0)</f>
        <v>0</v>
      </c>
      <c r="AY137" cm="1">
        <f t="array" ref="AY137">IF(SUMPRODUCT(
  --(Game_Plan_2026[Campaign]=$C137),
  --(Game_Plan_2026[Initial Date]&lt;=AY$2+6),
  --(Game_Plan_2026[End Date]&gt;=AY$2)
)&gt;0, 1, 0)</f>
        <v>0</v>
      </c>
      <c r="AZ137" cm="1">
        <f t="array" ref="AZ137">IF(SUMPRODUCT(
  --(Game_Plan_2026[Campaign]=$C137),
  --(Game_Plan_2026[Initial Date]&lt;=AZ$2+6),
  --(Game_Plan_2026[End Date]&gt;=AZ$2)
)&gt;0, 1, 0)</f>
        <v>0</v>
      </c>
      <c r="BA137" cm="1">
        <f t="array" ref="BA137">IF(SUMPRODUCT(
  --(Game_Plan_2026[Campaign]=$C137),
  --(Game_Plan_2026[Initial Date]&lt;=BA$2+6),
  --(Game_Plan_2026[End Date]&gt;=BA$2)
)&gt;0, 1, 0)</f>
        <v>0</v>
      </c>
      <c r="BB137" cm="1">
        <f t="array" ref="BB137">IF(SUMPRODUCT(
  --(Game_Plan_2026[Campaign]=$C137),
  --(Game_Plan_2026[Initial Date]&lt;=BB$2+6),
  --(Game_Plan_2026[End Date]&gt;=BB$2)
)&gt;0, 1, 0)</f>
        <v>0</v>
      </c>
      <c r="BC137" cm="1">
        <f t="array" ref="BC137">IF(SUMPRODUCT(
  --(Game_Plan_2026[Campaign]=$C137),
  --(Game_Plan_2026[Initial Date]&lt;=BC$2+6),
  --(Game_Plan_2026[End Date]&gt;=BC$2)
)&gt;0, 1, 0)</f>
        <v>0</v>
      </c>
      <c r="BD137">
        <f t="shared" si="2"/>
        <v>0</v>
      </c>
    </row>
    <row r="138" spans="1:56" ht="28" customHeight="1">
      <c r="A138" t="str">
        <v/>
      </c>
      <c r="B138" t="str">
        <v/>
      </c>
      <c r="C138" t="str">
        <v/>
      </c>
      <c r="E138" cm="1">
        <f t="array" ref="E138">IF(SUMPRODUCT(
  --(Game_Plan_2026[Campaign]=$C138),
  --(Game_Plan_2026[Initial Date]&lt;=E$2+6),
  --(Game_Plan_2026[End Date]&gt;=E$2)
)&gt;0, 1, 0)</f>
        <v>0</v>
      </c>
      <c r="F138" cm="1">
        <f t="array" ref="F138">IF(SUMPRODUCT(
  --(Game_Plan_2026[Campaign]=$C138),
  --(Game_Plan_2026[Initial Date]&lt;=F$2+6),
  --(Game_Plan_2026[End Date]&gt;=F$2)
)&gt;0, 1, 0)</f>
        <v>0</v>
      </c>
      <c r="G138" cm="1">
        <f t="array" ref="G138">IF(SUMPRODUCT(
  --(Game_Plan_2026[Campaign]=$C138),
  --(Game_Plan_2026[Initial Date]&lt;=G$2+6),
  --(Game_Plan_2026[End Date]&gt;=G$2)
)&gt;0, 1, 0)</f>
        <v>0</v>
      </c>
      <c r="H138" cm="1">
        <f t="array" ref="H138">IF(SUMPRODUCT(
  --(Game_Plan_2026[Campaign]=$C138),
  --(Game_Plan_2026[Initial Date]&lt;=H$2+6),
  --(Game_Plan_2026[End Date]&gt;=H$2)
)&gt;0, 1, 0)</f>
        <v>0</v>
      </c>
      <c r="I138" cm="1">
        <f t="array" ref="I138">IF(SUMPRODUCT(
  --(Game_Plan_2026[Campaign]=$C138),
  --(Game_Plan_2026[Initial Date]&lt;=I$2+6),
  --(Game_Plan_2026[End Date]&gt;=I$2)
)&gt;0, 1, 0)</f>
        <v>0</v>
      </c>
      <c r="J138" cm="1">
        <f t="array" ref="J138">IF(SUMPRODUCT(
  --(Game_Plan_2026[Campaign]=$C138),
  --(Game_Plan_2026[Initial Date]&lt;=J$2+6),
  --(Game_Plan_2026[End Date]&gt;=J$2)
)&gt;0, 1, 0)</f>
        <v>0</v>
      </c>
      <c r="K138" cm="1">
        <f t="array" ref="K138">IF(SUMPRODUCT(
  --(Game_Plan_2026[Campaign]=$C138),
  --(Game_Plan_2026[Initial Date]&lt;=K$2+6),
  --(Game_Plan_2026[End Date]&gt;=K$2)
)&gt;0, 1, 0)</f>
        <v>0</v>
      </c>
      <c r="L138" cm="1">
        <f t="array" ref="L138">IF(SUMPRODUCT(
  --(Game_Plan_2026[Campaign]=$C138),
  --(Game_Plan_2026[Initial Date]&lt;=L$2+6),
  --(Game_Plan_2026[End Date]&gt;=L$2)
)&gt;0, 1, 0)</f>
        <v>0</v>
      </c>
      <c r="M138" cm="1">
        <f t="array" ref="M138">IF(SUMPRODUCT(
  --(Game_Plan_2026[Campaign]=$C138),
  --(Game_Plan_2026[Initial Date]&lt;=M$2+6),
  --(Game_Plan_2026[End Date]&gt;=M$2)
)&gt;0, 1, 0)</f>
        <v>0</v>
      </c>
      <c r="N138" cm="1">
        <f t="array" ref="N138">IF(SUMPRODUCT(
  --(Game_Plan_2026[Campaign]=$C138),
  --(Game_Plan_2026[Initial Date]&lt;=N$2+6),
  --(Game_Plan_2026[End Date]&gt;=N$2)
)&gt;0, 1, 0)</f>
        <v>0</v>
      </c>
      <c r="O138" cm="1">
        <f t="array" ref="O138">IF(SUMPRODUCT(
  --(Game_Plan_2026[Campaign]=$C138),
  --(Game_Plan_2026[Initial Date]&lt;=O$2+6),
  --(Game_Plan_2026[End Date]&gt;=O$2)
)&gt;0, 1, 0)</f>
        <v>0</v>
      </c>
      <c r="P138" cm="1">
        <f t="array" ref="P138">IF(SUMPRODUCT(
  --(Game_Plan_2026[Campaign]=$C138),
  --(Game_Plan_2026[Initial Date]&lt;=P$2+6),
  --(Game_Plan_2026[End Date]&gt;=P$2)
)&gt;0, 1, 0)</f>
        <v>0</v>
      </c>
      <c r="Q138" cm="1">
        <f t="array" ref="Q138">IF(SUMPRODUCT(
  --(Game_Plan_2026[Campaign]=$C138),
  --(Game_Plan_2026[Initial Date]&lt;=Q$2+6),
  --(Game_Plan_2026[End Date]&gt;=Q$2)
)&gt;0, 1, 0)</f>
        <v>0</v>
      </c>
      <c r="R138" cm="1">
        <f t="array" ref="R138">IF(SUMPRODUCT(
  --(Game_Plan_2026[Campaign]=$C138),
  --(Game_Plan_2026[Initial Date]&lt;=R$2+6),
  --(Game_Plan_2026[End Date]&gt;=R$2)
)&gt;0, 1, 0)</f>
        <v>0</v>
      </c>
      <c r="S138" cm="1">
        <f t="array" ref="S138">IF(SUMPRODUCT(
  --(Game_Plan_2026[Campaign]=$C138),
  --(Game_Plan_2026[Initial Date]&lt;=S$2+6),
  --(Game_Plan_2026[End Date]&gt;=S$2)
)&gt;0, 1, 0)</f>
        <v>0</v>
      </c>
      <c r="T138" cm="1">
        <f t="array" ref="T138">IF(SUMPRODUCT(
  --(Game_Plan_2026[Campaign]=$C138),
  --(Game_Plan_2026[Initial Date]&lt;=T$2+6),
  --(Game_Plan_2026[End Date]&gt;=T$2)
)&gt;0, 1, 0)</f>
        <v>0</v>
      </c>
      <c r="U138" cm="1">
        <f t="array" ref="U138">IF(SUMPRODUCT(
  --(Game_Plan_2026[Campaign]=$C138),
  --(Game_Plan_2026[Initial Date]&lt;=U$2+6),
  --(Game_Plan_2026[End Date]&gt;=U$2)
)&gt;0, 1, 0)</f>
        <v>0</v>
      </c>
      <c r="V138" cm="1">
        <f t="array" ref="V138">IF(SUMPRODUCT(
  --(Game_Plan_2026[Campaign]=$C138),
  --(Game_Plan_2026[Initial Date]&lt;=V$2+6),
  --(Game_Plan_2026[End Date]&gt;=V$2)
)&gt;0, 1, 0)</f>
        <v>0</v>
      </c>
      <c r="W138" cm="1">
        <f t="array" ref="W138">IF(SUMPRODUCT(
  --(Game_Plan_2026[Campaign]=$C138),
  --(Game_Plan_2026[Initial Date]&lt;=W$2+6),
  --(Game_Plan_2026[End Date]&gt;=W$2)
)&gt;0, 1, 0)</f>
        <v>0</v>
      </c>
      <c r="X138" cm="1">
        <f t="array" ref="X138">IF(SUMPRODUCT(
  --(Game_Plan_2026[Campaign]=$C138),
  --(Game_Plan_2026[Initial Date]&lt;=X$2+6),
  --(Game_Plan_2026[End Date]&gt;=X$2)
)&gt;0, 1, 0)</f>
        <v>0</v>
      </c>
      <c r="Y138" cm="1">
        <f t="array" ref="Y138">IF(SUMPRODUCT(
  --(Game_Plan_2026[Campaign]=$C138),
  --(Game_Plan_2026[Initial Date]&lt;=Y$2+6),
  --(Game_Plan_2026[End Date]&gt;=Y$2)
)&gt;0, 1, 0)</f>
        <v>0</v>
      </c>
      <c r="Z138" cm="1">
        <f t="array" ref="Z138">IF(SUMPRODUCT(
  --(Game_Plan_2026[Campaign]=$C138),
  --(Game_Plan_2026[Initial Date]&lt;=Z$2+6),
  --(Game_Plan_2026[End Date]&gt;=Z$2)
)&gt;0, 1, 0)</f>
        <v>0</v>
      </c>
      <c r="AA138" cm="1">
        <f t="array" ref="AA138">IF(SUMPRODUCT(
  --(Game_Plan_2026[Campaign]=$C138),
  --(Game_Plan_2026[Initial Date]&lt;=AA$2+6),
  --(Game_Plan_2026[End Date]&gt;=AA$2)
)&gt;0, 1, 0)</f>
        <v>0</v>
      </c>
      <c r="AB138" cm="1">
        <f t="array" ref="AB138">IF(SUMPRODUCT(
  --(Game_Plan_2026[Campaign]=$C138),
  --(Game_Plan_2026[Initial Date]&lt;=AB$2+6),
  --(Game_Plan_2026[End Date]&gt;=AB$2)
)&gt;0, 1, 0)</f>
        <v>0</v>
      </c>
      <c r="AC138" cm="1">
        <f t="array" ref="AC138">IF(SUMPRODUCT(
  --(Game_Plan_2026[Campaign]=$C138),
  --(Game_Plan_2026[Initial Date]&lt;=AC$2+6),
  --(Game_Plan_2026[End Date]&gt;=AC$2)
)&gt;0, 1, 0)</f>
        <v>0</v>
      </c>
      <c r="AD138" cm="1">
        <f t="array" ref="AD138">IF(SUMPRODUCT(
  --(Game_Plan_2026[Campaign]=$C138),
  --(Game_Plan_2026[Initial Date]&lt;=AD$2+6),
  --(Game_Plan_2026[End Date]&gt;=AD$2)
)&gt;0, 1, 0)</f>
        <v>0</v>
      </c>
      <c r="AE138" cm="1">
        <f t="array" ref="AE138">IF(SUMPRODUCT(
  --(Game_Plan_2026[Campaign]=$C138),
  --(Game_Plan_2026[Initial Date]&lt;=AE$2+6),
  --(Game_Plan_2026[End Date]&gt;=AE$2)
)&gt;0, 1, 0)</f>
        <v>0</v>
      </c>
      <c r="AF138" cm="1">
        <f t="array" ref="AF138">IF(SUMPRODUCT(
  --(Game_Plan_2026[Campaign]=$C138),
  --(Game_Plan_2026[Initial Date]&lt;=AF$2+6),
  --(Game_Plan_2026[End Date]&gt;=AF$2)
)&gt;0, 1, 0)</f>
        <v>0</v>
      </c>
      <c r="AG138" cm="1">
        <f t="array" ref="AG138">IF(SUMPRODUCT(
  --(Game_Plan_2026[Campaign]=$C138),
  --(Game_Plan_2026[Initial Date]&lt;=AG$2+6),
  --(Game_Plan_2026[End Date]&gt;=AG$2)
)&gt;0, 1, 0)</f>
        <v>0</v>
      </c>
      <c r="AH138" cm="1">
        <f t="array" ref="AH138">IF(SUMPRODUCT(
  --(Game_Plan_2026[Campaign]=$C138),
  --(Game_Plan_2026[Initial Date]&lt;=AH$2+6),
  --(Game_Plan_2026[End Date]&gt;=AH$2)
)&gt;0, 1, 0)</f>
        <v>0</v>
      </c>
      <c r="AI138" cm="1">
        <f t="array" ref="AI138">IF(SUMPRODUCT(
  --(Game_Plan_2026[Campaign]=$C138),
  --(Game_Plan_2026[Initial Date]&lt;=AI$2+6),
  --(Game_Plan_2026[End Date]&gt;=AI$2)
)&gt;0, 1, 0)</f>
        <v>0</v>
      </c>
      <c r="AJ138" cm="1">
        <f t="array" ref="AJ138">IF(SUMPRODUCT(
  --(Game_Plan_2026[Campaign]=$C138),
  --(Game_Plan_2026[Initial Date]&lt;=AJ$2+6),
  --(Game_Plan_2026[End Date]&gt;=AJ$2)
)&gt;0, 1, 0)</f>
        <v>0</v>
      </c>
      <c r="AK138" cm="1">
        <f t="array" ref="AK138">IF(SUMPRODUCT(
  --(Game_Plan_2026[Campaign]=$C138),
  --(Game_Plan_2026[Initial Date]&lt;=AK$2+6),
  --(Game_Plan_2026[End Date]&gt;=AK$2)
)&gt;0, 1, 0)</f>
        <v>0</v>
      </c>
      <c r="AL138" cm="1">
        <f t="array" ref="AL138">IF(SUMPRODUCT(
  --(Game_Plan_2026[Campaign]=$C138),
  --(Game_Plan_2026[Initial Date]&lt;=AL$2+6),
  --(Game_Plan_2026[End Date]&gt;=AL$2)
)&gt;0, 1, 0)</f>
        <v>0</v>
      </c>
      <c r="AM138" cm="1">
        <f t="array" ref="AM138">IF(SUMPRODUCT(
  --(Game_Plan_2026[Campaign]=$C138),
  --(Game_Plan_2026[Initial Date]&lt;=AM$2+6),
  --(Game_Plan_2026[End Date]&gt;=AM$2)
)&gt;0, 1, 0)</f>
        <v>0</v>
      </c>
      <c r="AN138" cm="1">
        <f t="array" ref="AN138">IF(SUMPRODUCT(
  --(Game_Plan_2026[Campaign]=$C138),
  --(Game_Plan_2026[Initial Date]&lt;=AN$2+6),
  --(Game_Plan_2026[End Date]&gt;=AN$2)
)&gt;0, 1, 0)</f>
        <v>0</v>
      </c>
      <c r="AO138" cm="1">
        <f t="array" ref="AO138">IF(SUMPRODUCT(
  --(Game_Plan_2026[Campaign]=$C138),
  --(Game_Plan_2026[Initial Date]&lt;=AO$2+6),
  --(Game_Plan_2026[End Date]&gt;=AO$2)
)&gt;0, 1, 0)</f>
        <v>0</v>
      </c>
      <c r="AP138" cm="1">
        <f t="array" ref="AP138">IF(SUMPRODUCT(
  --(Game_Plan_2026[Campaign]=$C138),
  --(Game_Plan_2026[Initial Date]&lt;=AP$2+6),
  --(Game_Plan_2026[End Date]&gt;=AP$2)
)&gt;0, 1, 0)</f>
        <v>0</v>
      </c>
      <c r="AQ138" cm="1">
        <f t="array" ref="AQ138">IF(SUMPRODUCT(
  --(Game_Plan_2026[Campaign]=$C138),
  --(Game_Plan_2026[Initial Date]&lt;=AQ$2+6),
  --(Game_Plan_2026[End Date]&gt;=AQ$2)
)&gt;0, 1, 0)</f>
        <v>0</v>
      </c>
      <c r="AR138" cm="1">
        <f t="array" ref="AR138">IF(SUMPRODUCT(
  --(Game_Plan_2026[Campaign]=$C138),
  --(Game_Plan_2026[Initial Date]&lt;=AR$2+6),
  --(Game_Plan_2026[End Date]&gt;=AR$2)
)&gt;0, 1, 0)</f>
        <v>0</v>
      </c>
      <c r="AS138" cm="1">
        <f t="array" ref="AS138">IF(SUMPRODUCT(
  --(Game_Plan_2026[Campaign]=$C138),
  --(Game_Plan_2026[Initial Date]&lt;=AS$2+6),
  --(Game_Plan_2026[End Date]&gt;=AS$2)
)&gt;0, 1, 0)</f>
        <v>0</v>
      </c>
      <c r="AT138" cm="1">
        <f t="array" ref="AT138">IF(SUMPRODUCT(
  --(Game_Plan_2026[Campaign]=$C138),
  --(Game_Plan_2026[Initial Date]&lt;=AT$2+6),
  --(Game_Plan_2026[End Date]&gt;=AT$2)
)&gt;0, 1, 0)</f>
        <v>0</v>
      </c>
      <c r="AU138" cm="1">
        <f t="array" ref="AU138">IF(SUMPRODUCT(
  --(Game_Plan_2026[Campaign]=$C138),
  --(Game_Plan_2026[Initial Date]&lt;=AU$2+6),
  --(Game_Plan_2026[End Date]&gt;=AU$2)
)&gt;0, 1, 0)</f>
        <v>0</v>
      </c>
      <c r="AV138" cm="1">
        <f t="array" ref="AV138">IF(SUMPRODUCT(
  --(Game_Plan_2026[Campaign]=$C138),
  --(Game_Plan_2026[Initial Date]&lt;=AV$2+6),
  --(Game_Plan_2026[End Date]&gt;=AV$2)
)&gt;0, 1, 0)</f>
        <v>0</v>
      </c>
      <c r="AW138" cm="1">
        <f t="array" ref="AW138">IF(SUMPRODUCT(
  --(Game_Plan_2026[Campaign]=$C138),
  --(Game_Plan_2026[Initial Date]&lt;=AW$2+6),
  --(Game_Plan_2026[End Date]&gt;=AW$2)
)&gt;0, 1, 0)</f>
        <v>0</v>
      </c>
      <c r="AX138" cm="1">
        <f t="array" ref="AX138">IF(SUMPRODUCT(
  --(Game_Plan_2026[Campaign]=$C138),
  --(Game_Plan_2026[Initial Date]&lt;=AX$2+6),
  --(Game_Plan_2026[End Date]&gt;=AX$2)
)&gt;0, 1, 0)</f>
        <v>0</v>
      </c>
      <c r="AY138" cm="1">
        <f t="array" ref="AY138">IF(SUMPRODUCT(
  --(Game_Plan_2026[Campaign]=$C138),
  --(Game_Plan_2026[Initial Date]&lt;=AY$2+6),
  --(Game_Plan_2026[End Date]&gt;=AY$2)
)&gt;0, 1, 0)</f>
        <v>0</v>
      </c>
      <c r="AZ138" cm="1">
        <f t="array" ref="AZ138">IF(SUMPRODUCT(
  --(Game_Plan_2026[Campaign]=$C138),
  --(Game_Plan_2026[Initial Date]&lt;=AZ$2+6),
  --(Game_Plan_2026[End Date]&gt;=AZ$2)
)&gt;0, 1, 0)</f>
        <v>0</v>
      </c>
      <c r="BA138" cm="1">
        <f t="array" ref="BA138">IF(SUMPRODUCT(
  --(Game_Plan_2026[Campaign]=$C138),
  --(Game_Plan_2026[Initial Date]&lt;=BA$2+6),
  --(Game_Plan_2026[End Date]&gt;=BA$2)
)&gt;0, 1, 0)</f>
        <v>0</v>
      </c>
      <c r="BB138" cm="1">
        <f t="array" ref="BB138">IF(SUMPRODUCT(
  --(Game_Plan_2026[Campaign]=$C138),
  --(Game_Plan_2026[Initial Date]&lt;=BB$2+6),
  --(Game_Plan_2026[End Date]&gt;=BB$2)
)&gt;0, 1, 0)</f>
        <v>0</v>
      </c>
      <c r="BC138" cm="1">
        <f t="array" ref="BC138">IF(SUMPRODUCT(
  --(Game_Plan_2026[Campaign]=$C138),
  --(Game_Plan_2026[Initial Date]&lt;=BC$2+6),
  --(Game_Plan_2026[End Date]&gt;=BC$2)
)&gt;0, 1, 0)</f>
        <v>0</v>
      </c>
      <c r="BD138">
        <f t="shared" si="2"/>
        <v>0</v>
      </c>
    </row>
    <row r="139" spans="1:56" ht="28" customHeight="1">
      <c r="A139" t="str">
        <v/>
      </c>
      <c r="B139" t="str">
        <v/>
      </c>
      <c r="C139" t="str">
        <v/>
      </c>
      <c r="E139" cm="1">
        <f t="array" ref="E139">IF(SUMPRODUCT(
  --(Game_Plan_2026[Campaign]=$C139),
  --(Game_Plan_2026[Initial Date]&lt;=E$2+6),
  --(Game_Plan_2026[End Date]&gt;=E$2)
)&gt;0, 1, 0)</f>
        <v>0</v>
      </c>
      <c r="F139" cm="1">
        <f t="array" ref="F139">IF(SUMPRODUCT(
  --(Game_Plan_2026[Campaign]=$C139),
  --(Game_Plan_2026[Initial Date]&lt;=F$2+6),
  --(Game_Plan_2026[End Date]&gt;=F$2)
)&gt;0, 1, 0)</f>
        <v>0</v>
      </c>
      <c r="G139" cm="1">
        <f t="array" ref="G139">IF(SUMPRODUCT(
  --(Game_Plan_2026[Campaign]=$C139),
  --(Game_Plan_2026[Initial Date]&lt;=G$2+6),
  --(Game_Plan_2026[End Date]&gt;=G$2)
)&gt;0, 1, 0)</f>
        <v>0</v>
      </c>
      <c r="H139" cm="1">
        <f t="array" ref="H139">IF(SUMPRODUCT(
  --(Game_Plan_2026[Campaign]=$C139),
  --(Game_Plan_2026[Initial Date]&lt;=H$2+6),
  --(Game_Plan_2026[End Date]&gt;=H$2)
)&gt;0, 1, 0)</f>
        <v>0</v>
      </c>
      <c r="I139" cm="1">
        <f t="array" ref="I139">IF(SUMPRODUCT(
  --(Game_Plan_2026[Campaign]=$C139),
  --(Game_Plan_2026[Initial Date]&lt;=I$2+6),
  --(Game_Plan_2026[End Date]&gt;=I$2)
)&gt;0, 1, 0)</f>
        <v>0</v>
      </c>
      <c r="J139" cm="1">
        <f t="array" ref="J139">IF(SUMPRODUCT(
  --(Game_Plan_2026[Campaign]=$C139),
  --(Game_Plan_2026[Initial Date]&lt;=J$2+6),
  --(Game_Plan_2026[End Date]&gt;=J$2)
)&gt;0, 1, 0)</f>
        <v>0</v>
      </c>
      <c r="K139" cm="1">
        <f t="array" ref="K139">IF(SUMPRODUCT(
  --(Game_Plan_2026[Campaign]=$C139),
  --(Game_Plan_2026[Initial Date]&lt;=K$2+6),
  --(Game_Plan_2026[End Date]&gt;=K$2)
)&gt;0, 1, 0)</f>
        <v>0</v>
      </c>
      <c r="L139" cm="1">
        <f t="array" ref="L139">IF(SUMPRODUCT(
  --(Game_Plan_2026[Campaign]=$C139),
  --(Game_Plan_2026[Initial Date]&lt;=L$2+6),
  --(Game_Plan_2026[End Date]&gt;=L$2)
)&gt;0, 1, 0)</f>
        <v>0</v>
      </c>
      <c r="M139" cm="1">
        <f t="array" ref="M139">IF(SUMPRODUCT(
  --(Game_Plan_2026[Campaign]=$C139),
  --(Game_Plan_2026[Initial Date]&lt;=M$2+6),
  --(Game_Plan_2026[End Date]&gt;=M$2)
)&gt;0, 1, 0)</f>
        <v>0</v>
      </c>
      <c r="N139" cm="1">
        <f t="array" ref="N139">IF(SUMPRODUCT(
  --(Game_Plan_2026[Campaign]=$C139),
  --(Game_Plan_2026[Initial Date]&lt;=N$2+6),
  --(Game_Plan_2026[End Date]&gt;=N$2)
)&gt;0, 1, 0)</f>
        <v>0</v>
      </c>
      <c r="O139" cm="1">
        <f t="array" ref="O139">IF(SUMPRODUCT(
  --(Game_Plan_2026[Campaign]=$C139),
  --(Game_Plan_2026[Initial Date]&lt;=O$2+6),
  --(Game_Plan_2026[End Date]&gt;=O$2)
)&gt;0, 1, 0)</f>
        <v>0</v>
      </c>
      <c r="P139" cm="1">
        <f t="array" ref="P139">IF(SUMPRODUCT(
  --(Game_Plan_2026[Campaign]=$C139),
  --(Game_Plan_2026[Initial Date]&lt;=P$2+6),
  --(Game_Plan_2026[End Date]&gt;=P$2)
)&gt;0, 1, 0)</f>
        <v>0</v>
      </c>
      <c r="Q139" cm="1">
        <f t="array" ref="Q139">IF(SUMPRODUCT(
  --(Game_Plan_2026[Campaign]=$C139),
  --(Game_Plan_2026[Initial Date]&lt;=Q$2+6),
  --(Game_Plan_2026[End Date]&gt;=Q$2)
)&gt;0, 1, 0)</f>
        <v>0</v>
      </c>
      <c r="R139" cm="1">
        <f t="array" ref="R139">IF(SUMPRODUCT(
  --(Game_Plan_2026[Campaign]=$C139),
  --(Game_Plan_2026[Initial Date]&lt;=R$2+6),
  --(Game_Plan_2026[End Date]&gt;=R$2)
)&gt;0, 1, 0)</f>
        <v>0</v>
      </c>
      <c r="S139" cm="1">
        <f t="array" ref="S139">IF(SUMPRODUCT(
  --(Game_Plan_2026[Campaign]=$C139),
  --(Game_Plan_2026[Initial Date]&lt;=S$2+6),
  --(Game_Plan_2026[End Date]&gt;=S$2)
)&gt;0, 1, 0)</f>
        <v>0</v>
      </c>
      <c r="T139" cm="1">
        <f t="array" ref="T139">IF(SUMPRODUCT(
  --(Game_Plan_2026[Campaign]=$C139),
  --(Game_Plan_2026[Initial Date]&lt;=T$2+6),
  --(Game_Plan_2026[End Date]&gt;=T$2)
)&gt;0, 1, 0)</f>
        <v>0</v>
      </c>
      <c r="U139" cm="1">
        <f t="array" ref="U139">IF(SUMPRODUCT(
  --(Game_Plan_2026[Campaign]=$C139),
  --(Game_Plan_2026[Initial Date]&lt;=U$2+6),
  --(Game_Plan_2026[End Date]&gt;=U$2)
)&gt;0, 1, 0)</f>
        <v>0</v>
      </c>
      <c r="V139" cm="1">
        <f t="array" ref="V139">IF(SUMPRODUCT(
  --(Game_Plan_2026[Campaign]=$C139),
  --(Game_Plan_2026[Initial Date]&lt;=V$2+6),
  --(Game_Plan_2026[End Date]&gt;=V$2)
)&gt;0, 1, 0)</f>
        <v>0</v>
      </c>
      <c r="W139" cm="1">
        <f t="array" ref="W139">IF(SUMPRODUCT(
  --(Game_Plan_2026[Campaign]=$C139),
  --(Game_Plan_2026[Initial Date]&lt;=W$2+6),
  --(Game_Plan_2026[End Date]&gt;=W$2)
)&gt;0, 1, 0)</f>
        <v>0</v>
      </c>
      <c r="X139" cm="1">
        <f t="array" ref="X139">IF(SUMPRODUCT(
  --(Game_Plan_2026[Campaign]=$C139),
  --(Game_Plan_2026[Initial Date]&lt;=X$2+6),
  --(Game_Plan_2026[End Date]&gt;=X$2)
)&gt;0, 1, 0)</f>
        <v>0</v>
      </c>
      <c r="Y139" cm="1">
        <f t="array" ref="Y139">IF(SUMPRODUCT(
  --(Game_Plan_2026[Campaign]=$C139),
  --(Game_Plan_2026[Initial Date]&lt;=Y$2+6),
  --(Game_Plan_2026[End Date]&gt;=Y$2)
)&gt;0, 1, 0)</f>
        <v>0</v>
      </c>
      <c r="Z139" cm="1">
        <f t="array" ref="Z139">IF(SUMPRODUCT(
  --(Game_Plan_2026[Campaign]=$C139),
  --(Game_Plan_2026[Initial Date]&lt;=Z$2+6),
  --(Game_Plan_2026[End Date]&gt;=Z$2)
)&gt;0, 1, 0)</f>
        <v>0</v>
      </c>
      <c r="AA139" cm="1">
        <f t="array" ref="AA139">IF(SUMPRODUCT(
  --(Game_Plan_2026[Campaign]=$C139),
  --(Game_Plan_2026[Initial Date]&lt;=AA$2+6),
  --(Game_Plan_2026[End Date]&gt;=AA$2)
)&gt;0, 1, 0)</f>
        <v>0</v>
      </c>
      <c r="AB139" cm="1">
        <f t="array" ref="AB139">IF(SUMPRODUCT(
  --(Game_Plan_2026[Campaign]=$C139),
  --(Game_Plan_2026[Initial Date]&lt;=AB$2+6),
  --(Game_Plan_2026[End Date]&gt;=AB$2)
)&gt;0, 1, 0)</f>
        <v>0</v>
      </c>
      <c r="AC139" cm="1">
        <f t="array" ref="AC139">IF(SUMPRODUCT(
  --(Game_Plan_2026[Campaign]=$C139),
  --(Game_Plan_2026[Initial Date]&lt;=AC$2+6),
  --(Game_Plan_2026[End Date]&gt;=AC$2)
)&gt;0, 1, 0)</f>
        <v>0</v>
      </c>
      <c r="AD139" cm="1">
        <f t="array" ref="AD139">IF(SUMPRODUCT(
  --(Game_Plan_2026[Campaign]=$C139),
  --(Game_Plan_2026[Initial Date]&lt;=AD$2+6),
  --(Game_Plan_2026[End Date]&gt;=AD$2)
)&gt;0, 1, 0)</f>
        <v>0</v>
      </c>
      <c r="AE139" cm="1">
        <f t="array" ref="AE139">IF(SUMPRODUCT(
  --(Game_Plan_2026[Campaign]=$C139),
  --(Game_Plan_2026[Initial Date]&lt;=AE$2+6),
  --(Game_Plan_2026[End Date]&gt;=AE$2)
)&gt;0, 1, 0)</f>
        <v>0</v>
      </c>
      <c r="AF139" cm="1">
        <f t="array" ref="AF139">IF(SUMPRODUCT(
  --(Game_Plan_2026[Campaign]=$C139),
  --(Game_Plan_2026[Initial Date]&lt;=AF$2+6),
  --(Game_Plan_2026[End Date]&gt;=AF$2)
)&gt;0, 1, 0)</f>
        <v>0</v>
      </c>
      <c r="AG139" cm="1">
        <f t="array" ref="AG139">IF(SUMPRODUCT(
  --(Game_Plan_2026[Campaign]=$C139),
  --(Game_Plan_2026[Initial Date]&lt;=AG$2+6),
  --(Game_Plan_2026[End Date]&gt;=AG$2)
)&gt;0, 1, 0)</f>
        <v>0</v>
      </c>
      <c r="AH139" cm="1">
        <f t="array" ref="AH139">IF(SUMPRODUCT(
  --(Game_Plan_2026[Campaign]=$C139),
  --(Game_Plan_2026[Initial Date]&lt;=AH$2+6),
  --(Game_Plan_2026[End Date]&gt;=AH$2)
)&gt;0, 1, 0)</f>
        <v>0</v>
      </c>
      <c r="AI139" cm="1">
        <f t="array" ref="AI139">IF(SUMPRODUCT(
  --(Game_Plan_2026[Campaign]=$C139),
  --(Game_Plan_2026[Initial Date]&lt;=AI$2+6),
  --(Game_Plan_2026[End Date]&gt;=AI$2)
)&gt;0, 1, 0)</f>
        <v>0</v>
      </c>
      <c r="AJ139" cm="1">
        <f t="array" ref="AJ139">IF(SUMPRODUCT(
  --(Game_Plan_2026[Campaign]=$C139),
  --(Game_Plan_2026[Initial Date]&lt;=AJ$2+6),
  --(Game_Plan_2026[End Date]&gt;=AJ$2)
)&gt;0, 1, 0)</f>
        <v>0</v>
      </c>
      <c r="AK139" cm="1">
        <f t="array" ref="AK139">IF(SUMPRODUCT(
  --(Game_Plan_2026[Campaign]=$C139),
  --(Game_Plan_2026[Initial Date]&lt;=AK$2+6),
  --(Game_Plan_2026[End Date]&gt;=AK$2)
)&gt;0, 1, 0)</f>
        <v>0</v>
      </c>
      <c r="AL139" cm="1">
        <f t="array" ref="AL139">IF(SUMPRODUCT(
  --(Game_Plan_2026[Campaign]=$C139),
  --(Game_Plan_2026[Initial Date]&lt;=AL$2+6),
  --(Game_Plan_2026[End Date]&gt;=AL$2)
)&gt;0, 1, 0)</f>
        <v>0</v>
      </c>
      <c r="AM139" cm="1">
        <f t="array" ref="AM139">IF(SUMPRODUCT(
  --(Game_Plan_2026[Campaign]=$C139),
  --(Game_Plan_2026[Initial Date]&lt;=AM$2+6),
  --(Game_Plan_2026[End Date]&gt;=AM$2)
)&gt;0, 1, 0)</f>
        <v>0</v>
      </c>
      <c r="AN139" cm="1">
        <f t="array" ref="AN139">IF(SUMPRODUCT(
  --(Game_Plan_2026[Campaign]=$C139),
  --(Game_Plan_2026[Initial Date]&lt;=AN$2+6),
  --(Game_Plan_2026[End Date]&gt;=AN$2)
)&gt;0, 1, 0)</f>
        <v>0</v>
      </c>
      <c r="AO139" cm="1">
        <f t="array" ref="AO139">IF(SUMPRODUCT(
  --(Game_Plan_2026[Campaign]=$C139),
  --(Game_Plan_2026[Initial Date]&lt;=AO$2+6),
  --(Game_Plan_2026[End Date]&gt;=AO$2)
)&gt;0, 1, 0)</f>
        <v>0</v>
      </c>
      <c r="AP139" cm="1">
        <f t="array" ref="AP139">IF(SUMPRODUCT(
  --(Game_Plan_2026[Campaign]=$C139),
  --(Game_Plan_2026[Initial Date]&lt;=AP$2+6),
  --(Game_Plan_2026[End Date]&gt;=AP$2)
)&gt;0, 1, 0)</f>
        <v>0</v>
      </c>
      <c r="AQ139" cm="1">
        <f t="array" ref="AQ139">IF(SUMPRODUCT(
  --(Game_Plan_2026[Campaign]=$C139),
  --(Game_Plan_2026[Initial Date]&lt;=AQ$2+6),
  --(Game_Plan_2026[End Date]&gt;=AQ$2)
)&gt;0, 1, 0)</f>
        <v>0</v>
      </c>
      <c r="AR139" cm="1">
        <f t="array" ref="AR139">IF(SUMPRODUCT(
  --(Game_Plan_2026[Campaign]=$C139),
  --(Game_Plan_2026[Initial Date]&lt;=AR$2+6),
  --(Game_Plan_2026[End Date]&gt;=AR$2)
)&gt;0, 1, 0)</f>
        <v>0</v>
      </c>
      <c r="AS139" cm="1">
        <f t="array" ref="AS139">IF(SUMPRODUCT(
  --(Game_Plan_2026[Campaign]=$C139),
  --(Game_Plan_2026[Initial Date]&lt;=AS$2+6),
  --(Game_Plan_2026[End Date]&gt;=AS$2)
)&gt;0, 1, 0)</f>
        <v>0</v>
      </c>
      <c r="AT139" cm="1">
        <f t="array" ref="AT139">IF(SUMPRODUCT(
  --(Game_Plan_2026[Campaign]=$C139),
  --(Game_Plan_2026[Initial Date]&lt;=AT$2+6),
  --(Game_Plan_2026[End Date]&gt;=AT$2)
)&gt;0, 1, 0)</f>
        <v>0</v>
      </c>
      <c r="AU139" cm="1">
        <f t="array" ref="AU139">IF(SUMPRODUCT(
  --(Game_Plan_2026[Campaign]=$C139),
  --(Game_Plan_2026[Initial Date]&lt;=AU$2+6),
  --(Game_Plan_2026[End Date]&gt;=AU$2)
)&gt;0, 1, 0)</f>
        <v>0</v>
      </c>
      <c r="AV139" cm="1">
        <f t="array" ref="AV139">IF(SUMPRODUCT(
  --(Game_Plan_2026[Campaign]=$C139),
  --(Game_Plan_2026[Initial Date]&lt;=AV$2+6),
  --(Game_Plan_2026[End Date]&gt;=AV$2)
)&gt;0, 1, 0)</f>
        <v>0</v>
      </c>
      <c r="AW139" cm="1">
        <f t="array" ref="AW139">IF(SUMPRODUCT(
  --(Game_Plan_2026[Campaign]=$C139),
  --(Game_Plan_2026[Initial Date]&lt;=AW$2+6),
  --(Game_Plan_2026[End Date]&gt;=AW$2)
)&gt;0, 1, 0)</f>
        <v>0</v>
      </c>
      <c r="AX139" cm="1">
        <f t="array" ref="AX139">IF(SUMPRODUCT(
  --(Game_Plan_2026[Campaign]=$C139),
  --(Game_Plan_2026[Initial Date]&lt;=AX$2+6),
  --(Game_Plan_2026[End Date]&gt;=AX$2)
)&gt;0, 1, 0)</f>
        <v>0</v>
      </c>
      <c r="AY139" cm="1">
        <f t="array" ref="AY139">IF(SUMPRODUCT(
  --(Game_Plan_2026[Campaign]=$C139),
  --(Game_Plan_2026[Initial Date]&lt;=AY$2+6),
  --(Game_Plan_2026[End Date]&gt;=AY$2)
)&gt;0, 1, 0)</f>
        <v>0</v>
      </c>
      <c r="AZ139" cm="1">
        <f t="array" ref="AZ139">IF(SUMPRODUCT(
  --(Game_Plan_2026[Campaign]=$C139),
  --(Game_Plan_2026[Initial Date]&lt;=AZ$2+6),
  --(Game_Plan_2026[End Date]&gt;=AZ$2)
)&gt;0, 1, 0)</f>
        <v>0</v>
      </c>
      <c r="BA139" cm="1">
        <f t="array" ref="BA139">IF(SUMPRODUCT(
  --(Game_Plan_2026[Campaign]=$C139),
  --(Game_Plan_2026[Initial Date]&lt;=BA$2+6),
  --(Game_Plan_2026[End Date]&gt;=BA$2)
)&gt;0, 1, 0)</f>
        <v>0</v>
      </c>
      <c r="BB139" cm="1">
        <f t="array" ref="BB139">IF(SUMPRODUCT(
  --(Game_Plan_2026[Campaign]=$C139),
  --(Game_Plan_2026[Initial Date]&lt;=BB$2+6),
  --(Game_Plan_2026[End Date]&gt;=BB$2)
)&gt;0, 1, 0)</f>
        <v>0</v>
      </c>
      <c r="BC139" cm="1">
        <f t="array" ref="BC139">IF(SUMPRODUCT(
  --(Game_Plan_2026[Campaign]=$C139),
  --(Game_Plan_2026[Initial Date]&lt;=BC$2+6),
  --(Game_Plan_2026[End Date]&gt;=BC$2)
)&gt;0, 1, 0)</f>
        <v>0</v>
      </c>
      <c r="BD139">
        <f t="shared" si="2"/>
        <v>0</v>
      </c>
    </row>
    <row r="140" spans="1:56" ht="28" customHeight="1">
      <c r="A140" t="str">
        <v/>
      </c>
      <c r="B140" t="str">
        <v/>
      </c>
      <c r="C140" t="str">
        <v/>
      </c>
      <c r="E140" cm="1">
        <f t="array" ref="E140">IF(SUMPRODUCT(
  --(Game_Plan_2026[Campaign]=$C140),
  --(Game_Plan_2026[Initial Date]&lt;=E$2+6),
  --(Game_Plan_2026[End Date]&gt;=E$2)
)&gt;0, 1, 0)</f>
        <v>0</v>
      </c>
      <c r="F140" cm="1">
        <f t="array" ref="F140">IF(SUMPRODUCT(
  --(Game_Plan_2026[Campaign]=$C140),
  --(Game_Plan_2026[Initial Date]&lt;=F$2+6),
  --(Game_Plan_2026[End Date]&gt;=F$2)
)&gt;0, 1, 0)</f>
        <v>0</v>
      </c>
      <c r="G140" cm="1">
        <f t="array" ref="G140">IF(SUMPRODUCT(
  --(Game_Plan_2026[Campaign]=$C140),
  --(Game_Plan_2026[Initial Date]&lt;=G$2+6),
  --(Game_Plan_2026[End Date]&gt;=G$2)
)&gt;0, 1, 0)</f>
        <v>0</v>
      </c>
      <c r="H140" cm="1">
        <f t="array" ref="H140">IF(SUMPRODUCT(
  --(Game_Plan_2026[Campaign]=$C140),
  --(Game_Plan_2026[Initial Date]&lt;=H$2+6),
  --(Game_Plan_2026[End Date]&gt;=H$2)
)&gt;0, 1, 0)</f>
        <v>0</v>
      </c>
      <c r="I140" cm="1">
        <f t="array" ref="I140">IF(SUMPRODUCT(
  --(Game_Plan_2026[Campaign]=$C140),
  --(Game_Plan_2026[Initial Date]&lt;=I$2+6),
  --(Game_Plan_2026[End Date]&gt;=I$2)
)&gt;0, 1, 0)</f>
        <v>0</v>
      </c>
      <c r="J140" cm="1">
        <f t="array" ref="J140">IF(SUMPRODUCT(
  --(Game_Plan_2026[Campaign]=$C140),
  --(Game_Plan_2026[Initial Date]&lt;=J$2+6),
  --(Game_Plan_2026[End Date]&gt;=J$2)
)&gt;0, 1, 0)</f>
        <v>0</v>
      </c>
      <c r="K140" cm="1">
        <f t="array" ref="K140">IF(SUMPRODUCT(
  --(Game_Plan_2026[Campaign]=$C140),
  --(Game_Plan_2026[Initial Date]&lt;=K$2+6),
  --(Game_Plan_2026[End Date]&gt;=K$2)
)&gt;0, 1, 0)</f>
        <v>0</v>
      </c>
      <c r="L140" cm="1">
        <f t="array" ref="L140">IF(SUMPRODUCT(
  --(Game_Plan_2026[Campaign]=$C140),
  --(Game_Plan_2026[Initial Date]&lt;=L$2+6),
  --(Game_Plan_2026[End Date]&gt;=L$2)
)&gt;0, 1, 0)</f>
        <v>0</v>
      </c>
      <c r="M140" cm="1">
        <f t="array" ref="M140">IF(SUMPRODUCT(
  --(Game_Plan_2026[Campaign]=$C140),
  --(Game_Plan_2026[Initial Date]&lt;=M$2+6),
  --(Game_Plan_2026[End Date]&gt;=M$2)
)&gt;0, 1, 0)</f>
        <v>0</v>
      </c>
      <c r="N140" cm="1">
        <f t="array" ref="N140">IF(SUMPRODUCT(
  --(Game_Plan_2026[Campaign]=$C140),
  --(Game_Plan_2026[Initial Date]&lt;=N$2+6),
  --(Game_Plan_2026[End Date]&gt;=N$2)
)&gt;0, 1, 0)</f>
        <v>0</v>
      </c>
      <c r="O140" cm="1">
        <f t="array" ref="O140">IF(SUMPRODUCT(
  --(Game_Plan_2026[Campaign]=$C140),
  --(Game_Plan_2026[Initial Date]&lt;=O$2+6),
  --(Game_Plan_2026[End Date]&gt;=O$2)
)&gt;0, 1, 0)</f>
        <v>0</v>
      </c>
      <c r="P140" cm="1">
        <f t="array" ref="P140">IF(SUMPRODUCT(
  --(Game_Plan_2026[Campaign]=$C140),
  --(Game_Plan_2026[Initial Date]&lt;=P$2+6),
  --(Game_Plan_2026[End Date]&gt;=P$2)
)&gt;0, 1, 0)</f>
        <v>0</v>
      </c>
      <c r="Q140" cm="1">
        <f t="array" ref="Q140">IF(SUMPRODUCT(
  --(Game_Plan_2026[Campaign]=$C140),
  --(Game_Plan_2026[Initial Date]&lt;=Q$2+6),
  --(Game_Plan_2026[End Date]&gt;=Q$2)
)&gt;0, 1, 0)</f>
        <v>0</v>
      </c>
      <c r="R140" cm="1">
        <f t="array" ref="R140">IF(SUMPRODUCT(
  --(Game_Plan_2026[Campaign]=$C140),
  --(Game_Plan_2026[Initial Date]&lt;=R$2+6),
  --(Game_Plan_2026[End Date]&gt;=R$2)
)&gt;0, 1, 0)</f>
        <v>0</v>
      </c>
      <c r="S140" cm="1">
        <f t="array" ref="S140">IF(SUMPRODUCT(
  --(Game_Plan_2026[Campaign]=$C140),
  --(Game_Plan_2026[Initial Date]&lt;=S$2+6),
  --(Game_Plan_2026[End Date]&gt;=S$2)
)&gt;0, 1, 0)</f>
        <v>0</v>
      </c>
      <c r="T140" cm="1">
        <f t="array" ref="T140">IF(SUMPRODUCT(
  --(Game_Plan_2026[Campaign]=$C140),
  --(Game_Plan_2026[Initial Date]&lt;=T$2+6),
  --(Game_Plan_2026[End Date]&gt;=T$2)
)&gt;0, 1, 0)</f>
        <v>0</v>
      </c>
      <c r="U140" cm="1">
        <f t="array" ref="U140">IF(SUMPRODUCT(
  --(Game_Plan_2026[Campaign]=$C140),
  --(Game_Plan_2026[Initial Date]&lt;=U$2+6),
  --(Game_Plan_2026[End Date]&gt;=U$2)
)&gt;0, 1, 0)</f>
        <v>0</v>
      </c>
      <c r="V140" cm="1">
        <f t="array" ref="V140">IF(SUMPRODUCT(
  --(Game_Plan_2026[Campaign]=$C140),
  --(Game_Plan_2026[Initial Date]&lt;=V$2+6),
  --(Game_Plan_2026[End Date]&gt;=V$2)
)&gt;0, 1, 0)</f>
        <v>0</v>
      </c>
      <c r="W140" cm="1">
        <f t="array" ref="W140">IF(SUMPRODUCT(
  --(Game_Plan_2026[Campaign]=$C140),
  --(Game_Plan_2026[Initial Date]&lt;=W$2+6),
  --(Game_Plan_2026[End Date]&gt;=W$2)
)&gt;0, 1, 0)</f>
        <v>0</v>
      </c>
      <c r="X140" cm="1">
        <f t="array" ref="X140">IF(SUMPRODUCT(
  --(Game_Plan_2026[Campaign]=$C140),
  --(Game_Plan_2026[Initial Date]&lt;=X$2+6),
  --(Game_Plan_2026[End Date]&gt;=X$2)
)&gt;0, 1, 0)</f>
        <v>0</v>
      </c>
      <c r="Y140" cm="1">
        <f t="array" ref="Y140">IF(SUMPRODUCT(
  --(Game_Plan_2026[Campaign]=$C140),
  --(Game_Plan_2026[Initial Date]&lt;=Y$2+6),
  --(Game_Plan_2026[End Date]&gt;=Y$2)
)&gt;0, 1, 0)</f>
        <v>0</v>
      </c>
      <c r="Z140" cm="1">
        <f t="array" ref="Z140">IF(SUMPRODUCT(
  --(Game_Plan_2026[Campaign]=$C140),
  --(Game_Plan_2026[Initial Date]&lt;=Z$2+6),
  --(Game_Plan_2026[End Date]&gt;=Z$2)
)&gt;0, 1, 0)</f>
        <v>0</v>
      </c>
      <c r="AA140" cm="1">
        <f t="array" ref="AA140">IF(SUMPRODUCT(
  --(Game_Plan_2026[Campaign]=$C140),
  --(Game_Plan_2026[Initial Date]&lt;=AA$2+6),
  --(Game_Plan_2026[End Date]&gt;=AA$2)
)&gt;0, 1, 0)</f>
        <v>0</v>
      </c>
      <c r="AB140" cm="1">
        <f t="array" ref="AB140">IF(SUMPRODUCT(
  --(Game_Plan_2026[Campaign]=$C140),
  --(Game_Plan_2026[Initial Date]&lt;=AB$2+6),
  --(Game_Plan_2026[End Date]&gt;=AB$2)
)&gt;0, 1, 0)</f>
        <v>0</v>
      </c>
      <c r="AC140" cm="1">
        <f t="array" ref="AC140">IF(SUMPRODUCT(
  --(Game_Plan_2026[Campaign]=$C140),
  --(Game_Plan_2026[Initial Date]&lt;=AC$2+6),
  --(Game_Plan_2026[End Date]&gt;=AC$2)
)&gt;0, 1, 0)</f>
        <v>0</v>
      </c>
      <c r="AD140" cm="1">
        <f t="array" ref="AD140">IF(SUMPRODUCT(
  --(Game_Plan_2026[Campaign]=$C140),
  --(Game_Plan_2026[Initial Date]&lt;=AD$2+6),
  --(Game_Plan_2026[End Date]&gt;=AD$2)
)&gt;0, 1, 0)</f>
        <v>0</v>
      </c>
      <c r="AE140" cm="1">
        <f t="array" ref="AE140">IF(SUMPRODUCT(
  --(Game_Plan_2026[Campaign]=$C140),
  --(Game_Plan_2026[Initial Date]&lt;=AE$2+6),
  --(Game_Plan_2026[End Date]&gt;=AE$2)
)&gt;0, 1, 0)</f>
        <v>0</v>
      </c>
      <c r="AF140" cm="1">
        <f t="array" ref="AF140">IF(SUMPRODUCT(
  --(Game_Plan_2026[Campaign]=$C140),
  --(Game_Plan_2026[Initial Date]&lt;=AF$2+6),
  --(Game_Plan_2026[End Date]&gt;=AF$2)
)&gt;0, 1, 0)</f>
        <v>0</v>
      </c>
      <c r="AG140" cm="1">
        <f t="array" ref="AG140">IF(SUMPRODUCT(
  --(Game_Plan_2026[Campaign]=$C140),
  --(Game_Plan_2026[Initial Date]&lt;=AG$2+6),
  --(Game_Plan_2026[End Date]&gt;=AG$2)
)&gt;0, 1, 0)</f>
        <v>0</v>
      </c>
      <c r="AH140" cm="1">
        <f t="array" ref="AH140">IF(SUMPRODUCT(
  --(Game_Plan_2026[Campaign]=$C140),
  --(Game_Plan_2026[Initial Date]&lt;=AH$2+6),
  --(Game_Plan_2026[End Date]&gt;=AH$2)
)&gt;0, 1, 0)</f>
        <v>0</v>
      </c>
      <c r="AI140" cm="1">
        <f t="array" ref="AI140">IF(SUMPRODUCT(
  --(Game_Plan_2026[Campaign]=$C140),
  --(Game_Plan_2026[Initial Date]&lt;=AI$2+6),
  --(Game_Plan_2026[End Date]&gt;=AI$2)
)&gt;0, 1, 0)</f>
        <v>0</v>
      </c>
      <c r="AJ140" cm="1">
        <f t="array" ref="AJ140">IF(SUMPRODUCT(
  --(Game_Plan_2026[Campaign]=$C140),
  --(Game_Plan_2026[Initial Date]&lt;=AJ$2+6),
  --(Game_Plan_2026[End Date]&gt;=AJ$2)
)&gt;0, 1, 0)</f>
        <v>0</v>
      </c>
      <c r="AK140" cm="1">
        <f t="array" ref="AK140">IF(SUMPRODUCT(
  --(Game_Plan_2026[Campaign]=$C140),
  --(Game_Plan_2026[Initial Date]&lt;=AK$2+6),
  --(Game_Plan_2026[End Date]&gt;=AK$2)
)&gt;0, 1, 0)</f>
        <v>0</v>
      </c>
      <c r="AL140" cm="1">
        <f t="array" ref="AL140">IF(SUMPRODUCT(
  --(Game_Plan_2026[Campaign]=$C140),
  --(Game_Plan_2026[Initial Date]&lt;=AL$2+6),
  --(Game_Plan_2026[End Date]&gt;=AL$2)
)&gt;0, 1, 0)</f>
        <v>0</v>
      </c>
      <c r="AM140" cm="1">
        <f t="array" ref="AM140">IF(SUMPRODUCT(
  --(Game_Plan_2026[Campaign]=$C140),
  --(Game_Plan_2026[Initial Date]&lt;=AM$2+6),
  --(Game_Plan_2026[End Date]&gt;=AM$2)
)&gt;0, 1, 0)</f>
        <v>0</v>
      </c>
      <c r="AN140" cm="1">
        <f t="array" ref="AN140">IF(SUMPRODUCT(
  --(Game_Plan_2026[Campaign]=$C140),
  --(Game_Plan_2026[Initial Date]&lt;=AN$2+6),
  --(Game_Plan_2026[End Date]&gt;=AN$2)
)&gt;0, 1, 0)</f>
        <v>0</v>
      </c>
      <c r="AO140" cm="1">
        <f t="array" ref="AO140">IF(SUMPRODUCT(
  --(Game_Plan_2026[Campaign]=$C140),
  --(Game_Plan_2026[Initial Date]&lt;=AO$2+6),
  --(Game_Plan_2026[End Date]&gt;=AO$2)
)&gt;0, 1, 0)</f>
        <v>0</v>
      </c>
      <c r="AP140" cm="1">
        <f t="array" ref="AP140">IF(SUMPRODUCT(
  --(Game_Plan_2026[Campaign]=$C140),
  --(Game_Plan_2026[Initial Date]&lt;=AP$2+6),
  --(Game_Plan_2026[End Date]&gt;=AP$2)
)&gt;0, 1, 0)</f>
        <v>0</v>
      </c>
      <c r="AQ140" cm="1">
        <f t="array" ref="AQ140">IF(SUMPRODUCT(
  --(Game_Plan_2026[Campaign]=$C140),
  --(Game_Plan_2026[Initial Date]&lt;=AQ$2+6),
  --(Game_Plan_2026[End Date]&gt;=AQ$2)
)&gt;0, 1, 0)</f>
        <v>0</v>
      </c>
      <c r="AR140" cm="1">
        <f t="array" ref="AR140">IF(SUMPRODUCT(
  --(Game_Plan_2026[Campaign]=$C140),
  --(Game_Plan_2026[Initial Date]&lt;=AR$2+6),
  --(Game_Plan_2026[End Date]&gt;=AR$2)
)&gt;0, 1, 0)</f>
        <v>0</v>
      </c>
      <c r="AS140" cm="1">
        <f t="array" ref="AS140">IF(SUMPRODUCT(
  --(Game_Plan_2026[Campaign]=$C140),
  --(Game_Plan_2026[Initial Date]&lt;=AS$2+6),
  --(Game_Plan_2026[End Date]&gt;=AS$2)
)&gt;0, 1, 0)</f>
        <v>0</v>
      </c>
      <c r="AT140" cm="1">
        <f t="array" ref="AT140">IF(SUMPRODUCT(
  --(Game_Plan_2026[Campaign]=$C140),
  --(Game_Plan_2026[Initial Date]&lt;=AT$2+6),
  --(Game_Plan_2026[End Date]&gt;=AT$2)
)&gt;0, 1, 0)</f>
        <v>0</v>
      </c>
      <c r="AU140" cm="1">
        <f t="array" ref="AU140">IF(SUMPRODUCT(
  --(Game_Plan_2026[Campaign]=$C140),
  --(Game_Plan_2026[Initial Date]&lt;=AU$2+6),
  --(Game_Plan_2026[End Date]&gt;=AU$2)
)&gt;0, 1, 0)</f>
        <v>0</v>
      </c>
      <c r="AV140" cm="1">
        <f t="array" ref="AV140">IF(SUMPRODUCT(
  --(Game_Plan_2026[Campaign]=$C140),
  --(Game_Plan_2026[Initial Date]&lt;=AV$2+6),
  --(Game_Plan_2026[End Date]&gt;=AV$2)
)&gt;0, 1, 0)</f>
        <v>0</v>
      </c>
      <c r="AW140" cm="1">
        <f t="array" ref="AW140">IF(SUMPRODUCT(
  --(Game_Plan_2026[Campaign]=$C140),
  --(Game_Plan_2026[Initial Date]&lt;=AW$2+6),
  --(Game_Plan_2026[End Date]&gt;=AW$2)
)&gt;0, 1, 0)</f>
        <v>0</v>
      </c>
      <c r="AX140" cm="1">
        <f t="array" ref="AX140">IF(SUMPRODUCT(
  --(Game_Plan_2026[Campaign]=$C140),
  --(Game_Plan_2026[Initial Date]&lt;=AX$2+6),
  --(Game_Plan_2026[End Date]&gt;=AX$2)
)&gt;0, 1, 0)</f>
        <v>0</v>
      </c>
      <c r="AY140" cm="1">
        <f t="array" ref="AY140">IF(SUMPRODUCT(
  --(Game_Plan_2026[Campaign]=$C140),
  --(Game_Plan_2026[Initial Date]&lt;=AY$2+6),
  --(Game_Plan_2026[End Date]&gt;=AY$2)
)&gt;0, 1, 0)</f>
        <v>0</v>
      </c>
      <c r="AZ140" cm="1">
        <f t="array" ref="AZ140">IF(SUMPRODUCT(
  --(Game_Plan_2026[Campaign]=$C140),
  --(Game_Plan_2026[Initial Date]&lt;=AZ$2+6),
  --(Game_Plan_2026[End Date]&gt;=AZ$2)
)&gt;0, 1, 0)</f>
        <v>0</v>
      </c>
      <c r="BA140" cm="1">
        <f t="array" ref="BA140">IF(SUMPRODUCT(
  --(Game_Plan_2026[Campaign]=$C140),
  --(Game_Plan_2026[Initial Date]&lt;=BA$2+6),
  --(Game_Plan_2026[End Date]&gt;=BA$2)
)&gt;0, 1, 0)</f>
        <v>0</v>
      </c>
      <c r="BB140" cm="1">
        <f t="array" ref="BB140">IF(SUMPRODUCT(
  --(Game_Plan_2026[Campaign]=$C140),
  --(Game_Plan_2026[Initial Date]&lt;=BB$2+6),
  --(Game_Plan_2026[End Date]&gt;=BB$2)
)&gt;0, 1, 0)</f>
        <v>0</v>
      </c>
      <c r="BC140" cm="1">
        <f t="array" ref="BC140">IF(SUMPRODUCT(
  --(Game_Plan_2026[Campaign]=$C140),
  --(Game_Plan_2026[Initial Date]&lt;=BC$2+6),
  --(Game_Plan_2026[End Date]&gt;=BC$2)
)&gt;0, 1, 0)</f>
        <v>0</v>
      </c>
      <c r="BD140">
        <f t="shared" si="2"/>
        <v>0</v>
      </c>
    </row>
    <row r="141" spans="1:56" ht="28" customHeight="1">
      <c r="A141" t="str">
        <v/>
      </c>
      <c r="B141" t="str">
        <v/>
      </c>
      <c r="C141" t="str">
        <v/>
      </c>
      <c r="E141" cm="1">
        <f t="array" ref="E141">IF(SUMPRODUCT(
  --(Game_Plan_2026[Campaign]=$C141),
  --(Game_Plan_2026[Initial Date]&lt;=E$2+6),
  --(Game_Plan_2026[End Date]&gt;=E$2)
)&gt;0, 1, 0)</f>
        <v>0</v>
      </c>
      <c r="F141" cm="1">
        <f t="array" ref="F141">IF(SUMPRODUCT(
  --(Game_Plan_2026[Campaign]=$C141),
  --(Game_Plan_2026[Initial Date]&lt;=F$2+6),
  --(Game_Plan_2026[End Date]&gt;=F$2)
)&gt;0, 1, 0)</f>
        <v>0</v>
      </c>
      <c r="G141" cm="1">
        <f t="array" ref="G141">IF(SUMPRODUCT(
  --(Game_Plan_2026[Campaign]=$C141),
  --(Game_Plan_2026[Initial Date]&lt;=G$2+6),
  --(Game_Plan_2026[End Date]&gt;=G$2)
)&gt;0, 1, 0)</f>
        <v>0</v>
      </c>
      <c r="H141" cm="1">
        <f t="array" ref="H141">IF(SUMPRODUCT(
  --(Game_Plan_2026[Campaign]=$C141),
  --(Game_Plan_2026[Initial Date]&lt;=H$2+6),
  --(Game_Plan_2026[End Date]&gt;=H$2)
)&gt;0, 1, 0)</f>
        <v>0</v>
      </c>
      <c r="I141" cm="1">
        <f t="array" ref="I141">IF(SUMPRODUCT(
  --(Game_Plan_2026[Campaign]=$C141),
  --(Game_Plan_2026[Initial Date]&lt;=I$2+6),
  --(Game_Plan_2026[End Date]&gt;=I$2)
)&gt;0, 1, 0)</f>
        <v>0</v>
      </c>
      <c r="J141" cm="1">
        <f t="array" ref="J141">IF(SUMPRODUCT(
  --(Game_Plan_2026[Campaign]=$C141),
  --(Game_Plan_2026[Initial Date]&lt;=J$2+6),
  --(Game_Plan_2026[End Date]&gt;=J$2)
)&gt;0, 1, 0)</f>
        <v>0</v>
      </c>
      <c r="K141" cm="1">
        <f t="array" ref="K141">IF(SUMPRODUCT(
  --(Game_Plan_2026[Campaign]=$C141),
  --(Game_Plan_2026[Initial Date]&lt;=K$2+6),
  --(Game_Plan_2026[End Date]&gt;=K$2)
)&gt;0, 1, 0)</f>
        <v>0</v>
      </c>
      <c r="L141" cm="1">
        <f t="array" ref="L141">IF(SUMPRODUCT(
  --(Game_Plan_2026[Campaign]=$C141),
  --(Game_Plan_2026[Initial Date]&lt;=L$2+6),
  --(Game_Plan_2026[End Date]&gt;=L$2)
)&gt;0, 1, 0)</f>
        <v>0</v>
      </c>
      <c r="M141" cm="1">
        <f t="array" ref="M141">IF(SUMPRODUCT(
  --(Game_Plan_2026[Campaign]=$C141),
  --(Game_Plan_2026[Initial Date]&lt;=M$2+6),
  --(Game_Plan_2026[End Date]&gt;=M$2)
)&gt;0, 1, 0)</f>
        <v>0</v>
      </c>
      <c r="N141" cm="1">
        <f t="array" ref="N141">IF(SUMPRODUCT(
  --(Game_Plan_2026[Campaign]=$C141),
  --(Game_Plan_2026[Initial Date]&lt;=N$2+6),
  --(Game_Plan_2026[End Date]&gt;=N$2)
)&gt;0, 1, 0)</f>
        <v>0</v>
      </c>
      <c r="O141" cm="1">
        <f t="array" ref="O141">IF(SUMPRODUCT(
  --(Game_Plan_2026[Campaign]=$C141),
  --(Game_Plan_2026[Initial Date]&lt;=O$2+6),
  --(Game_Plan_2026[End Date]&gt;=O$2)
)&gt;0, 1, 0)</f>
        <v>0</v>
      </c>
      <c r="P141" cm="1">
        <f t="array" ref="P141">IF(SUMPRODUCT(
  --(Game_Plan_2026[Campaign]=$C141),
  --(Game_Plan_2026[Initial Date]&lt;=P$2+6),
  --(Game_Plan_2026[End Date]&gt;=P$2)
)&gt;0, 1, 0)</f>
        <v>0</v>
      </c>
      <c r="Q141" cm="1">
        <f t="array" ref="Q141">IF(SUMPRODUCT(
  --(Game_Plan_2026[Campaign]=$C141),
  --(Game_Plan_2026[Initial Date]&lt;=Q$2+6),
  --(Game_Plan_2026[End Date]&gt;=Q$2)
)&gt;0, 1, 0)</f>
        <v>0</v>
      </c>
      <c r="R141" cm="1">
        <f t="array" ref="R141">IF(SUMPRODUCT(
  --(Game_Plan_2026[Campaign]=$C141),
  --(Game_Plan_2026[Initial Date]&lt;=R$2+6),
  --(Game_Plan_2026[End Date]&gt;=R$2)
)&gt;0, 1, 0)</f>
        <v>0</v>
      </c>
      <c r="S141" cm="1">
        <f t="array" ref="S141">IF(SUMPRODUCT(
  --(Game_Plan_2026[Campaign]=$C141),
  --(Game_Plan_2026[Initial Date]&lt;=S$2+6),
  --(Game_Plan_2026[End Date]&gt;=S$2)
)&gt;0, 1, 0)</f>
        <v>0</v>
      </c>
      <c r="T141" cm="1">
        <f t="array" ref="T141">IF(SUMPRODUCT(
  --(Game_Plan_2026[Campaign]=$C141),
  --(Game_Plan_2026[Initial Date]&lt;=T$2+6),
  --(Game_Plan_2026[End Date]&gt;=T$2)
)&gt;0, 1, 0)</f>
        <v>0</v>
      </c>
      <c r="U141" cm="1">
        <f t="array" ref="U141">IF(SUMPRODUCT(
  --(Game_Plan_2026[Campaign]=$C141),
  --(Game_Plan_2026[Initial Date]&lt;=U$2+6),
  --(Game_Plan_2026[End Date]&gt;=U$2)
)&gt;0, 1, 0)</f>
        <v>0</v>
      </c>
      <c r="V141" cm="1">
        <f t="array" ref="V141">IF(SUMPRODUCT(
  --(Game_Plan_2026[Campaign]=$C141),
  --(Game_Plan_2026[Initial Date]&lt;=V$2+6),
  --(Game_Plan_2026[End Date]&gt;=V$2)
)&gt;0, 1, 0)</f>
        <v>0</v>
      </c>
      <c r="W141" cm="1">
        <f t="array" ref="W141">IF(SUMPRODUCT(
  --(Game_Plan_2026[Campaign]=$C141),
  --(Game_Plan_2026[Initial Date]&lt;=W$2+6),
  --(Game_Plan_2026[End Date]&gt;=W$2)
)&gt;0, 1, 0)</f>
        <v>0</v>
      </c>
      <c r="X141" cm="1">
        <f t="array" ref="X141">IF(SUMPRODUCT(
  --(Game_Plan_2026[Campaign]=$C141),
  --(Game_Plan_2026[Initial Date]&lt;=X$2+6),
  --(Game_Plan_2026[End Date]&gt;=X$2)
)&gt;0, 1, 0)</f>
        <v>0</v>
      </c>
      <c r="Y141" cm="1">
        <f t="array" ref="Y141">IF(SUMPRODUCT(
  --(Game_Plan_2026[Campaign]=$C141),
  --(Game_Plan_2026[Initial Date]&lt;=Y$2+6),
  --(Game_Plan_2026[End Date]&gt;=Y$2)
)&gt;0, 1, 0)</f>
        <v>0</v>
      </c>
      <c r="Z141" cm="1">
        <f t="array" ref="Z141">IF(SUMPRODUCT(
  --(Game_Plan_2026[Campaign]=$C141),
  --(Game_Plan_2026[Initial Date]&lt;=Z$2+6),
  --(Game_Plan_2026[End Date]&gt;=Z$2)
)&gt;0, 1, 0)</f>
        <v>0</v>
      </c>
      <c r="AA141" cm="1">
        <f t="array" ref="AA141">IF(SUMPRODUCT(
  --(Game_Plan_2026[Campaign]=$C141),
  --(Game_Plan_2026[Initial Date]&lt;=AA$2+6),
  --(Game_Plan_2026[End Date]&gt;=AA$2)
)&gt;0, 1, 0)</f>
        <v>0</v>
      </c>
      <c r="AB141" cm="1">
        <f t="array" ref="AB141">IF(SUMPRODUCT(
  --(Game_Plan_2026[Campaign]=$C141),
  --(Game_Plan_2026[Initial Date]&lt;=AB$2+6),
  --(Game_Plan_2026[End Date]&gt;=AB$2)
)&gt;0, 1, 0)</f>
        <v>0</v>
      </c>
      <c r="AC141" cm="1">
        <f t="array" ref="AC141">IF(SUMPRODUCT(
  --(Game_Plan_2026[Campaign]=$C141),
  --(Game_Plan_2026[Initial Date]&lt;=AC$2+6),
  --(Game_Plan_2026[End Date]&gt;=AC$2)
)&gt;0, 1, 0)</f>
        <v>0</v>
      </c>
      <c r="AD141" cm="1">
        <f t="array" ref="AD141">IF(SUMPRODUCT(
  --(Game_Plan_2026[Campaign]=$C141),
  --(Game_Plan_2026[Initial Date]&lt;=AD$2+6),
  --(Game_Plan_2026[End Date]&gt;=AD$2)
)&gt;0, 1, 0)</f>
        <v>0</v>
      </c>
      <c r="AE141" cm="1">
        <f t="array" ref="AE141">IF(SUMPRODUCT(
  --(Game_Plan_2026[Campaign]=$C141),
  --(Game_Plan_2026[Initial Date]&lt;=AE$2+6),
  --(Game_Plan_2026[End Date]&gt;=AE$2)
)&gt;0, 1, 0)</f>
        <v>0</v>
      </c>
      <c r="AF141" cm="1">
        <f t="array" ref="AF141">IF(SUMPRODUCT(
  --(Game_Plan_2026[Campaign]=$C141),
  --(Game_Plan_2026[Initial Date]&lt;=AF$2+6),
  --(Game_Plan_2026[End Date]&gt;=AF$2)
)&gt;0, 1, 0)</f>
        <v>0</v>
      </c>
      <c r="AG141" cm="1">
        <f t="array" ref="AG141">IF(SUMPRODUCT(
  --(Game_Plan_2026[Campaign]=$C141),
  --(Game_Plan_2026[Initial Date]&lt;=AG$2+6),
  --(Game_Plan_2026[End Date]&gt;=AG$2)
)&gt;0, 1, 0)</f>
        <v>0</v>
      </c>
      <c r="AH141" cm="1">
        <f t="array" ref="AH141">IF(SUMPRODUCT(
  --(Game_Plan_2026[Campaign]=$C141),
  --(Game_Plan_2026[Initial Date]&lt;=AH$2+6),
  --(Game_Plan_2026[End Date]&gt;=AH$2)
)&gt;0, 1, 0)</f>
        <v>0</v>
      </c>
      <c r="AI141" cm="1">
        <f t="array" ref="AI141">IF(SUMPRODUCT(
  --(Game_Plan_2026[Campaign]=$C141),
  --(Game_Plan_2026[Initial Date]&lt;=AI$2+6),
  --(Game_Plan_2026[End Date]&gt;=AI$2)
)&gt;0, 1, 0)</f>
        <v>0</v>
      </c>
      <c r="AJ141" cm="1">
        <f t="array" ref="AJ141">IF(SUMPRODUCT(
  --(Game_Plan_2026[Campaign]=$C141),
  --(Game_Plan_2026[Initial Date]&lt;=AJ$2+6),
  --(Game_Plan_2026[End Date]&gt;=AJ$2)
)&gt;0, 1, 0)</f>
        <v>0</v>
      </c>
      <c r="AK141" cm="1">
        <f t="array" ref="AK141">IF(SUMPRODUCT(
  --(Game_Plan_2026[Campaign]=$C141),
  --(Game_Plan_2026[Initial Date]&lt;=AK$2+6),
  --(Game_Plan_2026[End Date]&gt;=AK$2)
)&gt;0, 1, 0)</f>
        <v>0</v>
      </c>
      <c r="AL141" cm="1">
        <f t="array" ref="AL141">IF(SUMPRODUCT(
  --(Game_Plan_2026[Campaign]=$C141),
  --(Game_Plan_2026[Initial Date]&lt;=AL$2+6),
  --(Game_Plan_2026[End Date]&gt;=AL$2)
)&gt;0, 1, 0)</f>
        <v>0</v>
      </c>
      <c r="AM141" cm="1">
        <f t="array" ref="AM141">IF(SUMPRODUCT(
  --(Game_Plan_2026[Campaign]=$C141),
  --(Game_Plan_2026[Initial Date]&lt;=AM$2+6),
  --(Game_Plan_2026[End Date]&gt;=AM$2)
)&gt;0, 1, 0)</f>
        <v>0</v>
      </c>
      <c r="AN141" cm="1">
        <f t="array" ref="AN141">IF(SUMPRODUCT(
  --(Game_Plan_2026[Campaign]=$C141),
  --(Game_Plan_2026[Initial Date]&lt;=AN$2+6),
  --(Game_Plan_2026[End Date]&gt;=AN$2)
)&gt;0, 1, 0)</f>
        <v>0</v>
      </c>
      <c r="AO141" cm="1">
        <f t="array" ref="AO141">IF(SUMPRODUCT(
  --(Game_Plan_2026[Campaign]=$C141),
  --(Game_Plan_2026[Initial Date]&lt;=AO$2+6),
  --(Game_Plan_2026[End Date]&gt;=AO$2)
)&gt;0, 1, 0)</f>
        <v>0</v>
      </c>
      <c r="AP141" cm="1">
        <f t="array" ref="AP141">IF(SUMPRODUCT(
  --(Game_Plan_2026[Campaign]=$C141),
  --(Game_Plan_2026[Initial Date]&lt;=AP$2+6),
  --(Game_Plan_2026[End Date]&gt;=AP$2)
)&gt;0, 1, 0)</f>
        <v>0</v>
      </c>
      <c r="AQ141" cm="1">
        <f t="array" ref="AQ141">IF(SUMPRODUCT(
  --(Game_Plan_2026[Campaign]=$C141),
  --(Game_Plan_2026[Initial Date]&lt;=AQ$2+6),
  --(Game_Plan_2026[End Date]&gt;=AQ$2)
)&gt;0, 1, 0)</f>
        <v>0</v>
      </c>
      <c r="AR141" cm="1">
        <f t="array" ref="AR141">IF(SUMPRODUCT(
  --(Game_Plan_2026[Campaign]=$C141),
  --(Game_Plan_2026[Initial Date]&lt;=AR$2+6),
  --(Game_Plan_2026[End Date]&gt;=AR$2)
)&gt;0, 1, 0)</f>
        <v>0</v>
      </c>
      <c r="AS141" cm="1">
        <f t="array" ref="AS141">IF(SUMPRODUCT(
  --(Game_Plan_2026[Campaign]=$C141),
  --(Game_Plan_2026[Initial Date]&lt;=AS$2+6),
  --(Game_Plan_2026[End Date]&gt;=AS$2)
)&gt;0, 1, 0)</f>
        <v>0</v>
      </c>
      <c r="AT141" cm="1">
        <f t="array" ref="AT141">IF(SUMPRODUCT(
  --(Game_Plan_2026[Campaign]=$C141),
  --(Game_Plan_2026[Initial Date]&lt;=AT$2+6),
  --(Game_Plan_2026[End Date]&gt;=AT$2)
)&gt;0, 1, 0)</f>
        <v>0</v>
      </c>
      <c r="AU141" cm="1">
        <f t="array" ref="AU141">IF(SUMPRODUCT(
  --(Game_Plan_2026[Campaign]=$C141),
  --(Game_Plan_2026[Initial Date]&lt;=AU$2+6),
  --(Game_Plan_2026[End Date]&gt;=AU$2)
)&gt;0, 1, 0)</f>
        <v>0</v>
      </c>
      <c r="AV141" cm="1">
        <f t="array" ref="AV141">IF(SUMPRODUCT(
  --(Game_Plan_2026[Campaign]=$C141),
  --(Game_Plan_2026[Initial Date]&lt;=AV$2+6),
  --(Game_Plan_2026[End Date]&gt;=AV$2)
)&gt;0, 1, 0)</f>
        <v>0</v>
      </c>
      <c r="AW141" cm="1">
        <f t="array" ref="AW141">IF(SUMPRODUCT(
  --(Game_Plan_2026[Campaign]=$C141),
  --(Game_Plan_2026[Initial Date]&lt;=AW$2+6),
  --(Game_Plan_2026[End Date]&gt;=AW$2)
)&gt;0, 1, 0)</f>
        <v>0</v>
      </c>
      <c r="AX141" cm="1">
        <f t="array" ref="AX141">IF(SUMPRODUCT(
  --(Game_Plan_2026[Campaign]=$C141),
  --(Game_Plan_2026[Initial Date]&lt;=AX$2+6),
  --(Game_Plan_2026[End Date]&gt;=AX$2)
)&gt;0, 1, 0)</f>
        <v>0</v>
      </c>
      <c r="AY141" cm="1">
        <f t="array" ref="AY141">IF(SUMPRODUCT(
  --(Game_Plan_2026[Campaign]=$C141),
  --(Game_Plan_2026[Initial Date]&lt;=AY$2+6),
  --(Game_Plan_2026[End Date]&gt;=AY$2)
)&gt;0, 1, 0)</f>
        <v>0</v>
      </c>
      <c r="AZ141" cm="1">
        <f t="array" ref="AZ141">IF(SUMPRODUCT(
  --(Game_Plan_2026[Campaign]=$C141),
  --(Game_Plan_2026[Initial Date]&lt;=AZ$2+6),
  --(Game_Plan_2026[End Date]&gt;=AZ$2)
)&gt;0, 1, 0)</f>
        <v>0</v>
      </c>
      <c r="BA141" cm="1">
        <f t="array" ref="BA141">IF(SUMPRODUCT(
  --(Game_Plan_2026[Campaign]=$C141),
  --(Game_Plan_2026[Initial Date]&lt;=BA$2+6),
  --(Game_Plan_2026[End Date]&gt;=BA$2)
)&gt;0, 1, 0)</f>
        <v>0</v>
      </c>
      <c r="BB141" cm="1">
        <f t="array" ref="BB141">IF(SUMPRODUCT(
  --(Game_Plan_2026[Campaign]=$C141),
  --(Game_Plan_2026[Initial Date]&lt;=BB$2+6),
  --(Game_Plan_2026[End Date]&gt;=BB$2)
)&gt;0, 1, 0)</f>
        <v>0</v>
      </c>
      <c r="BC141" cm="1">
        <f t="array" ref="BC141">IF(SUMPRODUCT(
  --(Game_Plan_2026[Campaign]=$C141),
  --(Game_Plan_2026[Initial Date]&lt;=BC$2+6),
  --(Game_Plan_2026[End Date]&gt;=BC$2)
)&gt;0, 1, 0)</f>
        <v>0</v>
      </c>
      <c r="BD141">
        <f t="shared" si="2"/>
        <v>0</v>
      </c>
    </row>
    <row r="142" spans="1:56" ht="28" customHeight="1">
      <c r="A142" t="str">
        <v/>
      </c>
      <c r="B142" t="str">
        <v/>
      </c>
      <c r="C142" t="str">
        <v/>
      </c>
      <c r="E142" cm="1">
        <f t="array" ref="E142">IF(SUMPRODUCT(
  --(Game_Plan_2026[Campaign]=$C142),
  --(Game_Plan_2026[Initial Date]&lt;=E$2+6),
  --(Game_Plan_2026[End Date]&gt;=E$2)
)&gt;0, 1, 0)</f>
        <v>0</v>
      </c>
      <c r="F142" cm="1">
        <f t="array" ref="F142">IF(SUMPRODUCT(
  --(Game_Plan_2026[Campaign]=$C142),
  --(Game_Plan_2026[Initial Date]&lt;=F$2+6),
  --(Game_Plan_2026[End Date]&gt;=F$2)
)&gt;0, 1, 0)</f>
        <v>0</v>
      </c>
      <c r="G142" cm="1">
        <f t="array" ref="G142">IF(SUMPRODUCT(
  --(Game_Plan_2026[Campaign]=$C142),
  --(Game_Plan_2026[Initial Date]&lt;=G$2+6),
  --(Game_Plan_2026[End Date]&gt;=G$2)
)&gt;0, 1, 0)</f>
        <v>0</v>
      </c>
      <c r="H142" cm="1">
        <f t="array" ref="H142">IF(SUMPRODUCT(
  --(Game_Plan_2026[Campaign]=$C142),
  --(Game_Plan_2026[Initial Date]&lt;=H$2+6),
  --(Game_Plan_2026[End Date]&gt;=H$2)
)&gt;0, 1, 0)</f>
        <v>0</v>
      </c>
      <c r="I142" cm="1">
        <f t="array" ref="I142">IF(SUMPRODUCT(
  --(Game_Plan_2026[Campaign]=$C142),
  --(Game_Plan_2026[Initial Date]&lt;=I$2+6),
  --(Game_Plan_2026[End Date]&gt;=I$2)
)&gt;0, 1, 0)</f>
        <v>0</v>
      </c>
      <c r="J142" cm="1">
        <f t="array" ref="J142">IF(SUMPRODUCT(
  --(Game_Plan_2026[Campaign]=$C142),
  --(Game_Plan_2026[Initial Date]&lt;=J$2+6),
  --(Game_Plan_2026[End Date]&gt;=J$2)
)&gt;0, 1, 0)</f>
        <v>0</v>
      </c>
      <c r="K142" cm="1">
        <f t="array" ref="K142">IF(SUMPRODUCT(
  --(Game_Plan_2026[Campaign]=$C142),
  --(Game_Plan_2026[Initial Date]&lt;=K$2+6),
  --(Game_Plan_2026[End Date]&gt;=K$2)
)&gt;0, 1, 0)</f>
        <v>0</v>
      </c>
      <c r="L142" cm="1">
        <f t="array" ref="L142">IF(SUMPRODUCT(
  --(Game_Plan_2026[Campaign]=$C142),
  --(Game_Plan_2026[Initial Date]&lt;=L$2+6),
  --(Game_Plan_2026[End Date]&gt;=L$2)
)&gt;0, 1, 0)</f>
        <v>0</v>
      </c>
      <c r="M142" cm="1">
        <f t="array" ref="M142">IF(SUMPRODUCT(
  --(Game_Plan_2026[Campaign]=$C142),
  --(Game_Plan_2026[Initial Date]&lt;=M$2+6),
  --(Game_Plan_2026[End Date]&gt;=M$2)
)&gt;0, 1, 0)</f>
        <v>0</v>
      </c>
      <c r="N142" cm="1">
        <f t="array" ref="N142">IF(SUMPRODUCT(
  --(Game_Plan_2026[Campaign]=$C142),
  --(Game_Plan_2026[Initial Date]&lt;=N$2+6),
  --(Game_Plan_2026[End Date]&gt;=N$2)
)&gt;0, 1, 0)</f>
        <v>0</v>
      </c>
      <c r="O142" cm="1">
        <f t="array" ref="O142">IF(SUMPRODUCT(
  --(Game_Plan_2026[Campaign]=$C142),
  --(Game_Plan_2026[Initial Date]&lt;=O$2+6),
  --(Game_Plan_2026[End Date]&gt;=O$2)
)&gt;0, 1, 0)</f>
        <v>0</v>
      </c>
      <c r="P142" cm="1">
        <f t="array" ref="P142">IF(SUMPRODUCT(
  --(Game_Plan_2026[Campaign]=$C142),
  --(Game_Plan_2026[Initial Date]&lt;=P$2+6),
  --(Game_Plan_2026[End Date]&gt;=P$2)
)&gt;0, 1, 0)</f>
        <v>0</v>
      </c>
      <c r="Q142" cm="1">
        <f t="array" ref="Q142">IF(SUMPRODUCT(
  --(Game_Plan_2026[Campaign]=$C142),
  --(Game_Plan_2026[Initial Date]&lt;=Q$2+6),
  --(Game_Plan_2026[End Date]&gt;=Q$2)
)&gt;0, 1, 0)</f>
        <v>0</v>
      </c>
      <c r="R142" cm="1">
        <f t="array" ref="R142">IF(SUMPRODUCT(
  --(Game_Plan_2026[Campaign]=$C142),
  --(Game_Plan_2026[Initial Date]&lt;=R$2+6),
  --(Game_Plan_2026[End Date]&gt;=R$2)
)&gt;0, 1, 0)</f>
        <v>0</v>
      </c>
      <c r="S142" cm="1">
        <f t="array" ref="S142">IF(SUMPRODUCT(
  --(Game_Plan_2026[Campaign]=$C142),
  --(Game_Plan_2026[Initial Date]&lt;=S$2+6),
  --(Game_Plan_2026[End Date]&gt;=S$2)
)&gt;0, 1, 0)</f>
        <v>0</v>
      </c>
      <c r="T142" cm="1">
        <f t="array" ref="T142">IF(SUMPRODUCT(
  --(Game_Plan_2026[Campaign]=$C142),
  --(Game_Plan_2026[Initial Date]&lt;=T$2+6),
  --(Game_Plan_2026[End Date]&gt;=T$2)
)&gt;0, 1, 0)</f>
        <v>0</v>
      </c>
      <c r="U142" cm="1">
        <f t="array" ref="U142">IF(SUMPRODUCT(
  --(Game_Plan_2026[Campaign]=$C142),
  --(Game_Plan_2026[Initial Date]&lt;=U$2+6),
  --(Game_Plan_2026[End Date]&gt;=U$2)
)&gt;0, 1, 0)</f>
        <v>0</v>
      </c>
      <c r="V142" cm="1">
        <f t="array" ref="V142">IF(SUMPRODUCT(
  --(Game_Plan_2026[Campaign]=$C142),
  --(Game_Plan_2026[Initial Date]&lt;=V$2+6),
  --(Game_Plan_2026[End Date]&gt;=V$2)
)&gt;0, 1, 0)</f>
        <v>0</v>
      </c>
      <c r="W142" cm="1">
        <f t="array" ref="W142">IF(SUMPRODUCT(
  --(Game_Plan_2026[Campaign]=$C142),
  --(Game_Plan_2026[Initial Date]&lt;=W$2+6),
  --(Game_Plan_2026[End Date]&gt;=W$2)
)&gt;0, 1, 0)</f>
        <v>0</v>
      </c>
      <c r="X142" cm="1">
        <f t="array" ref="X142">IF(SUMPRODUCT(
  --(Game_Plan_2026[Campaign]=$C142),
  --(Game_Plan_2026[Initial Date]&lt;=X$2+6),
  --(Game_Plan_2026[End Date]&gt;=X$2)
)&gt;0, 1, 0)</f>
        <v>0</v>
      </c>
      <c r="Y142" cm="1">
        <f t="array" ref="Y142">IF(SUMPRODUCT(
  --(Game_Plan_2026[Campaign]=$C142),
  --(Game_Plan_2026[Initial Date]&lt;=Y$2+6),
  --(Game_Plan_2026[End Date]&gt;=Y$2)
)&gt;0, 1, 0)</f>
        <v>0</v>
      </c>
      <c r="Z142" cm="1">
        <f t="array" ref="Z142">IF(SUMPRODUCT(
  --(Game_Plan_2026[Campaign]=$C142),
  --(Game_Plan_2026[Initial Date]&lt;=Z$2+6),
  --(Game_Plan_2026[End Date]&gt;=Z$2)
)&gt;0, 1, 0)</f>
        <v>0</v>
      </c>
      <c r="AA142" cm="1">
        <f t="array" ref="AA142">IF(SUMPRODUCT(
  --(Game_Plan_2026[Campaign]=$C142),
  --(Game_Plan_2026[Initial Date]&lt;=AA$2+6),
  --(Game_Plan_2026[End Date]&gt;=AA$2)
)&gt;0, 1, 0)</f>
        <v>0</v>
      </c>
      <c r="AB142" cm="1">
        <f t="array" ref="AB142">IF(SUMPRODUCT(
  --(Game_Plan_2026[Campaign]=$C142),
  --(Game_Plan_2026[Initial Date]&lt;=AB$2+6),
  --(Game_Plan_2026[End Date]&gt;=AB$2)
)&gt;0, 1, 0)</f>
        <v>0</v>
      </c>
      <c r="AC142" cm="1">
        <f t="array" ref="AC142">IF(SUMPRODUCT(
  --(Game_Plan_2026[Campaign]=$C142),
  --(Game_Plan_2026[Initial Date]&lt;=AC$2+6),
  --(Game_Plan_2026[End Date]&gt;=AC$2)
)&gt;0, 1, 0)</f>
        <v>0</v>
      </c>
      <c r="AD142" cm="1">
        <f t="array" ref="AD142">IF(SUMPRODUCT(
  --(Game_Plan_2026[Campaign]=$C142),
  --(Game_Plan_2026[Initial Date]&lt;=AD$2+6),
  --(Game_Plan_2026[End Date]&gt;=AD$2)
)&gt;0, 1, 0)</f>
        <v>0</v>
      </c>
      <c r="AE142" cm="1">
        <f t="array" ref="AE142">IF(SUMPRODUCT(
  --(Game_Plan_2026[Campaign]=$C142),
  --(Game_Plan_2026[Initial Date]&lt;=AE$2+6),
  --(Game_Plan_2026[End Date]&gt;=AE$2)
)&gt;0, 1, 0)</f>
        <v>0</v>
      </c>
      <c r="AF142" cm="1">
        <f t="array" ref="AF142">IF(SUMPRODUCT(
  --(Game_Plan_2026[Campaign]=$C142),
  --(Game_Plan_2026[Initial Date]&lt;=AF$2+6),
  --(Game_Plan_2026[End Date]&gt;=AF$2)
)&gt;0, 1, 0)</f>
        <v>0</v>
      </c>
      <c r="AG142" cm="1">
        <f t="array" ref="AG142">IF(SUMPRODUCT(
  --(Game_Plan_2026[Campaign]=$C142),
  --(Game_Plan_2026[Initial Date]&lt;=AG$2+6),
  --(Game_Plan_2026[End Date]&gt;=AG$2)
)&gt;0, 1, 0)</f>
        <v>0</v>
      </c>
      <c r="AH142" cm="1">
        <f t="array" ref="AH142">IF(SUMPRODUCT(
  --(Game_Plan_2026[Campaign]=$C142),
  --(Game_Plan_2026[Initial Date]&lt;=AH$2+6),
  --(Game_Plan_2026[End Date]&gt;=AH$2)
)&gt;0, 1, 0)</f>
        <v>0</v>
      </c>
      <c r="AI142" cm="1">
        <f t="array" ref="AI142">IF(SUMPRODUCT(
  --(Game_Plan_2026[Campaign]=$C142),
  --(Game_Plan_2026[Initial Date]&lt;=AI$2+6),
  --(Game_Plan_2026[End Date]&gt;=AI$2)
)&gt;0, 1, 0)</f>
        <v>0</v>
      </c>
      <c r="AJ142" cm="1">
        <f t="array" ref="AJ142">IF(SUMPRODUCT(
  --(Game_Plan_2026[Campaign]=$C142),
  --(Game_Plan_2026[Initial Date]&lt;=AJ$2+6),
  --(Game_Plan_2026[End Date]&gt;=AJ$2)
)&gt;0, 1, 0)</f>
        <v>0</v>
      </c>
      <c r="AK142" cm="1">
        <f t="array" ref="AK142">IF(SUMPRODUCT(
  --(Game_Plan_2026[Campaign]=$C142),
  --(Game_Plan_2026[Initial Date]&lt;=AK$2+6),
  --(Game_Plan_2026[End Date]&gt;=AK$2)
)&gt;0, 1, 0)</f>
        <v>0</v>
      </c>
      <c r="AL142" cm="1">
        <f t="array" ref="AL142">IF(SUMPRODUCT(
  --(Game_Plan_2026[Campaign]=$C142),
  --(Game_Plan_2026[Initial Date]&lt;=AL$2+6),
  --(Game_Plan_2026[End Date]&gt;=AL$2)
)&gt;0, 1, 0)</f>
        <v>0</v>
      </c>
      <c r="AM142" cm="1">
        <f t="array" ref="AM142">IF(SUMPRODUCT(
  --(Game_Plan_2026[Campaign]=$C142),
  --(Game_Plan_2026[Initial Date]&lt;=AM$2+6),
  --(Game_Plan_2026[End Date]&gt;=AM$2)
)&gt;0, 1, 0)</f>
        <v>0</v>
      </c>
      <c r="AN142" cm="1">
        <f t="array" ref="AN142">IF(SUMPRODUCT(
  --(Game_Plan_2026[Campaign]=$C142),
  --(Game_Plan_2026[Initial Date]&lt;=AN$2+6),
  --(Game_Plan_2026[End Date]&gt;=AN$2)
)&gt;0, 1, 0)</f>
        <v>0</v>
      </c>
      <c r="AO142" cm="1">
        <f t="array" ref="AO142">IF(SUMPRODUCT(
  --(Game_Plan_2026[Campaign]=$C142),
  --(Game_Plan_2026[Initial Date]&lt;=AO$2+6),
  --(Game_Plan_2026[End Date]&gt;=AO$2)
)&gt;0, 1, 0)</f>
        <v>0</v>
      </c>
      <c r="AP142" cm="1">
        <f t="array" ref="AP142">IF(SUMPRODUCT(
  --(Game_Plan_2026[Campaign]=$C142),
  --(Game_Plan_2026[Initial Date]&lt;=AP$2+6),
  --(Game_Plan_2026[End Date]&gt;=AP$2)
)&gt;0, 1, 0)</f>
        <v>0</v>
      </c>
      <c r="AQ142" cm="1">
        <f t="array" ref="AQ142">IF(SUMPRODUCT(
  --(Game_Plan_2026[Campaign]=$C142),
  --(Game_Plan_2026[Initial Date]&lt;=AQ$2+6),
  --(Game_Plan_2026[End Date]&gt;=AQ$2)
)&gt;0, 1, 0)</f>
        <v>0</v>
      </c>
      <c r="AR142" cm="1">
        <f t="array" ref="AR142">IF(SUMPRODUCT(
  --(Game_Plan_2026[Campaign]=$C142),
  --(Game_Plan_2026[Initial Date]&lt;=AR$2+6),
  --(Game_Plan_2026[End Date]&gt;=AR$2)
)&gt;0, 1, 0)</f>
        <v>0</v>
      </c>
      <c r="AS142" cm="1">
        <f t="array" ref="AS142">IF(SUMPRODUCT(
  --(Game_Plan_2026[Campaign]=$C142),
  --(Game_Plan_2026[Initial Date]&lt;=AS$2+6),
  --(Game_Plan_2026[End Date]&gt;=AS$2)
)&gt;0, 1, 0)</f>
        <v>0</v>
      </c>
      <c r="AT142" cm="1">
        <f t="array" ref="AT142">IF(SUMPRODUCT(
  --(Game_Plan_2026[Campaign]=$C142),
  --(Game_Plan_2026[Initial Date]&lt;=AT$2+6),
  --(Game_Plan_2026[End Date]&gt;=AT$2)
)&gt;0, 1, 0)</f>
        <v>0</v>
      </c>
      <c r="AU142" cm="1">
        <f t="array" ref="AU142">IF(SUMPRODUCT(
  --(Game_Plan_2026[Campaign]=$C142),
  --(Game_Plan_2026[Initial Date]&lt;=AU$2+6),
  --(Game_Plan_2026[End Date]&gt;=AU$2)
)&gt;0, 1, 0)</f>
        <v>0</v>
      </c>
      <c r="AV142" cm="1">
        <f t="array" ref="AV142">IF(SUMPRODUCT(
  --(Game_Plan_2026[Campaign]=$C142),
  --(Game_Plan_2026[Initial Date]&lt;=AV$2+6),
  --(Game_Plan_2026[End Date]&gt;=AV$2)
)&gt;0, 1, 0)</f>
        <v>0</v>
      </c>
      <c r="AW142" cm="1">
        <f t="array" ref="AW142">IF(SUMPRODUCT(
  --(Game_Plan_2026[Campaign]=$C142),
  --(Game_Plan_2026[Initial Date]&lt;=AW$2+6),
  --(Game_Plan_2026[End Date]&gt;=AW$2)
)&gt;0, 1, 0)</f>
        <v>0</v>
      </c>
      <c r="AX142" cm="1">
        <f t="array" ref="AX142">IF(SUMPRODUCT(
  --(Game_Plan_2026[Campaign]=$C142),
  --(Game_Plan_2026[Initial Date]&lt;=AX$2+6),
  --(Game_Plan_2026[End Date]&gt;=AX$2)
)&gt;0, 1, 0)</f>
        <v>0</v>
      </c>
      <c r="AY142" cm="1">
        <f t="array" ref="AY142">IF(SUMPRODUCT(
  --(Game_Plan_2026[Campaign]=$C142),
  --(Game_Plan_2026[Initial Date]&lt;=AY$2+6),
  --(Game_Plan_2026[End Date]&gt;=AY$2)
)&gt;0, 1, 0)</f>
        <v>0</v>
      </c>
      <c r="AZ142" cm="1">
        <f t="array" ref="AZ142">IF(SUMPRODUCT(
  --(Game_Plan_2026[Campaign]=$C142),
  --(Game_Plan_2026[Initial Date]&lt;=AZ$2+6),
  --(Game_Plan_2026[End Date]&gt;=AZ$2)
)&gt;0, 1, 0)</f>
        <v>0</v>
      </c>
      <c r="BA142" cm="1">
        <f t="array" ref="BA142">IF(SUMPRODUCT(
  --(Game_Plan_2026[Campaign]=$C142),
  --(Game_Plan_2026[Initial Date]&lt;=BA$2+6),
  --(Game_Plan_2026[End Date]&gt;=BA$2)
)&gt;0, 1, 0)</f>
        <v>0</v>
      </c>
      <c r="BB142" cm="1">
        <f t="array" ref="BB142">IF(SUMPRODUCT(
  --(Game_Plan_2026[Campaign]=$C142),
  --(Game_Plan_2026[Initial Date]&lt;=BB$2+6),
  --(Game_Plan_2026[End Date]&gt;=BB$2)
)&gt;0, 1, 0)</f>
        <v>0</v>
      </c>
      <c r="BC142" cm="1">
        <f t="array" ref="BC142">IF(SUMPRODUCT(
  --(Game_Plan_2026[Campaign]=$C142),
  --(Game_Plan_2026[Initial Date]&lt;=BC$2+6),
  --(Game_Plan_2026[End Date]&gt;=BC$2)
)&gt;0, 1, 0)</f>
        <v>0</v>
      </c>
      <c r="BD142">
        <f t="shared" si="2"/>
        <v>0</v>
      </c>
    </row>
    <row r="143" spans="1:56" ht="28" customHeight="1">
      <c r="A143" t="str">
        <v/>
      </c>
      <c r="B143" t="str">
        <v/>
      </c>
      <c r="C143" t="str">
        <v/>
      </c>
      <c r="E143" cm="1">
        <f t="array" ref="E143">IF(SUMPRODUCT(
  --(Game_Plan_2026[Campaign]=$C143),
  --(Game_Plan_2026[Initial Date]&lt;=E$2+6),
  --(Game_Plan_2026[End Date]&gt;=E$2)
)&gt;0, 1, 0)</f>
        <v>0</v>
      </c>
      <c r="F143" cm="1">
        <f t="array" ref="F143">IF(SUMPRODUCT(
  --(Game_Plan_2026[Campaign]=$C143),
  --(Game_Plan_2026[Initial Date]&lt;=F$2+6),
  --(Game_Plan_2026[End Date]&gt;=F$2)
)&gt;0, 1, 0)</f>
        <v>0</v>
      </c>
      <c r="G143" cm="1">
        <f t="array" ref="G143">IF(SUMPRODUCT(
  --(Game_Plan_2026[Campaign]=$C143),
  --(Game_Plan_2026[Initial Date]&lt;=G$2+6),
  --(Game_Plan_2026[End Date]&gt;=G$2)
)&gt;0, 1, 0)</f>
        <v>0</v>
      </c>
      <c r="H143" cm="1">
        <f t="array" ref="H143">IF(SUMPRODUCT(
  --(Game_Plan_2026[Campaign]=$C143),
  --(Game_Plan_2026[Initial Date]&lt;=H$2+6),
  --(Game_Plan_2026[End Date]&gt;=H$2)
)&gt;0, 1, 0)</f>
        <v>0</v>
      </c>
      <c r="I143" cm="1">
        <f t="array" ref="I143">IF(SUMPRODUCT(
  --(Game_Plan_2026[Campaign]=$C143),
  --(Game_Plan_2026[Initial Date]&lt;=I$2+6),
  --(Game_Plan_2026[End Date]&gt;=I$2)
)&gt;0, 1, 0)</f>
        <v>0</v>
      </c>
      <c r="J143" cm="1">
        <f t="array" ref="J143">IF(SUMPRODUCT(
  --(Game_Plan_2026[Campaign]=$C143),
  --(Game_Plan_2026[Initial Date]&lt;=J$2+6),
  --(Game_Plan_2026[End Date]&gt;=J$2)
)&gt;0, 1, 0)</f>
        <v>0</v>
      </c>
      <c r="K143" cm="1">
        <f t="array" ref="K143">IF(SUMPRODUCT(
  --(Game_Plan_2026[Campaign]=$C143),
  --(Game_Plan_2026[Initial Date]&lt;=K$2+6),
  --(Game_Plan_2026[End Date]&gt;=K$2)
)&gt;0, 1, 0)</f>
        <v>0</v>
      </c>
      <c r="L143" cm="1">
        <f t="array" ref="L143">IF(SUMPRODUCT(
  --(Game_Plan_2026[Campaign]=$C143),
  --(Game_Plan_2026[Initial Date]&lt;=L$2+6),
  --(Game_Plan_2026[End Date]&gt;=L$2)
)&gt;0, 1, 0)</f>
        <v>0</v>
      </c>
      <c r="M143" cm="1">
        <f t="array" ref="M143">IF(SUMPRODUCT(
  --(Game_Plan_2026[Campaign]=$C143),
  --(Game_Plan_2026[Initial Date]&lt;=M$2+6),
  --(Game_Plan_2026[End Date]&gt;=M$2)
)&gt;0, 1, 0)</f>
        <v>0</v>
      </c>
      <c r="N143" cm="1">
        <f t="array" ref="N143">IF(SUMPRODUCT(
  --(Game_Plan_2026[Campaign]=$C143),
  --(Game_Plan_2026[Initial Date]&lt;=N$2+6),
  --(Game_Plan_2026[End Date]&gt;=N$2)
)&gt;0, 1, 0)</f>
        <v>0</v>
      </c>
      <c r="O143" cm="1">
        <f t="array" ref="O143">IF(SUMPRODUCT(
  --(Game_Plan_2026[Campaign]=$C143),
  --(Game_Plan_2026[Initial Date]&lt;=O$2+6),
  --(Game_Plan_2026[End Date]&gt;=O$2)
)&gt;0, 1, 0)</f>
        <v>0</v>
      </c>
      <c r="P143" cm="1">
        <f t="array" ref="P143">IF(SUMPRODUCT(
  --(Game_Plan_2026[Campaign]=$C143),
  --(Game_Plan_2026[Initial Date]&lt;=P$2+6),
  --(Game_Plan_2026[End Date]&gt;=P$2)
)&gt;0, 1, 0)</f>
        <v>0</v>
      </c>
      <c r="Q143" cm="1">
        <f t="array" ref="Q143">IF(SUMPRODUCT(
  --(Game_Plan_2026[Campaign]=$C143),
  --(Game_Plan_2026[Initial Date]&lt;=Q$2+6),
  --(Game_Plan_2026[End Date]&gt;=Q$2)
)&gt;0, 1, 0)</f>
        <v>0</v>
      </c>
      <c r="R143" cm="1">
        <f t="array" ref="R143">IF(SUMPRODUCT(
  --(Game_Plan_2026[Campaign]=$C143),
  --(Game_Plan_2026[Initial Date]&lt;=R$2+6),
  --(Game_Plan_2026[End Date]&gt;=R$2)
)&gt;0, 1, 0)</f>
        <v>0</v>
      </c>
      <c r="S143" cm="1">
        <f t="array" ref="S143">IF(SUMPRODUCT(
  --(Game_Plan_2026[Campaign]=$C143),
  --(Game_Plan_2026[Initial Date]&lt;=S$2+6),
  --(Game_Plan_2026[End Date]&gt;=S$2)
)&gt;0, 1, 0)</f>
        <v>0</v>
      </c>
      <c r="T143" cm="1">
        <f t="array" ref="T143">IF(SUMPRODUCT(
  --(Game_Plan_2026[Campaign]=$C143),
  --(Game_Plan_2026[Initial Date]&lt;=T$2+6),
  --(Game_Plan_2026[End Date]&gt;=T$2)
)&gt;0, 1, 0)</f>
        <v>0</v>
      </c>
      <c r="U143" cm="1">
        <f t="array" ref="U143">IF(SUMPRODUCT(
  --(Game_Plan_2026[Campaign]=$C143),
  --(Game_Plan_2026[Initial Date]&lt;=U$2+6),
  --(Game_Plan_2026[End Date]&gt;=U$2)
)&gt;0, 1, 0)</f>
        <v>0</v>
      </c>
      <c r="V143" cm="1">
        <f t="array" ref="V143">IF(SUMPRODUCT(
  --(Game_Plan_2026[Campaign]=$C143),
  --(Game_Plan_2026[Initial Date]&lt;=V$2+6),
  --(Game_Plan_2026[End Date]&gt;=V$2)
)&gt;0, 1, 0)</f>
        <v>0</v>
      </c>
      <c r="W143" cm="1">
        <f t="array" ref="W143">IF(SUMPRODUCT(
  --(Game_Plan_2026[Campaign]=$C143),
  --(Game_Plan_2026[Initial Date]&lt;=W$2+6),
  --(Game_Plan_2026[End Date]&gt;=W$2)
)&gt;0, 1, 0)</f>
        <v>0</v>
      </c>
      <c r="X143" cm="1">
        <f t="array" ref="X143">IF(SUMPRODUCT(
  --(Game_Plan_2026[Campaign]=$C143),
  --(Game_Plan_2026[Initial Date]&lt;=X$2+6),
  --(Game_Plan_2026[End Date]&gt;=X$2)
)&gt;0, 1, 0)</f>
        <v>0</v>
      </c>
      <c r="Y143" cm="1">
        <f t="array" ref="Y143">IF(SUMPRODUCT(
  --(Game_Plan_2026[Campaign]=$C143),
  --(Game_Plan_2026[Initial Date]&lt;=Y$2+6),
  --(Game_Plan_2026[End Date]&gt;=Y$2)
)&gt;0, 1, 0)</f>
        <v>0</v>
      </c>
      <c r="Z143" cm="1">
        <f t="array" ref="Z143">IF(SUMPRODUCT(
  --(Game_Plan_2026[Campaign]=$C143),
  --(Game_Plan_2026[Initial Date]&lt;=Z$2+6),
  --(Game_Plan_2026[End Date]&gt;=Z$2)
)&gt;0, 1, 0)</f>
        <v>0</v>
      </c>
      <c r="AA143" cm="1">
        <f t="array" ref="AA143">IF(SUMPRODUCT(
  --(Game_Plan_2026[Campaign]=$C143),
  --(Game_Plan_2026[Initial Date]&lt;=AA$2+6),
  --(Game_Plan_2026[End Date]&gt;=AA$2)
)&gt;0, 1, 0)</f>
        <v>0</v>
      </c>
      <c r="AB143" cm="1">
        <f t="array" ref="AB143">IF(SUMPRODUCT(
  --(Game_Plan_2026[Campaign]=$C143),
  --(Game_Plan_2026[Initial Date]&lt;=AB$2+6),
  --(Game_Plan_2026[End Date]&gt;=AB$2)
)&gt;0, 1, 0)</f>
        <v>0</v>
      </c>
      <c r="AC143" cm="1">
        <f t="array" ref="AC143">IF(SUMPRODUCT(
  --(Game_Plan_2026[Campaign]=$C143),
  --(Game_Plan_2026[Initial Date]&lt;=AC$2+6),
  --(Game_Plan_2026[End Date]&gt;=AC$2)
)&gt;0, 1, 0)</f>
        <v>0</v>
      </c>
      <c r="AD143" cm="1">
        <f t="array" ref="AD143">IF(SUMPRODUCT(
  --(Game_Plan_2026[Campaign]=$C143),
  --(Game_Plan_2026[Initial Date]&lt;=AD$2+6),
  --(Game_Plan_2026[End Date]&gt;=AD$2)
)&gt;0, 1, 0)</f>
        <v>0</v>
      </c>
      <c r="AE143" cm="1">
        <f t="array" ref="AE143">IF(SUMPRODUCT(
  --(Game_Plan_2026[Campaign]=$C143),
  --(Game_Plan_2026[Initial Date]&lt;=AE$2+6),
  --(Game_Plan_2026[End Date]&gt;=AE$2)
)&gt;0, 1, 0)</f>
        <v>0</v>
      </c>
      <c r="AF143" cm="1">
        <f t="array" ref="AF143">IF(SUMPRODUCT(
  --(Game_Plan_2026[Campaign]=$C143),
  --(Game_Plan_2026[Initial Date]&lt;=AF$2+6),
  --(Game_Plan_2026[End Date]&gt;=AF$2)
)&gt;0, 1, 0)</f>
        <v>0</v>
      </c>
      <c r="AG143" cm="1">
        <f t="array" ref="AG143">IF(SUMPRODUCT(
  --(Game_Plan_2026[Campaign]=$C143),
  --(Game_Plan_2026[Initial Date]&lt;=AG$2+6),
  --(Game_Plan_2026[End Date]&gt;=AG$2)
)&gt;0, 1, 0)</f>
        <v>0</v>
      </c>
      <c r="AH143" cm="1">
        <f t="array" ref="AH143">IF(SUMPRODUCT(
  --(Game_Plan_2026[Campaign]=$C143),
  --(Game_Plan_2026[Initial Date]&lt;=AH$2+6),
  --(Game_Plan_2026[End Date]&gt;=AH$2)
)&gt;0, 1, 0)</f>
        <v>0</v>
      </c>
      <c r="AI143" cm="1">
        <f t="array" ref="AI143">IF(SUMPRODUCT(
  --(Game_Plan_2026[Campaign]=$C143),
  --(Game_Plan_2026[Initial Date]&lt;=AI$2+6),
  --(Game_Plan_2026[End Date]&gt;=AI$2)
)&gt;0, 1, 0)</f>
        <v>0</v>
      </c>
      <c r="AJ143" cm="1">
        <f t="array" ref="AJ143">IF(SUMPRODUCT(
  --(Game_Plan_2026[Campaign]=$C143),
  --(Game_Plan_2026[Initial Date]&lt;=AJ$2+6),
  --(Game_Plan_2026[End Date]&gt;=AJ$2)
)&gt;0, 1, 0)</f>
        <v>0</v>
      </c>
      <c r="AK143" cm="1">
        <f t="array" ref="AK143">IF(SUMPRODUCT(
  --(Game_Plan_2026[Campaign]=$C143),
  --(Game_Plan_2026[Initial Date]&lt;=AK$2+6),
  --(Game_Plan_2026[End Date]&gt;=AK$2)
)&gt;0, 1, 0)</f>
        <v>0</v>
      </c>
      <c r="AL143" cm="1">
        <f t="array" ref="AL143">IF(SUMPRODUCT(
  --(Game_Plan_2026[Campaign]=$C143),
  --(Game_Plan_2026[Initial Date]&lt;=AL$2+6),
  --(Game_Plan_2026[End Date]&gt;=AL$2)
)&gt;0, 1, 0)</f>
        <v>0</v>
      </c>
      <c r="AM143" cm="1">
        <f t="array" ref="AM143">IF(SUMPRODUCT(
  --(Game_Plan_2026[Campaign]=$C143),
  --(Game_Plan_2026[Initial Date]&lt;=AM$2+6),
  --(Game_Plan_2026[End Date]&gt;=AM$2)
)&gt;0, 1, 0)</f>
        <v>0</v>
      </c>
      <c r="AN143" cm="1">
        <f t="array" ref="AN143">IF(SUMPRODUCT(
  --(Game_Plan_2026[Campaign]=$C143),
  --(Game_Plan_2026[Initial Date]&lt;=AN$2+6),
  --(Game_Plan_2026[End Date]&gt;=AN$2)
)&gt;0, 1, 0)</f>
        <v>0</v>
      </c>
      <c r="AO143" cm="1">
        <f t="array" ref="AO143">IF(SUMPRODUCT(
  --(Game_Plan_2026[Campaign]=$C143),
  --(Game_Plan_2026[Initial Date]&lt;=AO$2+6),
  --(Game_Plan_2026[End Date]&gt;=AO$2)
)&gt;0, 1, 0)</f>
        <v>0</v>
      </c>
      <c r="AP143" cm="1">
        <f t="array" ref="AP143">IF(SUMPRODUCT(
  --(Game_Plan_2026[Campaign]=$C143),
  --(Game_Plan_2026[Initial Date]&lt;=AP$2+6),
  --(Game_Plan_2026[End Date]&gt;=AP$2)
)&gt;0, 1, 0)</f>
        <v>0</v>
      </c>
      <c r="AQ143" cm="1">
        <f t="array" ref="AQ143">IF(SUMPRODUCT(
  --(Game_Plan_2026[Campaign]=$C143),
  --(Game_Plan_2026[Initial Date]&lt;=AQ$2+6),
  --(Game_Plan_2026[End Date]&gt;=AQ$2)
)&gt;0, 1, 0)</f>
        <v>0</v>
      </c>
      <c r="AR143" cm="1">
        <f t="array" ref="AR143">IF(SUMPRODUCT(
  --(Game_Plan_2026[Campaign]=$C143),
  --(Game_Plan_2026[Initial Date]&lt;=AR$2+6),
  --(Game_Plan_2026[End Date]&gt;=AR$2)
)&gt;0, 1, 0)</f>
        <v>0</v>
      </c>
      <c r="AS143" cm="1">
        <f t="array" ref="AS143">IF(SUMPRODUCT(
  --(Game_Plan_2026[Campaign]=$C143),
  --(Game_Plan_2026[Initial Date]&lt;=AS$2+6),
  --(Game_Plan_2026[End Date]&gt;=AS$2)
)&gt;0, 1, 0)</f>
        <v>0</v>
      </c>
      <c r="AT143" cm="1">
        <f t="array" ref="AT143">IF(SUMPRODUCT(
  --(Game_Plan_2026[Campaign]=$C143),
  --(Game_Plan_2026[Initial Date]&lt;=AT$2+6),
  --(Game_Plan_2026[End Date]&gt;=AT$2)
)&gt;0, 1, 0)</f>
        <v>0</v>
      </c>
      <c r="AU143" cm="1">
        <f t="array" ref="AU143">IF(SUMPRODUCT(
  --(Game_Plan_2026[Campaign]=$C143),
  --(Game_Plan_2026[Initial Date]&lt;=AU$2+6),
  --(Game_Plan_2026[End Date]&gt;=AU$2)
)&gt;0, 1, 0)</f>
        <v>0</v>
      </c>
      <c r="AV143" cm="1">
        <f t="array" ref="AV143">IF(SUMPRODUCT(
  --(Game_Plan_2026[Campaign]=$C143),
  --(Game_Plan_2026[Initial Date]&lt;=AV$2+6),
  --(Game_Plan_2026[End Date]&gt;=AV$2)
)&gt;0, 1, 0)</f>
        <v>0</v>
      </c>
      <c r="AW143" cm="1">
        <f t="array" ref="AW143">IF(SUMPRODUCT(
  --(Game_Plan_2026[Campaign]=$C143),
  --(Game_Plan_2026[Initial Date]&lt;=AW$2+6),
  --(Game_Plan_2026[End Date]&gt;=AW$2)
)&gt;0, 1, 0)</f>
        <v>0</v>
      </c>
      <c r="AX143" cm="1">
        <f t="array" ref="AX143">IF(SUMPRODUCT(
  --(Game_Plan_2026[Campaign]=$C143),
  --(Game_Plan_2026[Initial Date]&lt;=AX$2+6),
  --(Game_Plan_2026[End Date]&gt;=AX$2)
)&gt;0, 1, 0)</f>
        <v>0</v>
      </c>
      <c r="AY143" cm="1">
        <f t="array" ref="AY143">IF(SUMPRODUCT(
  --(Game_Plan_2026[Campaign]=$C143),
  --(Game_Plan_2026[Initial Date]&lt;=AY$2+6),
  --(Game_Plan_2026[End Date]&gt;=AY$2)
)&gt;0, 1, 0)</f>
        <v>0</v>
      </c>
      <c r="AZ143" cm="1">
        <f t="array" ref="AZ143">IF(SUMPRODUCT(
  --(Game_Plan_2026[Campaign]=$C143),
  --(Game_Plan_2026[Initial Date]&lt;=AZ$2+6),
  --(Game_Plan_2026[End Date]&gt;=AZ$2)
)&gt;0, 1, 0)</f>
        <v>0</v>
      </c>
      <c r="BA143" cm="1">
        <f t="array" ref="BA143">IF(SUMPRODUCT(
  --(Game_Plan_2026[Campaign]=$C143),
  --(Game_Plan_2026[Initial Date]&lt;=BA$2+6),
  --(Game_Plan_2026[End Date]&gt;=BA$2)
)&gt;0, 1, 0)</f>
        <v>0</v>
      </c>
      <c r="BB143" cm="1">
        <f t="array" ref="BB143">IF(SUMPRODUCT(
  --(Game_Plan_2026[Campaign]=$C143),
  --(Game_Plan_2026[Initial Date]&lt;=BB$2+6),
  --(Game_Plan_2026[End Date]&gt;=BB$2)
)&gt;0, 1, 0)</f>
        <v>0</v>
      </c>
      <c r="BC143" cm="1">
        <f t="array" ref="BC143">IF(SUMPRODUCT(
  --(Game_Plan_2026[Campaign]=$C143),
  --(Game_Plan_2026[Initial Date]&lt;=BC$2+6),
  --(Game_Plan_2026[End Date]&gt;=BC$2)
)&gt;0, 1, 0)</f>
        <v>0</v>
      </c>
      <c r="BD143">
        <f t="shared" si="2"/>
        <v>0</v>
      </c>
    </row>
    <row r="144" spans="1:56" ht="28" customHeight="1">
      <c r="A144" t="str">
        <v/>
      </c>
      <c r="B144" t="str">
        <v/>
      </c>
      <c r="C144" t="str">
        <v/>
      </c>
      <c r="E144" cm="1">
        <f t="array" ref="E144">IF(SUMPRODUCT(
  --(Game_Plan_2026[Campaign]=$C144),
  --(Game_Plan_2026[Initial Date]&lt;=E$2+6),
  --(Game_Plan_2026[End Date]&gt;=E$2)
)&gt;0, 1, 0)</f>
        <v>0</v>
      </c>
      <c r="F144" cm="1">
        <f t="array" ref="F144">IF(SUMPRODUCT(
  --(Game_Plan_2026[Campaign]=$C144),
  --(Game_Plan_2026[Initial Date]&lt;=F$2+6),
  --(Game_Plan_2026[End Date]&gt;=F$2)
)&gt;0, 1, 0)</f>
        <v>0</v>
      </c>
      <c r="G144" cm="1">
        <f t="array" ref="G144">IF(SUMPRODUCT(
  --(Game_Plan_2026[Campaign]=$C144),
  --(Game_Plan_2026[Initial Date]&lt;=G$2+6),
  --(Game_Plan_2026[End Date]&gt;=G$2)
)&gt;0, 1, 0)</f>
        <v>0</v>
      </c>
      <c r="H144" cm="1">
        <f t="array" ref="H144">IF(SUMPRODUCT(
  --(Game_Plan_2026[Campaign]=$C144),
  --(Game_Plan_2026[Initial Date]&lt;=H$2+6),
  --(Game_Plan_2026[End Date]&gt;=H$2)
)&gt;0, 1, 0)</f>
        <v>0</v>
      </c>
      <c r="I144" cm="1">
        <f t="array" ref="I144">IF(SUMPRODUCT(
  --(Game_Plan_2026[Campaign]=$C144),
  --(Game_Plan_2026[Initial Date]&lt;=I$2+6),
  --(Game_Plan_2026[End Date]&gt;=I$2)
)&gt;0, 1, 0)</f>
        <v>0</v>
      </c>
      <c r="J144" cm="1">
        <f t="array" ref="J144">IF(SUMPRODUCT(
  --(Game_Plan_2026[Campaign]=$C144),
  --(Game_Plan_2026[Initial Date]&lt;=J$2+6),
  --(Game_Plan_2026[End Date]&gt;=J$2)
)&gt;0, 1, 0)</f>
        <v>0</v>
      </c>
      <c r="K144" cm="1">
        <f t="array" ref="K144">IF(SUMPRODUCT(
  --(Game_Plan_2026[Campaign]=$C144),
  --(Game_Plan_2026[Initial Date]&lt;=K$2+6),
  --(Game_Plan_2026[End Date]&gt;=K$2)
)&gt;0, 1, 0)</f>
        <v>0</v>
      </c>
      <c r="L144" cm="1">
        <f t="array" ref="L144">IF(SUMPRODUCT(
  --(Game_Plan_2026[Campaign]=$C144),
  --(Game_Plan_2026[Initial Date]&lt;=L$2+6),
  --(Game_Plan_2026[End Date]&gt;=L$2)
)&gt;0, 1, 0)</f>
        <v>0</v>
      </c>
      <c r="M144" cm="1">
        <f t="array" ref="M144">IF(SUMPRODUCT(
  --(Game_Plan_2026[Campaign]=$C144),
  --(Game_Plan_2026[Initial Date]&lt;=M$2+6),
  --(Game_Plan_2026[End Date]&gt;=M$2)
)&gt;0, 1, 0)</f>
        <v>0</v>
      </c>
      <c r="N144" cm="1">
        <f t="array" ref="N144">IF(SUMPRODUCT(
  --(Game_Plan_2026[Campaign]=$C144),
  --(Game_Plan_2026[Initial Date]&lt;=N$2+6),
  --(Game_Plan_2026[End Date]&gt;=N$2)
)&gt;0, 1, 0)</f>
        <v>0</v>
      </c>
      <c r="O144" cm="1">
        <f t="array" ref="O144">IF(SUMPRODUCT(
  --(Game_Plan_2026[Campaign]=$C144),
  --(Game_Plan_2026[Initial Date]&lt;=O$2+6),
  --(Game_Plan_2026[End Date]&gt;=O$2)
)&gt;0, 1, 0)</f>
        <v>0</v>
      </c>
      <c r="P144" cm="1">
        <f t="array" ref="P144">IF(SUMPRODUCT(
  --(Game_Plan_2026[Campaign]=$C144),
  --(Game_Plan_2026[Initial Date]&lt;=P$2+6),
  --(Game_Plan_2026[End Date]&gt;=P$2)
)&gt;0, 1, 0)</f>
        <v>0</v>
      </c>
      <c r="Q144" cm="1">
        <f t="array" ref="Q144">IF(SUMPRODUCT(
  --(Game_Plan_2026[Campaign]=$C144),
  --(Game_Plan_2026[Initial Date]&lt;=Q$2+6),
  --(Game_Plan_2026[End Date]&gt;=Q$2)
)&gt;0, 1, 0)</f>
        <v>0</v>
      </c>
      <c r="R144" cm="1">
        <f t="array" ref="R144">IF(SUMPRODUCT(
  --(Game_Plan_2026[Campaign]=$C144),
  --(Game_Plan_2026[Initial Date]&lt;=R$2+6),
  --(Game_Plan_2026[End Date]&gt;=R$2)
)&gt;0, 1, 0)</f>
        <v>0</v>
      </c>
      <c r="S144" cm="1">
        <f t="array" ref="S144">IF(SUMPRODUCT(
  --(Game_Plan_2026[Campaign]=$C144),
  --(Game_Plan_2026[Initial Date]&lt;=S$2+6),
  --(Game_Plan_2026[End Date]&gt;=S$2)
)&gt;0, 1, 0)</f>
        <v>0</v>
      </c>
      <c r="T144" cm="1">
        <f t="array" ref="T144">IF(SUMPRODUCT(
  --(Game_Plan_2026[Campaign]=$C144),
  --(Game_Plan_2026[Initial Date]&lt;=T$2+6),
  --(Game_Plan_2026[End Date]&gt;=T$2)
)&gt;0, 1, 0)</f>
        <v>0</v>
      </c>
      <c r="U144" cm="1">
        <f t="array" ref="U144">IF(SUMPRODUCT(
  --(Game_Plan_2026[Campaign]=$C144),
  --(Game_Plan_2026[Initial Date]&lt;=U$2+6),
  --(Game_Plan_2026[End Date]&gt;=U$2)
)&gt;0, 1, 0)</f>
        <v>0</v>
      </c>
      <c r="V144" cm="1">
        <f t="array" ref="V144">IF(SUMPRODUCT(
  --(Game_Plan_2026[Campaign]=$C144),
  --(Game_Plan_2026[Initial Date]&lt;=V$2+6),
  --(Game_Plan_2026[End Date]&gt;=V$2)
)&gt;0, 1, 0)</f>
        <v>0</v>
      </c>
      <c r="W144" cm="1">
        <f t="array" ref="W144">IF(SUMPRODUCT(
  --(Game_Plan_2026[Campaign]=$C144),
  --(Game_Plan_2026[Initial Date]&lt;=W$2+6),
  --(Game_Plan_2026[End Date]&gt;=W$2)
)&gt;0, 1, 0)</f>
        <v>0</v>
      </c>
      <c r="X144" cm="1">
        <f t="array" ref="X144">IF(SUMPRODUCT(
  --(Game_Plan_2026[Campaign]=$C144),
  --(Game_Plan_2026[Initial Date]&lt;=X$2+6),
  --(Game_Plan_2026[End Date]&gt;=X$2)
)&gt;0, 1, 0)</f>
        <v>0</v>
      </c>
      <c r="Y144" cm="1">
        <f t="array" ref="Y144">IF(SUMPRODUCT(
  --(Game_Plan_2026[Campaign]=$C144),
  --(Game_Plan_2026[Initial Date]&lt;=Y$2+6),
  --(Game_Plan_2026[End Date]&gt;=Y$2)
)&gt;0, 1, 0)</f>
        <v>0</v>
      </c>
      <c r="Z144" cm="1">
        <f t="array" ref="Z144">IF(SUMPRODUCT(
  --(Game_Plan_2026[Campaign]=$C144),
  --(Game_Plan_2026[Initial Date]&lt;=Z$2+6),
  --(Game_Plan_2026[End Date]&gt;=Z$2)
)&gt;0, 1, 0)</f>
        <v>0</v>
      </c>
      <c r="AA144" cm="1">
        <f t="array" ref="AA144">IF(SUMPRODUCT(
  --(Game_Plan_2026[Campaign]=$C144),
  --(Game_Plan_2026[Initial Date]&lt;=AA$2+6),
  --(Game_Plan_2026[End Date]&gt;=AA$2)
)&gt;0, 1, 0)</f>
        <v>0</v>
      </c>
      <c r="AB144" cm="1">
        <f t="array" ref="AB144">IF(SUMPRODUCT(
  --(Game_Plan_2026[Campaign]=$C144),
  --(Game_Plan_2026[Initial Date]&lt;=AB$2+6),
  --(Game_Plan_2026[End Date]&gt;=AB$2)
)&gt;0, 1, 0)</f>
        <v>0</v>
      </c>
      <c r="AC144" cm="1">
        <f t="array" ref="AC144">IF(SUMPRODUCT(
  --(Game_Plan_2026[Campaign]=$C144),
  --(Game_Plan_2026[Initial Date]&lt;=AC$2+6),
  --(Game_Plan_2026[End Date]&gt;=AC$2)
)&gt;0, 1, 0)</f>
        <v>0</v>
      </c>
      <c r="AD144" cm="1">
        <f t="array" ref="AD144">IF(SUMPRODUCT(
  --(Game_Plan_2026[Campaign]=$C144),
  --(Game_Plan_2026[Initial Date]&lt;=AD$2+6),
  --(Game_Plan_2026[End Date]&gt;=AD$2)
)&gt;0, 1, 0)</f>
        <v>0</v>
      </c>
      <c r="AE144" cm="1">
        <f t="array" ref="AE144">IF(SUMPRODUCT(
  --(Game_Plan_2026[Campaign]=$C144),
  --(Game_Plan_2026[Initial Date]&lt;=AE$2+6),
  --(Game_Plan_2026[End Date]&gt;=AE$2)
)&gt;0, 1, 0)</f>
        <v>0</v>
      </c>
      <c r="AF144" cm="1">
        <f t="array" ref="AF144">IF(SUMPRODUCT(
  --(Game_Plan_2026[Campaign]=$C144),
  --(Game_Plan_2026[Initial Date]&lt;=AF$2+6),
  --(Game_Plan_2026[End Date]&gt;=AF$2)
)&gt;0, 1, 0)</f>
        <v>0</v>
      </c>
      <c r="AG144" cm="1">
        <f t="array" ref="AG144">IF(SUMPRODUCT(
  --(Game_Plan_2026[Campaign]=$C144),
  --(Game_Plan_2026[Initial Date]&lt;=AG$2+6),
  --(Game_Plan_2026[End Date]&gt;=AG$2)
)&gt;0, 1, 0)</f>
        <v>0</v>
      </c>
      <c r="AH144" cm="1">
        <f t="array" ref="AH144">IF(SUMPRODUCT(
  --(Game_Plan_2026[Campaign]=$C144),
  --(Game_Plan_2026[Initial Date]&lt;=AH$2+6),
  --(Game_Plan_2026[End Date]&gt;=AH$2)
)&gt;0, 1, 0)</f>
        <v>0</v>
      </c>
      <c r="AI144" cm="1">
        <f t="array" ref="AI144">IF(SUMPRODUCT(
  --(Game_Plan_2026[Campaign]=$C144),
  --(Game_Plan_2026[Initial Date]&lt;=AI$2+6),
  --(Game_Plan_2026[End Date]&gt;=AI$2)
)&gt;0, 1, 0)</f>
        <v>0</v>
      </c>
      <c r="AJ144" cm="1">
        <f t="array" ref="AJ144">IF(SUMPRODUCT(
  --(Game_Plan_2026[Campaign]=$C144),
  --(Game_Plan_2026[Initial Date]&lt;=AJ$2+6),
  --(Game_Plan_2026[End Date]&gt;=AJ$2)
)&gt;0, 1, 0)</f>
        <v>0</v>
      </c>
      <c r="AK144" cm="1">
        <f t="array" ref="AK144">IF(SUMPRODUCT(
  --(Game_Plan_2026[Campaign]=$C144),
  --(Game_Plan_2026[Initial Date]&lt;=AK$2+6),
  --(Game_Plan_2026[End Date]&gt;=AK$2)
)&gt;0, 1, 0)</f>
        <v>0</v>
      </c>
      <c r="AL144" cm="1">
        <f t="array" ref="AL144">IF(SUMPRODUCT(
  --(Game_Plan_2026[Campaign]=$C144),
  --(Game_Plan_2026[Initial Date]&lt;=AL$2+6),
  --(Game_Plan_2026[End Date]&gt;=AL$2)
)&gt;0, 1, 0)</f>
        <v>0</v>
      </c>
      <c r="AM144" cm="1">
        <f t="array" ref="AM144">IF(SUMPRODUCT(
  --(Game_Plan_2026[Campaign]=$C144),
  --(Game_Plan_2026[Initial Date]&lt;=AM$2+6),
  --(Game_Plan_2026[End Date]&gt;=AM$2)
)&gt;0, 1, 0)</f>
        <v>0</v>
      </c>
      <c r="AN144" cm="1">
        <f t="array" ref="AN144">IF(SUMPRODUCT(
  --(Game_Plan_2026[Campaign]=$C144),
  --(Game_Plan_2026[Initial Date]&lt;=AN$2+6),
  --(Game_Plan_2026[End Date]&gt;=AN$2)
)&gt;0, 1, 0)</f>
        <v>0</v>
      </c>
      <c r="AO144" cm="1">
        <f t="array" ref="AO144">IF(SUMPRODUCT(
  --(Game_Plan_2026[Campaign]=$C144),
  --(Game_Plan_2026[Initial Date]&lt;=AO$2+6),
  --(Game_Plan_2026[End Date]&gt;=AO$2)
)&gt;0, 1, 0)</f>
        <v>0</v>
      </c>
      <c r="AP144" cm="1">
        <f t="array" ref="AP144">IF(SUMPRODUCT(
  --(Game_Plan_2026[Campaign]=$C144),
  --(Game_Plan_2026[Initial Date]&lt;=AP$2+6),
  --(Game_Plan_2026[End Date]&gt;=AP$2)
)&gt;0, 1, 0)</f>
        <v>0</v>
      </c>
      <c r="AQ144" cm="1">
        <f t="array" ref="AQ144">IF(SUMPRODUCT(
  --(Game_Plan_2026[Campaign]=$C144),
  --(Game_Plan_2026[Initial Date]&lt;=AQ$2+6),
  --(Game_Plan_2026[End Date]&gt;=AQ$2)
)&gt;0, 1, 0)</f>
        <v>0</v>
      </c>
      <c r="AR144" cm="1">
        <f t="array" ref="AR144">IF(SUMPRODUCT(
  --(Game_Plan_2026[Campaign]=$C144),
  --(Game_Plan_2026[Initial Date]&lt;=AR$2+6),
  --(Game_Plan_2026[End Date]&gt;=AR$2)
)&gt;0, 1, 0)</f>
        <v>0</v>
      </c>
      <c r="AS144" cm="1">
        <f t="array" ref="AS144">IF(SUMPRODUCT(
  --(Game_Plan_2026[Campaign]=$C144),
  --(Game_Plan_2026[Initial Date]&lt;=AS$2+6),
  --(Game_Plan_2026[End Date]&gt;=AS$2)
)&gt;0, 1, 0)</f>
        <v>0</v>
      </c>
      <c r="AT144" cm="1">
        <f t="array" ref="AT144">IF(SUMPRODUCT(
  --(Game_Plan_2026[Campaign]=$C144),
  --(Game_Plan_2026[Initial Date]&lt;=AT$2+6),
  --(Game_Plan_2026[End Date]&gt;=AT$2)
)&gt;0, 1, 0)</f>
        <v>0</v>
      </c>
      <c r="AU144" cm="1">
        <f t="array" ref="AU144">IF(SUMPRODUCT(
  --(Game_Plan_2026[Campaign]=$C144),
  --(Game_Plan_2026[Initial Date]&lt;=AU$2+6),
  --(Game_Plan_2026[End Date]&gt;=AU$2)
)&gt;0, 1, 0)</f>
        <v>0</v>
      </c>
      <c r="AV144" cm="1">
        <f t="array" ref="AV144">IF(SUMPRODUCT(
  --(Game_Plan_2026[Campaign]=$C144),
  --(Game_Plan_2026[Initial Date]&lt;=AV$2+6),
  --(Game_Plan_2026[End Date]&gt;=AV$2)
)&gt;0, 1, 0)</f>
        <v>0</v>
      </c>
      <c r="AW144" cm="1">
        <f t="array" ref="AW144">IF(SUMPRODUCT(
  --(Game_Plan_2026[Campaign]=$C144),
  --(Game_Plan_2026[Initial Date]&lt;=AW$2+6),
  --(Game_Plan_2026[End Date]&gt;=AW$2)
)&gt;0, 1, 0)</f>
        <v>0</v>
      </c>
      <c r="AX144" cm="1">
        <f t="array" ref="AX144">IF(SUMPRODUCT(
  --(Game_Plan_2026[Campaign]=$C144),
  --(Game_Plan_2026[Initial Date]&lt;=AX$2+6),
  --(Game_Plan_2026[End Date]&gt;=AX$2)
)&gt;0, 1, 0)</f>
        <v>0</v>
      </c>
      <c r="AY144" cm="1">
        <f t="array" ref="AY144">IF(SUMPRODUCT(
  --(Game_Plan_2026[Campaign]=$C144),
  --(Game_Plan_2026[Initial Date]&lt;=AY$2+6),
  --(Game_Plan_2026[End Date]&gt;=AY$2)
)&gt;0, 1, 0)</f>
        <v>0</v>
      </c>
      <c r="AZ144" cm="1">
        <f t="array" ref="AZ144">IF(SUMPRODUCT(
  --(Game_Plan_2026[Campaign]=$C144),
  --(Game_Plan_2026[Initial Date]&lt;=AZ$2+6),
  --(Game_Plan_2026[End Date]&gt;=AZ$2)
)&gt;0, 1, 0)</f>
        <v>0</v>
      </c>
      <c r="BA144" cm="1">
        <f t="array" ref="BA144">IF(SUMPRODUCT(
  --(Game_Plan_2026[Campaign]=$C144),
  --(Game_Plan_2026[Initial Date]&lt;=BA$2+6),
  --(Game_Plan_2026[End Date]&gt;=BA$2)
)&gt;0, 1, 0)</f>
        <v>0</v>
      </c>
      <c r="BB144" cm="1">
        <f t="array" ref="BB144">IF(SUMPRODUCT(
  --(Game_Plan_2026[Campaign]=$C144),
  --(Game_Plan_2026[Initial Date]&lt;=BB$2+6),
  --(Game_Plan_2026[End Date]&gt;=BB$2)
)&gt;0, 1, 0)</f>
        <v>0</v>
      </c>
      <c r="BC144" cm="1">
        <f t="array" ref="BC144">IF(SUMPRODUCT(
  --(Game_Plan_2026[Campaign]=$C144),
  --(Game_Plan_2026[Initial Date]&lt;=BC$2+6),
  --(Game_Plan_2026[End Date]&gt;=BC$2)
)&gt;0, 1, 0)</f>
        <v>0</v>
      </c>
      <c r="BD144">
        <f t="shared" si="2"/>
        <v>0</v>
      </c>
    </row>
    <row r="145" spans="1:56" ht="28" customHeight="1">
      <c r="A145" t="str">
        <v/>
      </c>
      <c r="B145" t="str">
        <v/>
      </c>
      <c r="C145" t="str">
        <v/>
      </c>
      <c r="E145" cm="1">
        <f t="array" ref="E145">IF(SUMPRODUCT(
  --(Game_Plan_2026[Campaign]=$C145),
  --(Game_Plan_2026[Initial Date]&lt;=E$2+6),
  --(Game_Plan_2026[End Date]&gt;=E$2)
)&gt;0, 1, 0)</f>
        <v>0</v>
      </c>
      <c r="F145" cm="1">
        <f t="array" ref="F145">IF(SUMPRODUCT(
  --(Game_Plan_2026[Campaign]=$C145),
  --(Game_Plan_2026[Initial Date]&lt;=F$2+6),
  --(Game_Plan_2026[End Date]&gt;=F$2)
)&gt;0, 1, 0)</f>
        <v>0</v>
      </c>
      <c r="G145" cm="1">
        <f t="array" ref="G145">IF(SUMPRODUCT(
  --(Game_Plan_2026[Campaign]=$C145),
  --(Game_Plan_2026[Initial Date]&lt;=G$2+6),
  --(Game_Plan_2026[End Date]&gt;=G$2)
)&gt;0, 1, 0)</f>
        <v>0</v>
      </c>
      <c r="H145" cm="1">
        <f t="array" ref="H145">IF(SUMPRODUCT(
  --(Game_Plan_2026[Campaign]=$C145),
  --(Game_Plan_2026[Initial Date]&lt;=H$2+6),
  --(Game_Plan_2026[End Date]&gt;=H$2)
)&gt;0, 1, 0)</f>
        <v>0</v>
      </c>
      <c r="I145" cm="1">
        <f t="array" ref="I145">IF(SUMPRODUCT(
  --(Game_Plan_2026[Campaign]=$C145),
  --(Game_Plan_2026[Initial Date]&lt;=I$2+6),
  --(Game_Plan_2026[End Date]&gt;=I$2)
)&gt;0, 1, 0)</f>
        <v>0</v>
      </c>
      <c r="J145" cm="1">
        <f t="array" ref="J145">IF(SUMPRODUCT(
  --(Game_Plan_2026[Campaign]=$C145),
  --(Game_Plan_2026[Initial Date]&lt;=J$2+6),
  --(Game_Plan_2026[End Date]&gt;=J$2)
)&gt;0, 1, 0)</f>
        <v>0</v>
      </c>
      <c r="K145" cm="1">
        <f t="array" ref="K145">IF(SUMPRODUCT(
  --(Game_Plan_2026[Campaign]=$C145),
  --(Game_Plan_2026[Initial Date]&lt;=K$2+6),
  --(Game_Plan_2026[End Date]&gt;=K$2)
)&gt;0, 1, 0)</f>
        <v>0</v>
      </c>
      <c r="L145" cm="1">
        <f t="array" ref="L145">IF(SUMPRODUCT(
  --(Game_Plan_2026[Campaign]=$C145),
  --(Game_Plan_2026[Initial Date]&lt;=L$2+6),
  --(Game_Plan_2026[End Date]&gt;=L$2)
)&gt;0, 1, 0)</f>
        <v>0</v>
      </c>
      <c r="M145" cm="1">
        <f t="array" ref="M145">IF(SUMPRODUCT(
  --(Game_Plan_2026[Campaign]=$C145),
  --(Game_Plan_2026[Initial Date]&lt;=M$2+6),
  --(Game_Plan_2026[End Date]&gt;=M$2)
)&gt;0, 1, 0)</f>
        <v>0</v>
      </c>
      <c r="N145" cm="1">
        <f t="array" ref="N145">IF(SUMPRODUCT(
  --(Game_Plan_2026[Campaign]=$C145),
  --(Game_Plan_2026[Initial Date]&lt;=N$2+6),
  --(Game_Plan_2026[End Date]&gt;=N$2)
)&gt;0, 1, 0)</f>
        <v>0</v>
      </c>
      <c r="O145" cm="1">
        <f t="array" ref="O145">IF(SUMPRODUCT(
  --(Game_Plan_2026[Campaign]=$C145),
  --(Game_Plan_2026[Initial Date]&lt;=O$2+6),
  --(Game_Plan_2026[End Date]&gt;=O$2)
)&gt;0, 1, 0)</f>
        <v>0</v>
      </c>
      <c r="P145" cm="1">
        <f t="array" ref="P145">IF(SUMPRODUCT(
  --(Game_Plan_2026[Campaign]=$C145),
  --(Game_Plan_2026[Initial Date]&lt;=P$2+6),
  --(Game_Plan_2026[End Date]&gt;=P$2)
)&gt;0, 1, 0)</f>
        <v>0</v>
      </c>
      <c r="Q145" cm="1">
        <f t="array" ref="Q145">IF(SUMPRODUCT(
  --(Game_Plan_2026[Campaign]=$C145),
  --(Game_Plan_2026[Initial Date]&lt;=Q$2+6),
  --(Game_Plan_2026[End Date]&gt;=Q$2)
)&gt;0, 1, 0)</f>
        <v>0</v>
      </c>
      <c r="R145" cm="1">
        <f t="array" ref="R145">IF(SUMPRODUCT(
  --(Game_Plan_2026[Campaign]=$C145),
  --(Game_Plan_2026[Initial Date]&lt;=R$2+6),
  --(Game_Plan_2026[End Date]&gt;=R$2)
)&gt;0, 1, 0)</f>
        <v>0</v>
      </c>
      <c r="S145" cm="1">
        <f t="array" ref="S145">IF(SUMPRODUCT(
  --(Game_Plan_2026[Campaign]=$C145),
  --(Game_Plan_2026[Initial Date]&lt;=S$2+6),
  --(Game_Plan_2026[End Date]&gt;=S$2)
)&gt;0, 1, 0)</f>
        <v>0</v>
      </c>
      <c r="T145" cm="1">
        <f t="array" ref="T145">IF(SUMPRODUCT(
  --(Game_Plan_2026[Campaign]=$C145),
  --(Game_Plan_2026[Initial Date]&lt;=T$2+6),
  --(Game_Plan_2026[End Date]&gt;=T$2)
)&gt;0, 1, 0)</f>
        <v>0</v>
      </c>
      <c r="U145" cm="1">
        <f t="array" ref="U145">IF(SUMPRODUCT(
  --(Game_Plan_2026[Campaign]=$C145),
  --(Game_Plan_2026[Initial Date]&lt;=U$2+6),
  --(Game_Plan_2026[End Date]&gt;=U$2)
)&gt;0, 1, 0)</f>
        <v>0</v>
      </c>
      <c r="V145" cm="1">
        <f t="array" ref="V145">IF(SUMPRODUCT(
  --(Game_Plan_2026[Campaign]=$C145),
  --(Game_Plan_2026[Initial Date]&lt;=V$2+6),
  --(Game_Plan_2026[End Date]&gt;=V$2)
)&gt;0, 1, 0)</f>
        <v>0</v>
      </c>
      <c r="W145" cm="1">
        <f t="array" ref="W145">IF(SUMPRODUCT(
  --(Game_Plan_2026[Campaign]=$C145),
  --(Game_Plan_2026[Initial Date]&lt;=W$2+6),
  --(Game_Plan_2026[End Date]&gt;=W$2)
)&gt;0, 1, 0)</f>
        <v>0</v>
      </c>
      <c r="X145" cm="1">
        <f t="array" ref="X145">IF(SUMPRODUCT(
  --(Game_Plan_2026[Campaign]=$C145),
  --(Game_Plan_2026[Initial Date]&lt;=X$2+6),
  --(Game_Plan_2026[End Date]&gt;=X$2)
)&gt;0, 1, 0)</f>
        <v>0</v>
      </c>
      <c r="Y145" cm="1">
        <f t="array" ref="Y145">IF(SUMPRODUCT(
  --(Game_Plan_2026[Campaign]=$C145),
  --(Game_Plan_2026[Initial Date]&lt;=Y$2+6),
  --(Game_Plan_2026[End Date]&gt;=Y$2)
)&gt;0, 1, 0)</f>
        <v>0</v>
      </c>
      <c r="Z145" cm="1">
        <f t="array" ref="Z145">IF(SUMPRODUCT(
  --(Game_Plan_2026[Campaign]=$C145),
  --(Game_Plan_2026[Initial Date]&lt;=Z$2+6),
  --(Game_Plan_2026[End Date]&gt;=Z$2)
)&gt;0, 1, 0)</f>
        <v>0</v>
      </c>
      <c r="AA145" cm="1">
        <f t="array" ref="AA145">IF(SUMPRODUCT(
  --(Game_Plan_2026[Campaign]=$C145),
  --(Game_Plan_2026[Initial Date]&lt;=AA$2+6),
  --(Game_Plan_2026[End Date]&gt;=AA$2)
)&gt;0, 1, 0)</f>
        <v>0</v>
      </c>
      <c r="AB145" cm="1">
        <f t="array" ref="AB145">IF(SUMPRODUCT(
  --(Game_Plan_2026[Campaign]=$C145),
  --(Game_Plan_2026[Initial Date]&lt;=AB$2+6),
  --(Game_Plan_2026[End Date]&gt;=AB$2)
)&gt;0, 1, 0)</f>
        <v>0</v>
      </c>
      <c r="AC145" cm="1">
        <f t="array" ref="AC145">IF(SUMPRODUCT(
  --(Game_Plan_2026[Campaign]=$C145),
  --(Game_Plan_2026[Initial Date]&lt;=AC$2+6),
  --(Game_Plan_2026[End Date]&gt;=AC$2)
)&gt;0, 1, 0)</f>
        <v>0</v>
      </c>
      <c r="AD145" cm="1">
        <f t="array" ref="AD145">IF(SUMPRODUCT(
  --(Game_Plan_2026[Campaign]=$C145),
  --(Game_Plan_2026[Initial Date]&lt;=AD$2+6),
  --(Game_Plan_2026[End Date]&gt;=AD$2)
)&gt;0, 1, 0)</f>
        <v>0</v>
      </c>
      <c r="AE145" cm="1">
        <f t="array" ref="AE145">IF(SUMPRODUCT(
  --(Game_Plan_2026[Campaign]=$C145),
  --(Game_Plan_2026[Initial Date]&lt;=AE$2+6),
  --(Game_Plan_2026[End Date]&gt;=AE$2)
)&gt;0, 1, 0)</f>
        <v>0</v>
      </c>
      <c r="AF145" cm="1">
        <f t="array" ref="AF145">IF(SUMPRODUCT(
  --(Game_Plan_2026[Campaign]=$C145),
  --(Game_Plan_2026[Initial Date]&lt;=AF$2+6),
  --(Game_Plan_2026[End Date]&gt;=AF$2)
)&gt;0, 1, 0)</f>
        <v>0</v>
      </c>
      <c r="AG145" cm="1">
        <f t="array" ref="AG145">IF(SUMPRODUCT(
  --(Game_Plan_2026[Campaign]=$C145),
  --(Game_Plan_2026[Initial Date]&lt;=AG$2+6),
  --(Game_Plan_2026[End Date]&gt;=AG$2)
)&gt;0, 1, 0)</f>
        <v>0</v>
      </c>
      <c r="AH145" cm="1">
        <f t="array" ref="AH145">IF(SUMPRODUCT(
  --(Game_Plan_2026[Campaign]=$C145),
  --(Game_Plan_2026[Initial Date]&lt;=AH$2+6),
  --(Game_Plan_2026[End Date]&gt;=AH$2)
)&gt;0, 1, 0)</f>
        <v>0</v>
      </c>
      <c r="AI145" cm="1">
        <f t="array" ref="AI145">IF(SUMPRODUCT(
  --(Game_Plan_2026[Campaign]=$C145),
  --(Game_Plan_2026[Initial Date]&lt;=AI$2+6),
  --(Game_Plan_2026[End Date]&gt;=AI$2)
)&gt;0, 1, 0)</f>
        <v>0</v>
      </c>
      <c r="AJ145" cm="1">
        <f t="array" ref="AJ145">IF(SUMPRODUCT(
  --(Game_Plan_2026[Campaign]=$C145),
  --(Game_Plan_2026[Initial Date]&lt;=AJ$2+6),
  --(Game_Plan_2026[End Date]&gt;=AJ$2)
)&gt;0, 1, 0)</f>
        <v>0</v>
      </c>
      <c r="AK145" cm="1">
        <f t="array" ref="AK145">IF(SUMPRODUCT(
  --(Game_Plan_2026[Campaign]=$C145),
  --(Game_Plan_2026[Initial Date]&lt;=AK$2+6),
  --(Game_Plan_2026[End Date]&gt;=AK$2)
)&gt;0, 1, 0)</f>
        <v>0</v>
      </c>
      <c r="AL145" cm="1">
        <f t="array" ref="AL145">IF(SUMPRODUCT(
  --(Game_Plan_2026[Campaign]=$C145),
  --(Game_Plan_2026[Initial Date]&lt;=AL$2+6),
  --(Game_Plan_2026[End Date]&gt;=AL$2)
)&gt;0, 1, 0)</f>
        <v>0</v>
      </c>
      <c r="AM145" cm="1">
        <f t="array" ref="AM145">IF(SUMPRODUCT(
  --(Game_Plan_2026[Campaign]=$C145),
  --(Game_Plan_2026[Initial Date]&lt;=AM$2+6),
  --(Game_Plan_2026[End Date]&gt;=AM$2)
)&gt;0, 1, 0)</f>
        <v>0</v>
      </c>
      <c r="AN145" cm="1">
        <f t="array" ref="AN145">IF(SUMPRODUCT(
  --(Game_Plan_2026[Campaign]=$C145),
  --(Game_Plan_2026[Initial Date]&lt;=AN$2+6),
  --(Game_Plan_2026[End Date]&gt;=AN$2)
)&gt;0, 1, 0)</f>
        <v>0</v>
      </c>
      <c r="AO145" cm="1">
        <f t="array" ref="AO145">IF(SUMPRODUCT(
  --(Game_Plan_2026[Campaign]=$C145),
  --(Game_Plan_2026[Initial Date]&lt;=AO$2+6),
  --(Game_Plan_2026[End Date]&gt;=AO$2)
)&gt;0, 1, 0)</f>
        <v>0</v>
      </c>
      <c r="AP145" cm="1">
        <f t="array" ref="AP145">IF(SUMPRODUCT(
  --(Game_Plan_2026[Campaign]=$C145),
  --(Game_Plan_2026[Initial Date]&lt;=AP$2+6),
  --(Game_Plan_2026[End Date]&gt;=AP$2)
)&gt;0, 1, 0)</f>
        <v>0</v>
      </c>
      <c r="AQ145" cm="1">
        <f t="array" ref="AQ145">IF(SUMPRODUCT(
  --(Game_Plan_2026[Campaign]=$C145),
  --(Game_Plan_2026[Initial Date]&lt;=AQ$2+6),
  --(Game_Plan_2026[End Date]&gt;=AQ$2)
)&gt;0, 1, 0)</f>
        <v>0</v>
      </c>
      <c r="AR145" cm="1">
        <f t="array" ref="AR145">IF(SUMPRODUCT(
  --(Game_Plan_2026[Campaign]=$C145),
  --(Game_Plan_2026[Initial Date]&lt;=AR$2+6),
  --(Game_Plan_2026[End Date]&gt;=AR$2)
)&gt;0, 1, 0)</f>
        <v>0</v>
      </c>
      <c r="AS145" cm="1">
        <f t="array" ref="AS145">IF(SUMPRODUCT(
  --(Game_Plan_2026[Campaign]=$C145),
  --(Game_Plan_2026[Initial Date]&lt;=AS$2+6),
  --(Game_Plan_2026[End Date]&gt;=AS$2)
)&gt;0, 1, 0)</f>
        <v>0</v>
      </c>
      <c r="AT145" cm="1">
        <f t="array" ref="AT145">IF(SUMPRODUCT(
  --(Game_Plan_2026[Campaign]=$C145),
  --(Game_Plan_2026[Initial Date]&lt;=AT$2+6),
  --(Game_Plan_2026[End Date]&gt;=AT$2)
)&gt;0, 1, 0)</f>
        <v>0</v>
      </c>
      <c r="AU145" cm="1">
        <f t="array" ref="AU145">IF(SUMPRODUCT(
  --(Game_Plan_2026[Campaign]=$C145),
  --(Game_Plan_2026[Initial Date]&lt;=AU$2+6),
  --(Game_Plan_2026[End Date]&gt;=AU$2)
)&gt;0, 1, 0)</f>
        <v>0</v>
      </c>
      <c r="AV145" cm="1">
        <f t="array" ref="AV145">IF(SUMPRODUCT(
  --(Game_Plan_2026[Campaign]=$C145),
  --(Game_Plan_2026[Initial Date]&lt;=AV$2+6),
  --(Game_Plan_2026[End Date]&gt;=AV$2)
)&gt;0, 1, 0)</f>
        <v>0</v>
      </c>
      <c r="AW145" cm="1">
        <f t="array" ref="AW145">IF(SUMPRODUCT(
  --(Game_Plan_2026[Campaign]=$C145),
  --(Game_Plan_2026[Initial Date]&lt;=AW$2+6),
  --(Game_Plan_2026[End Date]&gt;=AW$2)
)&gt;0, 1, 0)</f>
        <v>0</v>
      </c>
      <c r="AX145" cm="1">
        <f t="array" ref="AX145">IF(SUMPRODUCT(
  --(Game_Plan_2026[Campaign]=$C145),
  --(Game_Plan_2026[Initial Date]&lt;=AX$2+6),
  --(Game_Plan_2026[End Date]&gt;=AX$2)
)&gt;0, 1, 0)</f>
        <v>0</v>
      </c>
      <c r="AY145" cm="1">
        <f t="array" ref="AY145">IF(SUMPRODUCT(
  --(Game_Plan_2026[Campaign]=$C145),
  --(Game_Plan_2026[Initial Date]&lt;=AY$2+6),
  --(Game_Plan_2026[End Date]&gt;=AY$2)
)&gt;0, 1, 0)</f>
        <v>0</v>
      </c>
      <c r="AZ145" cm="1">
        <f t="array" ref="AZ145">IF(SUMPRODUCT(
  --(Game_Plan_2026[Campaign]=$C145),
  --(Game_Plan_2026[Initial Date]&lt;=AZ$2+6),
  --(Game_Plan_2026[End Date]&gt;=AZ$2)
)&gt;0, 1, 0)</f>
        <v>0</v>
      </c>
      <c r="BA145" cm="1">
        <f t="array" ref="BA145">IF(SUMPRODUCT(
  --(Game_Plan_2026[Campaign]=$C145),
  --(Game_Plan_2026[Initial Date]&lt;=BA$2+6),
  --(Game_Plan_2026[End Date]&gt;=BA$2)
)&gt;0, 1, 0)</f>
        <v>0</v>
      </c>
      <c r="BB145" cm="1">
        <f t="array" ref="BB145">IF(SUMPRODUCT(
  --(Game_Plan_2026[Campaign]=$C145),
  --(Game_Plan_2026[Initial Date]&lt;=BB$2+6),
  --(Game_Plan_2026[End Date]&gt;=BB$2)
)&gt;0, 1, 0)</f>
        <v>0</v>
      </c>
      <c r="BC145" cm="1">
        <f t="array" ref="BC145">IF(SUMPRODUCT(
  --(Game_Plan_2026[Campaign]=$C145),
  --(Game_Plan_2026[Initial Date]&lt;=BC$2+6),
  --(Game_Plan_2026[End Date]&gt;=BC$2)
)&gt;0, 1, 0)</f>
        <v>0</v>
      </c>
      <c r="BD145">
        <f t="shared" si="2"/>
        <v>0</v>
      </c>
    </row>
    <row r="146" spans="1:56" ht="28" customHeight="1">
      <c r="A146" t="str">
        <v/>
      </c>
      <c r="B146" t="str">
        <v/>
      </c>
      <c r="C146" t="str">
        <v/>
      </c>
      <c r="E146" cm="1">
        <f t="array" ref="E146">IF(SUMPRODUCT(
  --(Game_Plan_2026[Campaign]=$C146),
  --(Game_Plan_2026[Initial Date]&lt;=E$2+6),
  --(Game_Plan_2026[End Date]&gt;=E$2)
)&gt;0, 1, 0)</f>
        <v>0</v>
      </c>
      <c r="F146" cm="1">
        <f t="array" ref="F146">IF(SUMPRODUCT(
  --(Game_Plan_2026[Campaign]=$C146),
  --(Game_Plan_2026[Initial Date]&lt;=F$2+6),
  --(Game_Plan_2026[End Date]&gt;=F$2)
)&gt;0, 1, 0)</f>
        <v>0</v>
      </c>
      <c r="G146" cm="1">
        <f t="array" ref="G146">IF(SUMPRODUCT(
  --(Game_Plan_2026[Campaign]=$C146),
  --(Game_Plan_2026[Initial Date]&lt;=G$2+6),
  --(Game_Plan_2026[End Date]&gt;=G$2)
)&gt;0, 1, 0)</f>
        <v>0</v>
      </c>
      <c r="H146" cm="1">
        <f t="array" ref="H146">IF(SUMPRODUCT(
  --(Game_Plan_2026[Campaign]=$C146),
  --(Game_Plan_2026[Initial Date]&lt;=H$2+6),
  --(Game_Plan_2026[End Date]&gt;=H$2)
)&gt;0, 1, 0)</f>
        <v>0</v>
      </c>
      <c r="I146" cm="1">
        <f t="array" ref="I146">IF(SUMPRODUCT(
  --(Game_Plan_2026[Campaign]=$C146),
  --(Game_Plan_2026[Initial Date]&lt;=I$2+6),
  --(Game_Plan_2026[End Date]&gt;=I$2)
)&gt;0, 1, 0)</f>
        <v>0</v>
      </c>
      <c r="J146" cm="1">
        <f t="array" ref="J146">IF(SUMPRODUCT(
  --(Game_Plan_2026[Campaign]=$C146),
  --(Game_Plan_2026[Initial Date]&lt;=J$2+6),
  --(Game_Plan_2026[End Date]&gt;=J$2)
)&gt;0, 1, 0)</f>
        <v>0</v>
      </c>
      <c r="K146" cm="1">
        <f t="array" ref="K146">IF(SUMPRODUCT(
  --(Game_Plan_2026[Campaign]=$C146),
  --(Game_Plan_2026[Initial Date]&lt;=K$2+6),
  --(Game_Plan_2026[End Date]&gt;=K$2)
)&gt;0, 1, 0)</f>
        <v>0</v>
      </c>
      <c r="L146" cm="1">
        <f t="array" ref="L146">IF(SUMPRODUCT(
  --(Game_Plan_2026[Campaign]=$C146),
  --(Game_Plan_2026[Initial Date]&lt;=L$2+6),
  --(Game_Plan_2026[End Date]&gt;=L$2)
)&gt;0, 1, 0)</f>
        <v>0</v>
      </c>
      <c r="M146" cm="1">
        <f t="array" ref="M146">IF(SUMPRODUCT(
  --(Game_Plan_2026[Campaign]=$C146),
  --(Game_Plan_2026[Initial Date]&lt;=M$2+6),
  --(Game_Plan_2026[End Date]&gt;=M$2)
)&gt;0, 1, 0)</f>
        <v>0</v>
      </c>
      <c r="N146" cm="1">
        <f t="array" ref="N146">IF(SUMPRODUCT(
  --(Game_Plan_2026[Campaign]=$C146),
  --(Game_Plan_2026[Initial Date]&lt;=N$2+6),
  --(Game_Plan_2026[End Date]&gt;=N$2)
)&gt;0, 1, 0)</f>
        <v>0</v>
      </c>
      <c r="O146" cm="1">
        <f t="array" ref="O146">IF(SUMPRODUCT(
  --(Game_Plan_2026[Campaign]=$C146),
  --(Game_Plan_2026[Initial Date]&lt;=O$2+6),
  --(Game_Plan_2026[End Date]&gt;=O$2)
)&gt;0, 1, 0)</f>
        <v>0</v>
      </c>
      <c r="P146" cm="1">
        <f t="array" ref="P146">IF(SUMPRODUCT(
  --(Game_Plan_2026[Campaign]=$C146),
  --(Game_Plan_2026[Initial Date]&lt;=P$2+6),
  --(Game_Plan_2026[End Date]&gt;=P$2)
)&gt;0, 1, 0)</f>
        <v>0</v>
      </c>
      <c r="Q146" cm="1">
        <f t="array" ref="Q146">IF(SUMPRODUCT(
  --(Game_Plan_2026[Campaign]=$C146),
  --(Game_Plan_2026[Initial Date]&lt;=Q$2+6),
  --(Game_Plan_2026[End Date]&gt;=Q$2)
)&gt;0, 1, 0)</f>
        <v>0</v>
      </c>
      <c r="R146" cm="1">
        <f t="array" ref="R146">IF(SUMPRODUCT(
  --(Game_Plan_2026[Campaign]=$C146),
  --(Game_Plan_2026[Initial Date]&lt;=R$2+6),
  --(Game_Plan_2026[End Date]&gt;=R$2)
)&gt;0, 1, 0)</f>
        <v>0</v>
      </c>
      <c r="S146" cm="1">
        <f t="array" ref="S146">IF(SUMPRODUCT(
  --(Game_Plan_2026[Campaign]=$C146),
  --(Game_Plan_2026[Initial Date]&lt;=S$2+6),
  --(Game_Plan_2026[End Date]&gt;=S$2)
)&gt;0, 1, 0)</f>
        <v>0</v>
      </c>
      <c r="T146" cm="1">
        <f t="array" ref="T146">IF(SUMPRODUCT(
  --(Game_Plan_2026[Campaign]=$C146),
  --(Game_Plan_2026[Initial Date]&lt;=T$2+6),
  --(Game_Plan_2026[End Date]&gt;=T$2)
)&gt;0, 1, 0)</f>
        <v>0</v>
      </c>
      <c r="U146" cm="1">
        <f t="array" ref="U146">IF(SUMPRODUCT(
  --(Game_Plan_2026[Campaign]=$C146),
  --(Game_Plan_2026[Initial Date]&lt;=U$2+6),
  --(Game_Plan_2026[End Date]&gt;=U$2)
)&gt;0, 1, 0)</f>
        <v>0</v>
      </c>
      <c r="V146" cm="1">
        <f t="array" ref="V146">IF(SUMPRODUCT(
  --(Game_Plan_2026[Campaign]=$C146),
  --(Game_Plan_2026[Initial Date]&lt;=V$2+6),
  --(Game_Plan_2026[End Date]&gt;=V$2)
)&gt;0, 1, 0)</f>
        <v>0</v>
      </c>
      <c r="W146" cm="1">
        <f t="array" ref="W146">IF(SUMPRODUCT(
  --(Game_Plan_2026[Campaign]=$C146),
  --(Game_Plan_2026[Initial Date]&lt;=W$2+6),
  --(Game_Plan_2026[End Date]&gt;=W$2)
)&gt;0, 1, 0)</f>
        <v>0</v>
      </c>
      <c r="X146" cm="1">
        <f t="array" ref="X146">IF(SUMPRODUCT(
  --(Game_Plan_2026[Campaign]=$C146),
  --(Game_Plan_2026[Initial Date]&lt;=X$2+6),
  --(Game_Plan_2026[End Date]&gt;=X$2)
)&gt;0, 1, 0)</f>
        <v>0</v>
      </c>
      <c r="Y146" cm="1">
        <f t="array" ref="Y146">IF(SUMPRODUCT(
  --(Game_Plan_2026[Campaign]=$C146),
  --(Game_Plan_2026[Initial Date]&lt;=Y$2+6),
  --(Game_Plan_2026[End Date]&gt;=Y$2)
)&gt;0, 1, 0)</f>
        <v>0</v>
      </c>
      <c r="Z146" cm="1">
        <f t="array" ref="Z146">IF(SUMPRODUCT(
  --(Game_Plan_2026[Campaign]=$C146),
  --(Game_Plan_2026[Initial Date]&lt;=Z$2+6),
  --(Game_Plan_2026[End Date]&gt;=Z$2)
)&gt;0, 1, 0)</f>
        <v>0</v>
      </c>
      <c r="AA146" cm="1">
        <f t="array" ref="AA146">IF(SUMPRODUCT(
  --(Game_Plan_2026[Campaign]=$C146),
  --(Game_Plan_2026[Initial Date]&lt;=AA$2+6),
  --(Game_Plan_2026[End Date]&gt;=AA$2)
)&gt;0, 1, 0)</f>
        <v>0</v>
      </c>
      <c r="AB146" cm="1">
        <f t="array" ref="AB146">IF(SUMPRODUCT(
  --(Game_Plan_2026[Campaign]=$C146),
  --(Game_Plan_2026[Initial Date]&lt;=AB$2+6),
  --(Game_Plan_2026[End Date]&gt;=AB$2)
)&gt;0, 1, 0)</f>
        <v>0</v>
      </c>
      <c r="AC146" cm="1">
        <f t="array" ref="AC146">IF(SUMPRODUCT(
  --(Game_Plan_2026[Campaign]=$C146),
  --(Game_Plan_2026[Initial Date]&lt;=AC$2+6),
  --(Game_Plan_2026[End Date]&gt;=AC$2)
)&gt;0, 1, 0)</f>
        <v>0</v>
      </c>
      <c r="AD146" cm="1">
        <f t="array" ref="AD146">IF(SUMPRODUCT(
  --(Game_Plan_2026[Campaign]=$C146),
  --(Game_Plan_2026[Initial Date]&lt;=AD$2+6),
  --(Game_Plan_2026[End Date]&gt;=AD$2)
)&gt;0, 1, 0)</f>
        <v>0</v>
      </c>
      <c r="AE146" cm="1">
        <f t="array" ref="AE146">IF(SUMPRODUCT(
  --(Game_Plan_2026[Campaign]=$C146),
  --(Game_Plan_2026[Initial Date]&lt;=AE$2+6),
  --(Game_Plan_2026[End Date]&gt;=AE$2)
)&gt;0, 1, 0)</f>
        <v>0</v>
      </c>
      <c r="AF146" cm="1">
        <f t="array" ref="AF146">IF(SUMPRODUCT(
  --(Game_Plan_2026[Campaign]=$C146),
  --(Game_Plan_2026[Initial Date]&lt;=AF$2+6),
  --(Game_Plan_2026[End Date]&gt;=AF$2)
)&gt;0, 1, 0)</f>
        <v>0</v>
      </c>
      <c r="AG146" cm="1">
        <f t="array" ref="AG146">IF(SUMPRODUCT(
  --(Game_Plan_2026[Campaign]=$C146),
  --(Game_Plan_2026[Initial Date]&lt;=AG$2+6),
  --(Game_Plan_2026[End Date]&gt;=AG$2)
)&gt;0, 1, 0)</f>
        <v>0</v>
      </c>
      <c r="AH146" cm="1">
        <f t="array" ref="AH146">IF(SUMPRODUCT(
  --(Game_Plan_2026[Campaign]=$C146),
  --(Game_Plan_2026[Initial Date]&lt;=AH$2+6),
  --(Game_Plan_2026[End Date]&gt;=AH$2)
)&gt;0, 1, 0)</f>
        <v>0</v>
      </c>
      <c r="AI146" cm="1">
        <f t="array" ref="AI146">IF(SUMPRODUCT(
  --(Game_Plan_2026[Campaign]=$C146),
  --(Game_Plan_2026[Initial Date]&lt;=AI$2+6),
  --(Game_Plan_2026[End Date]&gt;=AI$2)
)&gt;0, 1, 0)</f>
        <v>0</v>
      </c>
      <c r="AJ146" cm="1">
        <f t="array" ref="AJ146">IF(SUMPRODUCT(
  --(Game_Plan_2026[Campaign]=$C146),
  --(Game_Plan_2026[Initial Date]&lt;=AJ$2+6),
  --(Game_Plan_2026[End Date]&gt;=AJ$2)
)&gt;0, 1, 0)</f>
        <v>0</v>
      </c>
      <c r="AK146" cm="1">
        <f t="array" ref="AK146">IF(SUMPRODUCT(
  --(Game_Plan_2026[Campaign]=$C146),
  --(Game_Plan_2026[Initial Date]&lt;=AK$2+6),
  --(Game_Plan_2026[End Date]&gt;=AK$2)
)&gt;0, 1, 0)</f>
        <v>0</v>
      </c>
      <c r="AL146" cm="1">
        <f t="array" ref="AL146">IF(SUMPRODUCT(
  --(Game_Plan_2026[Campaign]=$C146),
  --(Game_Plan_2026[Initial Date]&lt;=AL$2+6),
  --(Game_Plan_2026[End Date]&gt;=AL$2)
)&gt;0, 1, 0)</f>
        <v>0</v>
      </c>
      <c r="AM146" cm="1">
        <f t="array" ref="AM146">IF(SUMPRODUCT(
  --(Game_Plan_2026[Campaign]=$C146),
  --(Game_Plan_2026[Initial Date]&lt;=AM$2+6),
  --(Game_Plan_2026[End Date]&gt;=AM$2)
)&gt;0, 1, 0)</f>
        <v>0</v>
      </c>
      <c r="AN146" cm="1">
        <f t="array" ref="AN146">IF(SUMPRODUCT(
  --(Game_Plan_2026[Campaign]=$C146),
  --(Game_Plan_2026[Initial Date]&lt;=AN$2+6),
  --(Game_Plan_2026[End Date]&gt;=AN$2)
)&gt;0, 1, 0)</f>
        <v>0</v>
      </c>
      <c r="AO146" cm="1">
        <f t="array" ref="AO146">IF(SUMPRODUCT(
  --(Game_Plan_2026[Campaign]=$C146),
  --(Game_Plan_2026[Initial Date]&lt;=AO$2+6),
  --(Game_Plan_2026[End Date]&gt;=AO$2)
)&gt;0, 1, 0)</f>
        <v>0</v>
      </c>
      <c r="AP146" cm="1">
        <f t="array" ref="AP146">IF(SUMPRODUCT(
  --(Game_Plan_2026[Campaign]=$C146),
  --(Game_Plan_2026[Initial Date]&lt;=AP$2+6),
  --(Game_Plan_2026[End Date]&gt;=AP$2)
)&gt;0, 1, 0)</f>
        <v>0</v>
      </c>
      <c r="AQ146" cm="1">
        <f t="array" ref="AQ146">IF(SUMPRODUCT(
  --(Game_Plan_2026[Campaign]=$C146),
  --(Game_Plan_2026[Initial Date]&lt;=AQ$2+6),
  --(Game_Plan_2026[End Date]&gt;=AQ$2)
)&gt;0, 1, 0)</f>
        <v>0</v>
      </c>
      <c r="AR146" cm="1">
        <f t="array" ref="AR146">IF(SUMPRODUCT(
  --(Game_Plan_2026[Campaign]=$C146),
  --(Game_Plan_2026[Initial Date]&lt;=AR$2+6),
  --(Game_Plan_2026[End Date]&gt;=AR$2)
)&gt;0, 1, 0)</f>
        <v>0</v>
      </c>
      <c r="AS146" cm="1">
        <f t="array" ref="AS146">IF(SUMPRODUCT(
  --(Game_Plan_2026[Campaign]=$C146),
  --(Game_Plan_2026[Initial Date]&lt;=AS$2+6),
  --(Game_Plan_2026[End Date]&gt;=AS$2)
)&gt;0, 1, 0)</f>
        <v>0</v>
      </c>
      <c r="AT146" cm="1">
        <f t="array" ref="AT146">IF(SUMPRODUCT(
  --(Game_Plan_2026[Campaign]=$C146),
  --(Game_Plan_2026[Initial Date]&lt;=AT$2+6),
  --(Game_Plan_2026[End Date]&gt;=AT$2)
)&gt;0, 1, 0)</f>
        <v>0</v>
      </c>
      <c r="AU146" cm="1">
        <f t="array" ref="AU146">IF(SUMPRODUCT(
  --(Game_Plan_2026[Campaign]=$C146),
  --(Game_Plan_2026[Initial Date]&lt;=AU$2+6),
  --(Game_Plan_2026[End Date]&gt;=AU$2)
)&gt;0, 1, 0)</f>
        <v>0</v>
      </c>
      <c r="AV146" cm="1">
        <f t="array" ref="AV146">IF(SUMPRODUCT(
  --(Game_Plan_2026[Campaign]=$C146),
  --(Game_Plan_2026[Initial Date]&lt;=AV$2+6),
  --(Game_Plan_2026[End Date]&gt;=AV$2)
)&gt;0, 1, 0)</f>
        <v>0</v>
      </c>
      <c r="AW146" cm="1">
        <f t="array" ref="AW146">IF(SUMPRODUCT(
  --(Game_Plan_2026[Campaign]=$C146),
  --(Game_Plan_2026[Initial Date]&lt;=AW$2+6),
  --(Game_Plan_2026[End Date]&gt;=AW$2)
)&gt;0, 1, 0)</f>
        <v>0</v>
      </c>
      <c r="AX146" cm="1">
        <f t="array" ref="AX146">IF(SUMPRODUCT(
  --(Game_Plan_2026[Campaign]=$C146),
  --(Game_Plan_2026[Initial Date]&lt;=AX$2+6),
  --(Game_Plan_2026[End Date]&gt;=AX$2)
)&gt;0, 1, 0)</f>
        <v>0</v>
      </c>
      <c r="AY146" cm="1">
        <f t="array" ref="AY146">IF(SUMPRODUCT(
  --(Game_Plan_2026[Campaign]=$C146),
  --(Game_Plan_2026[Initial Date]&lt;=AY$2+6),
  --(Game_Plan_2026[End Date]&gt;=AY$2)
)&gt;0, 1, 0)</f>
        <v>0</v>
      </c>
      <c r="AZ146" cm="1">
        <f t="array" ref="AZ146">IF(SUMPRODUCT(
  --(Game_Plan_2026[Campaign]=$C146),
  --(Game_Plan_2026[Initial Date]&lt;=AZ$2+6),
  --(Game_Plan_2026[End Date]&gt;=AZ$2)
)&gt;0, 1, 0)</f>
        <v>0</v>
      </c>
      <c r="BA146" cm="1">
        <f t="array" ref="BA146">IF(SUMPRODUCT(
  --(Game_Plan_2026[Campaign]=$C146),
  --(Game_Plan_2026[Initial Date]&lt;=BA$2+6),
  --(Game_Plan_2026[End Date]&gt;=BA$2)
)&gt;0, 1, 0)</f>
        <v>0</v>
      </c>
      <c r="BB146" cm="1">
        <f t="array" ref="BB146">IF(SUMPRODUCT(
  --(Game_Plan_2026[Campaign]=$C146),
  --(Game_Plan_2026[Initial Date]&lt;=BB$2+6),
  --(Game_Plan_2026[End Date]&gt;=BB$2)
)&gt;0, 1, 0)</f>
        <v>0</v>
      </c>
      <c r="BC146" cm="1">
        <f t="array" ref="BC146">IF(SUMPRODUCT(
  --(Game_Plan_2026[Campaign]=$C146),
  --(Game_Plan_2026[Initial Date]&lt;=BC$2+6),
  --(Game_Plan_2026[End Date]&gt;=BC$2)
)&gt;0, 1, 0)</f>
        <v>0</v>
      </c>
      <c r="BD146">
        <f t="shared" si="2"/>
        <v>0</v>
      </c>
    </row>
    <row r="147" spans="1:56" ht="28" customHeight="1">
      <c r="A147" t="str">
        <v/>
      </c>
      <c r="B147" t="str">
        <v/>
      </c>
      <c r="C147" t="str">
        <v/>
      </c>
      <c r="E147" cm="1">
        <f t="array" ref="E147">IF(SUMPRODUCT(
  --(Game_Plan_2026[Campaign]=$C147),
  --(Game_Plan_2026[Initial Date]&lt;=E$2+6),
  --(Game_Plan_2026[End Date]&gt;=E$2)
)&gt;0, 1, 0)</f>
        <v>0</v>
      </c>
      <c r="F147" cm="1">
        <f t="array" ref="F147">IF(SUMPRODUCT(
  --(Game_Plan_2026[Campaign]=$C147),
  --(Game_Plan_2026[Initial Date]&lt;=F$2+6),
  --(Game_Plan_2026[End Date]&gt;=F$2)
)&gt;0, 1, 0)</f>
        <v>0</v>
      </c>
      <c r="G147" cm="1">
        <f t="array" ref="G147">IF(SUMPRODUCT(
  --(Game_Plan_2026[Campaign]=$C147),
  --(Game_Plan_2026[Initial Date]&lt;=G$2+6),
  --(Game_Plan_2026[End Date]&gt;=G$2)
)&gt;0, 1, 0)</f>
        <v>0</v>
      </c>
      <c r="H147" cm="1">
        <f t="array" ref="H147">IF(SUMPRODUCT(
  --(Game_Plan_2026[Campaign]=$C147),
  --(Game_Plan_2026[Initial Date]&lt;=H$2+6),
  --(Game_Plan_2026[End Date]&gt;=H$2)
)&gt;0, 1, 0)</f>
        <v>0</v>
      </c>
      <c r="I147" cm="1">
        <f t="array" ref="I147">IF(SUMPRODUCT(
  --(Game_Plan_2026[Campaign]=$C147),
  --(Game_Plan_2026[Initial Date]&lt;=I$2+6),
  --(Game_Plan_2026[End Date]&gt;=I$2)
)&gt;0, 1, 0)</f>
        <v>0</v>
      </c>
      <c r="J147" cm="1">
        <f t="array" ref="J147">IF(SUMPRODUCT(
  --(Game_Plan_2026[Campaign]=$C147),
  --(Game_Plan_2026[Initial Date]&lt;=J$2+6),
  --(Game_Plan_2026[End Date]&gt;=J$2)
)&gt;0, 1, 0)</f>
        <v>0</v>
      </c>
      <c r="K147" cm="1">
        <f t="array" ref="K147">IF(SUMPRODUCT(
  --(Game_Plan_2026[Campaign]=$C147),
  --(Game_Plan_2026[Initial Date]&lt;=K$2+6),
  --(Game_Plan_2026[End Date]&gt;=K$2)
)&gt;0, 1, 0)</f>
        <v>0</v>
      </c>
      <c r="L147" cm="1">
        <f t="array" ref="L147">IF(SUMPRODUCT(
  --(Game_Plan_2026[Campaign]=$C147),
  --(Game_Plan_2026[Initial Date]&lt;=L$2+6),
  --(Game_Plan_2026[End Date]&gt;=L$2)
)&gt;0, 1, 0)</f>
        <v>0</v>
      </c>
      <c r="M147" cm="1">
        <f t="array" ref="M147">IF(SUMPRODUCT(
  --(Game_Plan_2026[Campaign]=$C147),
  --(Game_Plan_2026[Initial Date]&lt;=M$2+6),
  --(Game_Plan_2026[End Date]&gt;=M$2)
)&gt;0, 1, 0)</f>
        <v>0</v>
      </c>
      <c r="N147" cm="1">
        <f t="array" ref="N147">IF(SUMPRODUCT(
  --(Game_Plan_2026[Campaign]=$C147),
  --(Game_Plan_2026[Initial Date]&lt;=N$2+6),
  --(Game_Plan_2026[End Date]&gt;=N$2)
)&gt;0, 1, 0)</f>
        <v>0</v>
      </c>
      <c r="O147" cm="1">
        <f t="array" ref="O147">IF(SUMPRODUCT(
  --(Game_Plan_2026[Campaign]=$C147),
  --(Game_Plan_2026[Initial Date]&lt;=O$2+6),
  --(Game_Plan_2026[End Date]&gt;=O$2)
)&gt;0, 1, 0)</f>
        <v>0</v>
      </c>
      <c r="P147" cm="1">
        <f t="array" ref="P147">IF(SUMPRODUCT(
  --(Game_Plan_2026[Campaign]=$C147),
  --(Game_Plan_2026[Initial Date]&lt;=P$2+6),
  --(Game_Plan_2026[End Date]&gt;=P$2)
)&gt;0, 1, 0)</f>
        <v>0</v>
      </c>
      <c r="Q147" cm="1">
        <f t="array" ref="Q147">IF(SUMPRODUCT(
  --(Game_Plan_2026[Campaign]=$C147),
  --(Game_Plan_2026[Initial Date]&lt;=Q$2+6),
  --(Game_Plan_2026[End Date]&gt;=Q$2)
)&gt;0, 1, 0)</f>
        <v>0</v>
      </c>
      <c r="R147" cm="1">
        <f t="array" ref="R147">IF(SUMPRODUCT(
  --(Game_Plan_2026[Campaign]=$C147),
  --(Game_Plan_2026[Initial Date]&lt;=R$2+6),
  --(Game_Plan_2026[End Date]&gt;=R$2)
)&gt;0, 1, 0)</f>
        <v>0</v>
      </c>
      <c r="S147" cm="1">
        <f t="array" ref="S147">IF(SUMPRODUCT(
  --(Game_Plan_2026[Campaign]=$C147),
  --(Game_Plan_2026[Initial Date]&lt;=S$2+6),
  --(Game_Plan_2026[End Date]&gt;=S$2)
)&gt;0, 1, 0)</f>
        <v>0</v>
      </c>
      <c r="T147" cm="1">
        <f t="array" ref="T147">IF(SUMPRODUCT(
  --(Game_Plan_2026[Campaign]=$C147),
  --(Game_Plan_2026[Initial Date]&lt;=T$2+6),
  --(Game_Plan_2026[End Date]&gt;=T$2)
)&gt;0, 1, 0)</f>
        <v>0</v>
      </c>
      <c r="U147" cm="1">
        <f t="array" ref="U147">IF(SUMPRODUCT(
  --(Game_Plan_2026[Campaign]=$C147),
  --(Game_Plan_2026[Initial Date]&lt;=U$2+6),
  --(Game_Plan_2026[End Date]&gt;=U$2)
)&gt;0, 1, 0)</f>
        <v>0</v>
      </c>
      <c r="V147" cm="1">
        <f t="array" ref="V147">IF(SUMPRODUCT(
  --(Game_Plan_2026[Campaign]=$C147),
  --(Game_Plan_2026[Initial Date]&lt;=V$2+6),
  --(Game_Plan_2026[End Date]&gt;=V$2)
)&gt;0, 1, 0)</f>
        <v>0</v>
      </c>
      <c r="W147" cm="1">
        <f t="array" ref="W147">IF(SUMPRODUCT(
  --(Game_Plan_2026[Campaign]=$C147),
  --(Game_Plan_2026[Initial Date]&lt;=W$2+6),
  --(Game_Plan_2026[End Date]&gt;=W$2)
)&gt;0, 1, 0)</f>
        <v>0</v>
      </c>
      <c r="X147" cm="1">
        <f t="array" ref="X147">IF(SUMPRODUCT(
  --(Game_Plan_2026[Campaign]=$C147),
  --(Game_Plan_2026[Initial Date]&lt;=X$2+6),
  --(Game_Plan_2026[End Date]&gt;=X$2)
)&gt;0, 1, 0)</f>
        <v>0</v>
      </c>
      <c r="Y147" cm="1">
        <f t="array" ref="Y147">IF(SUMPRODUCT(
  --(Game_Plan_2026[Campaign]=$C147),
  --(Game_Plan_2026[Initial Date]&lt;=Y$2+6),
  --(Game_Plan_2026[End Date]&gt;=Y$2)
)&gt;0, 1, 0)</f>
        <v>0</v>
      </c>
      <c r="Z147" cm="1">
        <f t="array" ref="Z147">IF(SUMPRODUCT(
  --(Game_Plan_2026[Campaign]=$C147),
  --(Game_Plan_2026[Initial Date]&lt;=Z$2+6),
  --(Game_Plan_2026[End Date]&gt;=Z$2)
)&gt;0, 1, 0)</f>
        <v>0</v>
      </c>
      <c r="AA147" cm="1">
        <f t="array" ref="AA147">IF(SUMPRODUCT(
  --(Game_Plan_2026[Campaign]=$C147),
  --(Game_Plan_2026[Initial Date]&lt;=AA$2+6),
  --(Game_Plan_2026[End Date]&gt;=AA$2)
)&gt;0, 1, 0)</f>
        <v>0</v>
      </c>
      <c r="AB147" cm="1">
        <f t="array" ref="AB147">IF(SUMPRODUCT(
  --(Game_Plan_2026[Campaign]=$C147),
  --(Game_Plan_2026[Initial Date]&lt;=AB$2+6),
  --(Game_Plan_2026[End Date]&gt;=AB$2)
)&gt;0, 1, 0)</f>
        <v>0</v>
      </c>
      <c r="AC147" cm="1">
        <f t="array" ref="AC147">IF(SUMPRODUCT(
  --(Game_Plan_2026[Campaign]=$C147),
  --(Game_Plan_2026[Initial Date]&lt;=AC$2+6),
  --(Game_Plan_2026[End Date]&gt;=AC$2)
)&gt;0, 1, 0)</f>
        <v>0</v>
      </c>
      <c r="AD147" cm="1">
        <f t="array" ref="AD147">IF(SUMPRODUCT(
  --(Game_Plan_2026[Campaign]=$C147),
  --(Game_Plan_2026[Initial Date]&lt;=AD$2+6),
  --(Game_Plan_2026[End Date]&gt;=AD$2)
)&gt;0, 1, 0)</f>
        <v>0</v>
      </c>
      <c r="AE147" cm="1">
        <f t="array" ref="AE147">IF(SUMPRODUCT(
  --(Game_Plan_2026[Campaign]=$C147),
  --(Game_Plan_2026[Initial Date]&lt;=AE$2+6),
  --(Game_Plan_2026[End Date]&gt;=AE$2)
)&gt;0, 1, 0)</f>
        <v>0</v>
      </c>
      <c r="AF147" cm="1">
        <f t="array" ref="AF147">IF(SUMPRODUCT(
  --(Game_Plan_2026[Campaign]=$C147),
  --(Game_Plan_2026[Initial Date]&lt;=AF$2+6),
  --(Game_Plan_2026[End Date]&gt;=AF$2)
)&gt;0, 1, 0)</f>
        <v>0</v>
      </c>
      <c r="AG147" cm="1">
        <f t="array" ref="AG147">IF(SUMPRODUCT(
  --(Game_Plan_2026[Campaign]=$C147),
  --(Game_Plan_2026[Initial Date]&lt;=AG$2+6),
  --(Game_Plan_2026[End Date]&gt;=AG$2)
)&gt;0, 1, 0)</f>
        <v>0</v>
      </c>
      <c r="AH147" cm="1">
        <f t="array" ref="AH147">IF(SUMPRODUCT(
  --(Game_Plan_2026[Campaign]=$C147),
  --(Game_Plan_2026[Initial Date]&lt;=AH$2+6),
  --(Game_Plan_2026[End Date]&gt;=AH$2)
)&gt;0, 1, 0)</f>
        <v>0</v>
      </c>
      <c r="AI147" cm="1">
        <f t="array" ref="AI147">IF(SUMPRODUCT(
  --(Game_Plan_2026[Campaign]=$C147),
  --(Game_Plan_2026[Initial Date]&lt;=AI$2+6),
  --(Game_Plan_2026[End Date]&gt;=AI$2)
)&gt;0, 1, 0)</f>
        <v>0</v>
      </c>
      <c r="AJ147" cm="1">
        <f t="array" ref="AJ147">IF(SUMPRODUCT(
  --(Game_Plan_2026[Campaign]=$C147),
  --(Game_Plan_2026[Initial Date]&lt;=AJ$2+6),
  --(Game_Plan_2026[End Date]&gt;=AJ$2)
)&gt;0, 1, 0)</f>
        <v>0</v>
      </c>
      <c r="AK147" cm="1">
        <f t="array" ref="AK147">IF(SUMPRODUCT(
  --(Game_Plan_2026[Campaign]=$C147),
  --(Game_Plan_2026[Initial Date]&lt;=AK$2+6),
  --(Game_Plan_2026[End Date]&gt;=AK$2)
)&gt;0, 1, 0)</f>
        <v>0</v>
      </c>
      <c r="AL147" cm="1">
        <f t="array" ref="AL147">IF(SUMPRODUCT(
  --(Game_Plan_2026[Campaign]=$C147),
  --(Game_Plan_2026[Initial Date]&lt;=AL$2+6),
  --(Game_Plan_2026[End Date]&gt;=AL$2)
)&gt;0, 1, 0)</f>
        <v>0</v>
      </c>
      <c r="AM147" cm="1">
        <f t="array" ref="AM147">IF(SUMPRODUCT(
  --(Game_Plan_2026[Campaign]=$C147),
  --(Game_Plan_2026[Initial Date]&lt;=AM$2+6),
  --(Game_Plan_2026[End Date]&gt;=AM$2)
)&gt;0, 1, 0)</f>
        <v>0</v>
      </c>
      <c r="AN147" cm="1">
        <f t="array" ref="AN147">IF(SUMPRODUCT(
  --(Game_Plan_2026[Campaign]=$C147),
  --(Game_Plan_2026[Initial Date]&lt;=AN$2+6),
  --(Game_Plan_2026[End Date]&gt;=AN$2)
)&gt;0, 1, 0)</f>
        <v>0</v>
      </c>
      <c r="AO147" cm="1">
        <f t="array" ref="AO147">IF(SUMPRODUCT(
  --(Game_Plan_2026[Campaign]=$C147),
  --(Game_Plan_2026[Initial Date]&lt;=AO$2+6),
  --(Game_Plan_2026[End Date]&gt;=AO$2)
)&gt;0, 1, 0)</f>
        <v>0</v>
      </c>
      <c r="AP147" cm="1">
        <f t="array" ref="AP147">IF(SUMPRODUCT(
  --(Game_Plan_2026[Campaign]=$C147),
  --(Game_Plan_2026[Initial Date]&lt;=AP$2+6),
  --(Game_Plan_2026[End Date]&gt;=AP$2)
)&gt;0, 1, 0)</f>
        <v>0</v>
      </c>
      <c r="AQ147" cm="1">
        <f t="array" ref="AQ147">IF(SUMPRODUCT(
  --(Game_Plan_2026[Campaign]=$C147),
  --(Game_Plan_2026[Initial Date]&lt;=AQ$2+6),
  --(Game_Plan_2026[End Date]&gt;=AQ$2)
)&gt;0, 1, 0)</f>
        <v>0</v>
      </c>
      <c r="AR147" cm="1">
        <f t="array" ref="AR147">IF(SUMPRODUCT(
  --(Game_Plan_2026[Campaign]=$C147),
  --(Game_Plan_2026[Initial Date]&lt;=AR$2+6),
  --(Game_Plan_2026[End Date]&gt;=AR$2)
)&gt;0, 1, 0)</f>
        <v>0</v>
      </c>
      <c r="AS147" cm="1">
        <f t="array" ref="AS147">IF(SUMPRODUCT(
  --(Game_Plan_2026[Campaign]=$C147),
  --(Game_Plan_2026[Initial Date]&lt;=AS$2+6),
  --(Game_Plan_2026[End Date]&gt;=AS$2)
)&gt;0, 1, 0)</f>
        <v>0</v>
      </c>
      <c r="AT147" cm="1">
        <f t="array" ref="AT147">IF(SUMPRODUCT(
  --(Game_Plan_2026[Campaign]=$C147),
  --(Game_Plan_2026[Initial Date]&lt;=AT$2+6),
  --(Game_Plan_2026[End Date]&gt;=AT$2)
)&gt;0, 1, 0)</f>
        <v>0</v>
      </c>
      <c r="AU147" cm="1">
        <f t="array" ref="AU147">IF(SUMPRODUCT(
  --(Game_Plan_2026[Campaign]=$C147),
  --(Game_Plan_2026[Initial Date]&lt;=AU$2+6),
  --(Game_Plan_2026[End Date]&gt;=AU$2)
)&gt;0, 1, 0)</f>
        <v>0</v>
      </c>
      <c r="AV147" cm="1">
        <f t="array" ref="AV147">IF(SUMPRODUCT(
  --(Game_Plan_2026[Campaign]=$C147),
  --(Game_Plan_2026[Initial Date]&lt;=AV$2+6),
  --(Game_Plan_2026[End Date]&gt;=AV$2)
)&gt;0, 1, 0)</f>
        <v>0</v>
      </c>
      <c r="AW147" cm="1">
        <f t="array" ref="AW147">IF(SUMPRODUCT(
  --(Game_Plan_2026[Campaign]=$C147),
  --(Game_Plan_2026[Initial Date]&lt;=AW$2+6),
  --(Game_Plan_2026[End Date]&gt;=AW$2)
)&gt;0, 1, 0)</f>
        <v>0</v>
      </c>
      <c r="AX147" cm="1">
        <f t="array" ref="AX147">IF(SUMPRODUCT(
  --(Game_Plan_2026[Campaign]=$C147),
  --(Game_Plan_2026[Initial Date]&lt;=AX$2+6),
  --(Game_Plan_2026[End Date]&gt;=AX$2)
)&gt;0, 1, 0)</f>
        <v>0</v>
      </c>
      <c r="AY147" cm="1">
        <f t="array" ref="AY147">IF(SUMPRODUCT(
  --(Game_Plan_2026[Campaign]=$C147),
  --(Game_Plan_2026[Initial Date]&lt;=AY$2+6),
  --(Game_Plan_2026[End Date]&gt;=AY$2)
)&gt;0, 1, 0)</f>
        <v>0</v>
      </c>
      <c r="AZ147" cm="1">
        <f t="array" ref="AZ147">IF(SUMPRODUCT(
  --(Game_Plan_2026[Campaign]=$C147),
  --(Game_Plan_2026[Initial Date]&lt;=AZ$2+6),
  --(Game_Plan_2026[End Date]&gt;=AZ$2)
)&gt;0, 1, 0)</f>
        <v>0</v>
      </c>
      <c r="BA147" cm="1">
        <f t="array" ref="BA147">IF(SUMPRODUCT(
  --(Game_Plan_2026[Campaign]=$C147),
  --(Game_Plan_2026[Initial Date]&lt;=BA$2+6),
  --(Game_Plan_2026[End Date]&gt;=BA$2)
)&gt;0, 1, 0)</f>
        <v>0</v>
      </c>
      <c r="BB147" cm="1">
        <f t="array" ref="BB147">IF(SUMPRODUCT(
  --(Game_Plan_2026[Campaign]=$C147),
  --(Game_Plan_2026[Initial Date]&lt;=BB$2+6),
  --(Game_Plan_2026[End Date]&gt;=BB$2)
)&gt;0, 1, 0)</f>
        <v>0</v>
      </c>
      <c r="BC147" cm="1">
        <f t="array" ref="BC147">IF(SUMPRODUCT(
  --(Game_Plan_2026[Campaign]=$C147),
  --(Game_Plan_2026[Initial Date]&lt;=BC$2+6),
  --(Game_Plan_2026[End Date]&gt;=BC$2)
)&gt;0, 1, 0)</f>
        <v>0</v>
      </c>
      <c r="BD147">
        <f t="shared" si="2"/>
        <v>0</v>
      </c>
    </row>
    <row r="148" spans="1:56" ht="28" customHeight="1">
      <c r="A148" t="str">
        <v/>
      </c>
      <c r="B148" t="str">
        <v/>
      </c>
      <c r="C148" t="str">
        <v/>
      </c>
      <c r="E148" cm="1">
        <f t="array" ref="E148">IF(SUMPRODUCT(
  --(Game_Plan_2026[Campaign]=$C148),
  --(Game_Plan_2026[Initial Date]&lt;=E$2+6),
  --(Game_Plan_2026[End Date]&gt;=E$2)
)&gt;0, 1, 0)</f>
        <v>0</v>
      </c>
      <c r="F148" cm="1">
        <f t="array" ref="F148">IF(SUMPRODUCT(
  --(Game_Plan_2026[Campaign]=$C148),
  --(Game_Plan_2026[Initial Date]&lt;=F$2+6),
  --(Game_Plan_2026[End Date]&gt;=F$2)
)&gt;0, 1, 0)</f>
        <v>0</v>
      </c>
      <c r="G148" cm="1">
        <f t="array" ref="G148">IF(SUMPRODUCT(
  --(Game_Plan_2026[Campaign]=$C148),
  --(Game_Plan_2026[Initial Date]&lt;=G$2+6),
  --(Game_Plan_2026[End Date]&gt;=G$2)
)&gt;0, 1, 0)</f>
        <v>0</v>
      </c>
      <c r="H148" cm="1">
        <f t="array" ref="H148">IF(SUMPRODUCT(
  --(Game_Plan_2026[Campaign]=$C148),
  --(Game_Plan_2026[Initial Date]&lt;=H$2+6),
  --(Game_Plan_2026[End Date]&gt;=H$2)
)&gt;0, 1, 0)</f>
        <v>0</v>
      </c>
      <c r="I148" cm="1">
        <f t="array" ref="I148">IF(SUMPRODUCT(
  --(Game_Plan_2026[Campaign]=$C148),
  --(Game_Plan_2026[Initial Date]&lt;=I$2+6),
  --(Game_Plan_2026[End Date]&gt;=I$2)
)&gt;0, 1, 0)</f>
        <v>0</v>
      </c>
      <c r="J148" cm="1">
        <f t="array" ref="J148">IF(SUMPRODUCT(
  --(Game_Plan_2026[Campaign]=$C148),
  --(Game_Plan_2026[Initial Date]&lt;=J$2+6),
  --(Game_Plan_2026[End Date]&gt;=J$2)
)&gt;0, 1, 0)</f>
        <v>0</v>
      </c>
      <c r="K148" cm="1">
        <f t="array" ref="K148">IF(SUMPRODUCT(
  --(Game_Plan_2026[Campaign]=$C148),
  --(Game_Plan_2026[Initial Date]&lt;=K$2+6),
  --(Game_Plan_2026[End Date]&gt;=K$2)
)&gt;0, 1, 0)</f>
        <v>0</v>
      </c>
      <c r="L148" cm="1">
        <f t="array" ref="L148">IF(SUMPRODUCT(
  --(Game_Plan_2026[Campaign]=$C148),
  --(Game_Plan_2026[Initial Date]&lt;=L$2+6),
  --(Game_Plan_2026[End Date]&gt;=L$2)
)&gt;0, 1, 0)</f>
        <v>0</v>
      </c>
      <c r="M148" cm="1">
        <f t="array" ref="M148">IF(SUMPRODUCT(
  --(Game_Plan_2026[Campaign]=$C148),
  --(Game_Plan_2026[Initial Date]&lt;=M$2+6),
  --(Game_Plan_2026[End Date]&gt;=M$2)
)&gt;0, 1, 0)</f>
        <v>0</v>
      </c>
      <c r="N148" cm="1">
        <f t="array" ref="N148">IF(SUMPRODUCT(
  --(Game_Plan_2026[Campaign]=$C148),
  --(Game_Plan_2026[Initial Date]&lt;=N$2+6),
  --(Game_Plan_2026[End Date]&gt;=N$2)
)&gt;0, 1, 0)</f>
        <v>0</v>
      </c>
      <c r="O148" cm="1">
        <f t="array" ref="O148">IF(SUMPRODUCT(
  --(Game_Plan_2026[Campaign]=$C148),
  --(Game_Plan_2026[Initial Date]&lt;=O$2+6),
  --(Game_Plan_2026[End Date]&gt;=O$2)
)&gt;0, 1, 0)</f>
        <v>0</v>
      </c>
      <c r="P148" cm="1">
        <f t="array" ref="P148">IF(SUMPRODUCT(
  --(Game_Plan_2026[Campaign]=$C148),
  --(Game_Plan_2026[Initial Date]&lt;=P$2+6),
  --(Game_Plan_2026[End Date]&gt;=P$2)
)&gt;0, 1, 0)</f>
        <v>0</v>
      </c>
      <c r="Q148" cm="1">
        <f t="array" ref="Q148">IF(SUMPRODUCT(
  --(Game_Plan_2026[Campaign]=$C148),
  --(Game_Plan_2026[Initial Date]&lt;=Q$2+6),
  --(Game_Plan_2026[End Date]&gt;=Q$2)
)&gt;0, 1, 0)</f>
        <v>0</v>
      </c>
      <c r="R148" cm="1">
        <f t="array" ref="R148">IF(SUMPRODUCT(
  --(Game_Plan_2026[Campaign]=$C148),
  --(Game_Plan_2026[Initial Date]&lt;=R$2+6),
  --(Game_Plan_2026[End Date]&gt;=R$2)
)&gt;0, 1, 0)</f>
        <v>0</v>
      </c>
      <c r="S148" cm="1">
        <f t="array" ref="S148">IF(SUMPRODUCT(
  --(Game_Plan_2026[Campaign]=$C148),
  --(Game_Plan_2026[Initial Date]&lt;=S$2+6),
  --(Game_Plan_2026[End Date]&gt;=S$2)
)&gt;0, 1, 0)</f>
        <v>0</v>
      </c>
      <c r="T148" cm="1">
        <f t="array" ref="T148">IF(SUMPRODUCT(
  --(Game_Plan_2026[Campaign]=$C148),
  --(Game_Plan_2026[Initial Date]&lt;=T$2+6),
  --(Game_Plan_2026[End Date]&gt;=T$2)
)&gt;0, 1, 0)</f>
        <v>0</v>
      </c>
      <c r="U148" cm="1">
        <f t="array" ref="U148">IF(SUMPRODUCT(
  --(Game_Plan_2026[Campaign]=$C148),
  --(Game_Plan_2026[Initial Date]&lt;=U$2+6),
  --(Game_Plan_2026[End Date]&gt;=U$2)
)&gt;0, 1, 0)</f>
        <v>0</v>
      </c>
      <c r="V148" cm="1">
        <f t="array" ref="V148">IF(SUMPRODUCT(
  --(Game_Plan_2026[Campaign]=$C148),
  --(Game_Plan_2026[Initial Date]&lt;=V$2+6),
  --(Game_Plan_2026[End Date]&gt;=V$2)
)&gt;0, 1, 0)</f>
        <v>0</v>
      </c>
      <c r="W148" cm="1">
        <f t="array" ref="W148">IF(SUMPRODUCT(
  --(Game_Plan_2026[Campaign]=$C148),
  --(Game_Plan_2026[Initial Date]&lt;=W$2+6),
  --(Game_Plan_2026[End Date]&gt;=W$2)
)&gt;0, 1, 0)</f>
        <v>0</v>
      </c>
      <c r="X148" cm="1">
        <f t="array" ref="X148">IF(SUMPRODUCT(
  --(Game_Plan_2026[Campaign]=$C148),
  --(Game_Plan_2026[Initial Date]&lt;=X$2+6),
  --(Game_Plan_2026[End Date]&gt;=X$2)
)&gt;0, 1, 0)</f>
        <v>0</v>
      </c>
      <c r="Y148" cm="1">
        <f t="array" ref="Y148">IF(SUMPRODUCT(
  --(Game_Plan_2026[Campaign]=$C148),
  --(Game_Plan_2026[Initial Date]&lt;=Y$2+6),
  --(Game_Plan_2026[End Date]&gt;=Y$2)
)&gt;0, 1, 0)</f>
        <v>0</v>
      </c>
      <c r="Z148" cm="1">
        <f t="array" ref="Z148">IF(SUMPRODUCT(
  --(Game_Plan_2026[Campaign]=$C148),
  --(Game_Plan_2026[Initial Date]&lt;=Z$2+6),
  --(Game_Plan_2026[End Date]&gt;=Z$2)
)&gt;0, 1, 0)</f>
        <v>0</v>
      </c>
      <c r="AA148" cm="1">
        <f t="array" ref="AA148">IF(SUMPRODUCT(
  --(Game_Plan_2026[Campaign]=$C148),
  --(Game_Plan_2026[Initial Date]&lt;=AA$2+6),
  --(Game_Plan_2026[End Date]&gt;=AA$2)
)&gt;0, 1, 0)</f>
        <v>0</v>
      </c>
      <c r="AB148" cm="1">
        <f t="array" ref="AB148">IF(SUMPRODUCT(
  --(Game_Plan_2026[Campaign]=$C148),
  --(Game_Plan_2026[Initial Date]&lt;=AB$2+6),
  --(Game_Plan_2026[End Date]&gt;=AB$2)
)&gt;0, 1, 0)</f>
        <v>0</v>
      </c>
      <c r="AC148" cm="1">
        <f t="array" ref="AC148">IF(SUMPRODUCT(
  --(Game_Plan_2026[Campaign]=$C148),
  --(Game_Plan_2026[Initial Date]&lt;=AC$2+6),
  --(Game_Plan_2026[End Date]&gt;=AC$2)
)&gt;0, 1, 0)</f>
        <v>0</v>
      </c>
      <c r="AD148" cm="1">
        <f t="array" ref="AD148">IF(SUMPRODUCT(
  --(Game_Plan_2026[Campaign]=$C148),
  --(Game_Plan_2026[Initial Date]&lt;=AD$2+6),
  --(Game_Plan_2026[End Date]&gt;=AD$2)
)&gt;0, 1, 0)</f>
        <v>0</v>
      </c>
      <c r="AE148" cm="1">
        <f t="array" ref="AE148">IF(SUMPRODUCT(
  --(Game_Plan_2026[Campaign]=$C148),
  --(Game_Plan_2026[Initial Date]&lt;=AE$2+6),
  --(Game_Plan_2026[End Date]&gt;=AE$2)
)&gt;0, 1, 0)</f>
        <v>0</v>
      </c>
      <c r="AF148" cm="1">
        <f t="array" ref="AF148">IF(SUMPRODUCT(
  --(Game_Plan_2026[Campaign]=$C148),
  --(Game_Plan_2026[Initial Date]&lt;=AF$2+6),
  --(Game_Plan_2026[End Date]&gt;=AF$2)
)&gt;0, 1, 0)</f>
        <v>0</v>
      </c>
      <c r="AG148" cm="1">
        <f t="array" ref="AG148">IF(SUMPRODUCT(
  --(Game_Plan_2026[Campaign]=$C148),
  --(Game_Plan_2026[Initial Date]&lt;=AG$2+6),
  --(Game_Plan_2026[End Date]&gt;=AG$2)
)&gt;0, 1, 0)</f>
        <v>0</v>
      </c>
      <c r="AH148" cm="1">
        <f t="array" ref="AH148">IF(SUMPRODUCT(
  --(Game_Plan_2026[Campaign]=$C148),
  --(Game_Plan_2026[Initial Date]&lt;=AH$2+6),
  --(Game_Plan_2026[End Date]&gt;=AH$2)
)&gt;0, 1, 0)</f>
        <v>0</v>
      </c>
      <c r="AI148" cm="1">
        <f t="array" ref="AI148">IF(SUMPRODUCT(
  --(Game_Plan_2026[Campaign]=$C148),
  --(Game_Plan_2026[Initial Date]&lt;=AI$2+6),
  --(Game_Plan_2026[End Date]&gt;=AI$2)
)&gt;0, 1, 0)</f>
        <v>0</v>
      </c>
      <c r="AJ148" cm="1">
        <f t="array" ref="AJ148">IF(SUMPRODUCT(
  --(Game_Plan_2026[Campaign]=$C148),
  --(Game_Plan_2026[Initial Date]&lt;=AJ$2+6),
  --(Game_Plan_2026[End Date]&gt;=AJ$2)
)&gt;0, 1, 0)</f>
        <v>0</v>
      </c>
      <c r="AK148" cm="1">
        <f t="array" ref="AK148">IF(SUMPRODUCT(
  --(Game_Plan_2026[Campaign]=$C148),
  --(Game_Plan_2026[Initial Date]&lt;=AK$2+6),
  --(Game_Plan_2026[End Date]&gt;=AK$2)
)&gt;0, 1, 0)</f>
        <v>0</v>
      </c>
      <c r="AL148" cm="1">
        <f t="array" ref="AL148">IF(SUMPRODUCT(
  --(Game_Plan_2026[Campaign]=$C148),
  --(Game_Plan_2026[Initial Date]&lt;=AL$2+6),
  --(Game_Plan_2026[End Date]&gt;=AL$2)
)&gt;0, 1, 0)</f>
        <v>0</v>
      </c>
      <c r="AM148" cm="1">
        <f t="array" ref="AM148">IF(SUMPRODUCT(
  --(Game_Plan_2026[Campaign]=$C148),
  --(Game_Plan_2026[Initial Date]&lt;=AM$2+6),
  --(Game_Plan_2026[End Date]&gt;=AM$2)
)&gt;0, 1, 0)</f>
        <v>0</v>
      </c>
      <c r="AN148" cm="1">
        <f t="array" ref="AN148">IF(SUMPRODUCT(
  --(Game_Plan_2026[Campaign]=$C148),
  --(Game_Plan_2026[Initial Date]&lt;=AN$2+6),
  --(Game_Plan_2026[End Date]&gt;=AN$2)
)&gt;0, 1, 0)</f>
        <v>0</v>
      </c>
      <c r="AO148" cm="1">
        <f t="array" ref="AO148">IF(SUMPRODUCT(
  --(Game_Plan_2026[Campaign]=$C148),
  --(Game_Plan_2026[Initial Date]&lt;=AO$2+6),
  --(Game_Plan_2026[End Date]&gt;=AO$2)
)&gt;0, 1, 0)</f>
        <v>0</v>
      </c>
      <c r="AP148" cm="1">
        <f t="array" ref="AP148">IF(SUMPRODUCT(
  --(Game_Plan_2026[Campaign]=$C148),
  --(Game_Plan_2026[Initial Date]&lt;=AP$2+6),
  --(Game_Plan_2026[End Date]&gt;=AP$2)
)&gt;0, 1, 0)</f>
        <v>0</v>
      </c>
      <c r="AQ148" cm="1">
        <f t="array" ref="AQ148">IF(SUMPRODUCT(
  --(Game_Plan_2026[Campaign]=$C148),
  --(Game_Plan_2026[Initial Date]&lt;=AQ$2+6),
  --(Game_Plan_2026[End Date]&gt;=AQ$2)
)&gt;0, 1, 0)</f>
        <v>0</v>
      </c>
      <c r="AR148" cm="1">
        <f t="array" ref="AR148">IF(SUMPRODUCT(
  --(Game_Plan_2026[Campaign]=$C148),
  --(Game_Plan_2026[Initial Date]&lt;=AR$2+6),
  --(Game_Plan_2026[End Date]&gt;=AR$2)
)&gt;0, 1, 0)</f>
        <v>0</v>
      </c>
      <c r="AS148" cm="1">
        <f t="array" ref="AS148">IF(SUMPRODUCT(
  --(Game_Plan_2026[Campaign]=$C148),
  --(Game_Plan_2026[Initial Date]&lt;=AS$2+6),
  --(Game_Plan_2026[End Date]&gt;=AS$2)
)&gt;0, 1, 0)</f>
        <v>0</v>
      </c>
      <c r="AT148" cm="1">
        <f t="array" ref="AT148">IF(SUMPRODUCT(
  --(Game_Plan_2026[Campaign]=$C148),
  --(Game_Plan_2026[Initial Date]&lt;=AT$2+6),
  --(Game_Plan_2026[End Date]&gt;=AT$2)
)&gt;0, 1, 0)</f>
        <v>0</v>
      </c>
      <c r="AU148" cm="1">
        <f t="array" ref="AU148">IF(SUMPRODUCT(
  --(Game_Plan_2026[Campaign]=$C148),
  --(Game_Plan_2026[Initial Date]&lt;=AU$2+6),
  --(Game_Plan_2026[End Date]&gt;=AU$2)
)&gt;0, 1, 0)</f>
        <v>0</v>
      </c>
      <c r="AV148" cm="1">
        <f t="array" ref="AV148">IF(SUMPRODUCT(
  --(Game_Plan_2026[Campaign]=$C148),
  --(Game_Plan_2026[Initial Date]&lt;=AV$2+6),
  --(Game_Plan_2026[End Date]&gt;=AV$2)
)&gt;0, 1, 0)</f>
        <v>0</v>
      </c>
      <c r="AW148" cm="1">
        <f t="array" ref="AW148">IF(SUMPRODUCT(
  --(Game_Plan_2026[Campaign]=$C148),
  --(Game_Plan_2026[Initial Date]&lt;=AW$2+6),
  --(Game_Plan_2026[End Date]&gt;=AW$2)
)&gt;0, 1, 0)</f>
        <v>0</v>
      </c>
      <c r="AX148" cm="1">
        <f t="array" ref="AX148">IF(SUMPRODUCT(
  --(Game_Plan_2026[Campaign]=$C148),
  --(Game_Plan_2026[Initial Date]&lt;=AX$2+6),
  --(Game_Plan_2026[End Date]&gt;=AX$2)
)&gt;0, 1, 0)</f>
        <v>0</v>
      </c>
      <c r="AY148" cm="1">
        <f t="array" ref="AY148">IF(SUMPRODUCT(
  --(Game_Plan_2026[Campaign]=$C148),
  --(Game_Plan_2026[Initial Date]&lt;=AY$2+6),
  --(Game_Plan_2026[End Date]&gt;=AY$2)
)&gt;0, 1, 0)</f>
        <v>0</v>
      </c>
      <c r="AZ148" cm="1">
        <f t="array" ref="AZ148">IF(SUMPRODUCT(
  --(Game_Plan_2026[Campaign]=$C148),
  --(Game_Plan_2026[Initial Date]&lt;=AZ$2+6),
  --(Game_Plan_2026[End Date]&gt;=AZ$2)
)&gt;0, 1, 0)</f>
        <v>0</v>
      </c>
      <c r="BA148" cm="1">
        <f t="array" ref="BA148">IF(SUMPRODUCT(
  --(Game_Plan_2026[Campaign]=$C148),
  --(Game_Plan_2026[Initial Date]&lt;=BA$2+6),
  --(Game_Plan_2026[End Date]&gt;=BA$2)
)&gt;0, 1, 0)</f>
        <v>0</v>
      </c>
      <c r="BB148" cm="1">
        <f t="array" ref="BB148">IF(SUMPRODUCT(
  --(Game_Plan_2026[Campaign]=$C148),
  --(Game_Plan_2026[Initial Date]&lt;=BB$2+6),
  --(Game_Plan_2026[End Date]&gt;=BB$2)
)&gt;0, 1, 0)</f>
        <v>0</v>
      </c>
      <c r="BC148" cm="1">
        <f t="array" ref="BC148">IF(SUMPRODUCT(
  --(Game_Plan_2026[Campaign]=$C148),
  --(Game_Plan_2026[Initial Date]&lt;=BC$2+6),
  --(Game_Plan_2026[End Date]&gt;=BC$2)
)&gt;0, 1, 0)</f>
        <v>0</v>
      </c>
      <c r="BD148">
        <f t="shared" si="2"/>
        <v>0</v>
      </c>
    </row>
    <row r="149" spans="1:56" ht="28" customHeight="1">
      <c r="A149" t="str">
        <v/>
      </c>
      <c r="B149" t="str">
        <v/>
      </c>
      <c r="C149" t="str">
        <v/>
      </c>
      <c r="E149" cm="1">
        <f t="array" ref="E149">IF(SUMPRODUCT(
  --(Game_Plan_2026[Campaign]=$C149),
  --(Game_Plan_2026[Initial Date]&lt;=E$2+6),
  --(Game_Plan_2026[End Date]&gt;=E$2)
)&gt;0, 1, 0)</f>
        <v>0</v>
      </c>
      <c r="F149" cm="1">
        <f t="array" ref="F149">IF(SUMPRODUCT(
  --(Game_Plan_2026[Campaign]=$C149),
  --(Game_Plan_2026[Initial Date]&lt;=F$2+6),
  --(Game_Plan_2026[End Date]&gt;=F$2)
)&gt;0, 1, 0)</f>
        <v>0</v>
      </c>
      <c r="G149" cm="1">
        <f t="array" ref="G149">IF(SUMPRODUCT(
  --(Game_Plan_2026[Campaign]=$C149),
  --(Game_Plan_2026[Initial Date]&lt;=G$2+6),
  --(Game_Plan_2026[End Date]&gt;=G$2)
)&gt;0, 1, 0)</f>
        <v>0</v>
      </c>
      <c r="H149" cm="1">
        <f t="array" ref="H149">IF(SUMPRODUCT(
  --(Game_Plan_2026[Campaign]=$C149),
  --(Game_Plan_2026[Initial Date]&lt;=H$2+6),
  --(Game_Plan_2026[End Date]&gt;=H$2)
)&gt;0, 1, 0)</f>
        <v>0</v>
      </c>
      <c r="I149" cm="1">
        <f t="array" ref="I149">IF(SUMPRODUCT(
  --(Game_Plan_2026[Campaign]=$C149),
  --(Game_Plan_2026[Initial Date]&lt;=I$2+6),
  --(Game_Plan_2026[End Date]&gt;=I$2)
)&gt;0, 1, 0)</f>
        <v>0</v>
      </c>
      <c r="J149" cm="1">
        <f t="array" ref="J149">IF(SUMPRODUCT(
  --(Game_Plan_2026[Campaign]=$C149),
  --(Game_Plan_2026[Initial Date]&lt;=J$2+6),
  --(Game_Plan_2026[End Date]&gt;=J$2)
)&gt;0, 1, 0)</f>
        <v>0</v>
      </c>
      <c r="K149" cm="1">
        <f t="array" ref="K149">IF(SUMPRODUCT(
  --(Game_Plan_2026[Campaign]=$C149),
  --(Game_Plan_2026[Initial Date]&lt;=K$2+6),
  --(Game_Plan_2026[End Date]&gt;=K$2)
)&gt;0, 1, 0)</f>
        <v>0</v>
      </c>
      <c r="L149" cm="1">
        <f t="array" ref="L149">IF(SUMPRODUCT(
  --(Game_Plan_2026[Campaign]=$C149),
  --(Game_Plan_2026[Initial Date]&lt;=L$2+6),
  --(Game_Plan_2026[End Date]&gt;=L$2)
)&gt;0, 1, 0)</f>
        <v>0</v>
      </c>
      <c r="M149" cm="1">
        <f t="array" ref="M149">IF(SUMPRODUCT(
  --(Game_Plan_2026[Campaign]=$C149),
  --(Game_Plan_2026[Initial Date]&lt;=M$2+6),
  --(Game_Plan_2026[End Date]&gt;=M$2)
)&gt;0, 1, 0)</f>
        <v>0</v>
      </c>
      <c r="N149" cm="1">
        <f t="array" ref="N149">IF(SUMPRODUCT(
  --(Game_Plan_2026[Campaign]=$C149),
  --(Game_Plan_2026[Initial Date]&lt;=N$2+6),
  --(Game_Plan_2026[End Date]&gt;=N$2)
)&gt;0, 1, 0)</f>
        <v>0</v>
      </c>
      <c r="O149" cm="1">
        <f t="array" ref="O149">IF(SUMPRODUCT(
  --(Game_Plan_2026[Campaign]=$C149),
  --(Game_Plan_2026[Initial Date]&lt;=O$2+6),
  --(Game_Plan_2026[End Date]&gt;=O$2)
)&gt;0, 1, 0)</f>
        <v>0</v>
      </c>
      <c r="P149" cm="1">
        <f t="array" ref="P149">IF(SUMPRODUCT(
  --(Game_Plan_2026[Campaign]=$C149),
  --(Game_Plan_2026[Initial Date]&lt;=P$2+6),
  --(Game_Plan_2026[End Date]&gt;=P$2)
)&gt;0, 1, 0)</f>
        <v>0</v>
      </c>
      <c r="Q149" cm="1">
        <f t="array" ref="Q149">IF(SUMPRODUCT(
  --(Game_Plan_2026[Campaign]=$C149),
  --(Game_Plan_2026[Initial Date]&lt;=Q$2+6),
  --(Game_Plan_2026[End Date]&gt;=Q$2)
)&gt;0, 1, 0)</f>
        <v>0</v>
      </c>
      <c r="R149" cm="1">
        <f t="array" ref="R149">IF(SUMPRODUCT(
  --(Game_Plan_2026[Campaign]=$C149),
  --(Game_Plan_2026[Initial Date]&lt;=R$2+6),
  --(Game_Plan_2026[End Date]&gt;=R$2)
)&gt;0, 1, 0)</f>
        <v>0</v>
      </c>
      <c r="S149" cm="1">
        <f t="array" ref="S149">IF(SUMPRODUCT(
  --(Game_Plan_2026[Campaign]=$C149),
  --(Game_Plan_2026[Initial Date]&lt;=S$2+6),
  --(Game_Plan_2026[End Date]&gt;=S$2)
)&gt;0, 1, 0)</f>
        <v>0</v>
      </c>
      <c r="T149" cm="1">
        <f t="array" ref="T149">IF(SUMPRODUCT(
  --(Game_Plan_2026[Campaign]=$C149),
  --(Game_Plan_2026[Initial Date]&lt;=T$2+6),
  --(Game_Plan_2026[End Date]&gt;=T$2)
)&gt;0, 1, 0)</f>
        <v>0</v>
      </c>
      <c r="U149" cm="1">
        <f t="array" ref="U149">IF(SUMPRODUCT(
  --(Game_Plan_2026[Campaign]=$C149),
  --(Game_Plan_2026[Initial Date]&lt;=U$2+6),
  --(Game_Plan_2026[End Date]&gt;=U$2)
)&gt;0, 1, 0)</f>
        <v>0</v>
      </c>
      <c r="V149" cm="1">
        <f t="array" ref="V149">IF(SUMPRODUCT(
  --(Game_Plan_2026[Campaign]=$C149),
  --(Game_Plan_2026[Initial Date]&lt;=V$2+6),
  --(Game_Plan_2026[End Date]&gt;=V$2)
)&gt;0, 1, 0)</f>
        <v>0</v>
      </c>
      <c r="W149" cm="1">
        <f t="array" ref="W149">IF(SUMPRODUCT(
  --(Game_Plan_2026[Campaign]=$C149),
  --(Game_Plan_2026[Initial Date]&lt;=W$2+6),
  --(Game_Plan_2026[End Date]&gt;=W$2)
)&gt;0, 1, 0)</f>
        <v>0</v>
      </c>
      <c r="X149" cm="1">
        <f t="array" ref="X149">IF(SUMPRODUCT(
  --(Game_Plan_2026[Campaign]=$C149),
  --(Game_Plan_2026[Initial Date]&lt;=X$2+6),
  --(Game_Plan_2026[End Date]&gt;=X$2)
)&gt;0, 1, 0)</f>
        <v>0</v>
      </c>
      <c r="Y149" cm="1">
        <f t="array" ref="Y149">IF(SUMPRODUCT(
  --(Game_Plan_2026[Campaign]=$C149),
  --(Game_Plan_2026[Initial Date]&lt;=Y$2+6),
  --(Game_Plan_2026[End Date]&gt;=Y$2)
)&gt;0, 1, 0)</f>
        <v>0</v>
      </c>
      <c r="Z149" cm="1">
        <f t="array" ref="Z149">IF(SUMPRODUCT(
  --(Game_Plan_2026[Campaign]=$C149),
  --(Game_Plan_2026[Initial Date]&lt;=Z$2+6),
  --(Game_Plan_2026[End Date]&gt;=Z$2)
)&gt;0, 1, 0)</f>
        <v>0</v>
      </c>
      <c r="AA149" cm="1">
        <f t="array" ref="AA149">IF(SUMPRODUCT(
  --(Game_Plan_2026[Campaign]=$C149),
  --(Game_Plan_2026[Initial Date]&lt;=AA$2+6),
  --(Game_Plan_2026[End Date]&gt;=AA$2)
)&gt;0, 1, 0)</f>
        <v>0</v>
      </c>
      <c r="AB149" cm="1">
        <f t="array" ref="AB149">IF(SUMPRODUCT(
  --(Game_Plan_2026[Campaign]=$C149),
  --(Game_Plan_2026[Initial Date]&lt;=AB$2+6),
  --(Game_Plan_2026[End Date]&gt;=AB$2)
)&gt;0, 1, 0)</f>
        <v>0</v>
      </c>
      <c r="AC149" cm="1">
        <f t="array" ref="AC149">IF(SUMPRODUCT(
  --(Game_Plan_2026[Campaign]=$C149),
  --(Game_Plan_2026[Initial Date]&lt;=AC$2+6),
  --(Game_Plan_2026[End Date]&gt;=AC$2)
)&gt;0, 1, 0)</f>
        <v>0</v>
      </c>
      <c r="AD149" cm="1">
        <f t="array" ref="AD149">IF(SUMPRODUCT(
  --(Game_Plan_2026[Campaign]=$C149),
  --(Game_Plan_2026[Initial Date]&lt;=AD$2+6),
  --(Game_Plan_2026[End Date]&gt;=AD$2)
)&gt;0, 1, 0)</f>
        <v>0</v>
      </c>
      <c r="AE149" cm="1">
        <f t="array" ref="AE149">IF(SUMPRODUCT(
  --(Game_Plan_2026[Campaign]=$C149),
  --(Game_Plan_2026[Initial Date]&lt;=AE$2+6),
  --(Game_Plan_2026[End Date]&gt;=AE$2)
)&gt;0, 1, 0)</f>
        <v>0</v>
      </c>
      <c r="AF149" cm="1">
        <f t="array" ref="AF149">IF(SUMPRODUCT(
  --(Game_Plan_2026[Campaign]=$C149),
  --(Game_Plan_2026[Initial Date]&lt;=AF$2+6),
  --(Game_Plan_2026[End Date]&gt;=AF$2)
)&gt;0, 1, 0)</f>
        <v>0</v>
      </c>
      <c r="AG149" cm="1">
        <f t="array" ref="AG149">IF(SUMPRODUCT(
  --(Game_Plan_2026[Campaign]=$C149),
  --(Game_Plan_2026[Initial Date]&lt;=AG$2+6),
  --(Game_Plan_2026[End Date]&gt;=AG$2)
)&gt;0, 1, 0)</f>
        <v>0</v>
      </c>
      <c r="AH149" cm="1">
        <f t="array" ref="AH149">IF(SUMPRODUCT(
  --(Game_Plan_2026[Campaign]=$C149),
  --(Game_Plan_2026[Initial Date]&lt;=AH$2+6),
  --(Game_Plan_2026[End Date]&gt;=AH$2)
)&gt;0, 1, 0)</f>
        <v>0</v>
      </c>
      <c r="AI149" cm="1">
        <f t="array" ref="AI149">IF(SUMPRODUCT(
  --(Game_Plan_2026[Campaign]=$C149),
  --(Game_Plan_2026[Initial Date]&lt;=AI$2+6),
  --(Game_Plan_2026[End Date]&gt;=AI$2)
)&gt;0, 1, 0)</f>
        <v>0</v>
      </c>
      <c r="AJ149" cm="1">
        <f t="array" ref="AJ149">IF(SUMPRODUCT(
  --(Game_Plan_2026[Campaign]=$C149),
  --(Game_Plan_2026[Initial Date]&lt;=AJ$2+6),
  --(Game_Plan_2026[End Date]&gt;=AJ$2)
)&gt;0, 1, 0)</f>
        <v>0</v>
      </c>
      <c r="AK149" cm="1">
        <f t="array" ref="AK149">IF(SUMPRODUCT(
  --(Game_Plan_2026[Campaign]=$C149),
  --(Game_Plan_2026[Initial Date]&lt;=AK$2+6),
  --(Game_Plan_2026[End Date]&gt;=AK$2)
)&gt;0, 1, 0)</f>
        <v>0</v>
      </c>
      <c r="AL149" cm="1">
        <f t="array" ref="AL149">IF(SUMPRODUCT(
  --(Game_Plan_2026[Campaign]=$C149),
  --(Game_Plan_2026[Initial Date]&lt;=AL$2+6),
  --(Game_Plan_2026[End Date]&gt;=AL$2)
)&gt;0, 1, 0)</f>
        <v>0</v>
      </c>
      <c r="AM149" cm="1">
        <f t="array" ref="AM149">IF(SUMPRODUCT(
  --(Game_Plan_2026[Campaign]=$C149),
  --(Game_Plan_2026[Initial Date]&lt;=AM$2+6),
  --(Game_Plan_2026[End Date]&gt;=AM$2)
)&gt;0, 1, 0)</f>
        <v>0</v>
      </c>
      <c r="AN149" cm="1">
        <f t="array" ref="AN149">IF(SUMPRODUCT(
  --(Game_Plan_2026[Campaign]=$C149),
  --(Game_Plan_2026[Initial Date]&lt;=AN$2+6),
  --(Game_Plan_2026[End Date]&gt;=AN$2)
)&gt;0, 1, 0)</f>
        <v>0</v>
      </c>
      <c r="AO149" cm="1">
        <f t="array" ref="AO149">IF(SUMPRODUCT(
  --(Game_Plan_2026[Campaign]=$C149),
  --(Game_Plan_2026[Initial Date]&lt;=AO$2+6),
  --(Game_Plan_2026[End Date]&gt;=AO$2)
)&gt;0, 1, 0)</f>
        <v>0</v>
      </c>
      <c r="AP149" cm="1">
        <f t="array" ref="AP149">IF(SUMPRODUCT(
  --(Game_Plan_2026[Campaign]=$C149),
  --(Game_Plan_2026[Initial Date]&lt;=AP$2+6),
  --(Game_Plan_2026[End Date]&gt;=AP$2)
)&gt;0, 1, 0)</f>
        <v>0</v>
      </c>
      <c r="AQ149" cm="1">
        <f t="array" ref="AQ149">IF(SUMPRODUCT(
  --(Game_Plan_2026[Campaign]=$C149),
  --(Game_Plan_2026[Initial Date]&lt;=AQ$2+6),
  --(Game_Plan_2026[End Date]&gt;=AQ$2)
)&gt;0, 1, 0)</f>
        <v>0</v>
      </c>
      <c r="AR149" cm="1">
        <f t="array" ref="AR149">IF(SUMPRODUCT(
  --(Game_Plan_2026[Campaign]=$C149),
  --(Game_Plan_2026[Initial Date]&lt;=AR$2+6),
  --(Game_Plan_2026[End Date]&gt;=AR$2)
)&gt;0, 1, 0)</f>
        <v>0</v>
      </c>
      <c r="AS149" cm="1">
        <f t="array" ref="AS149">IF(SUMPRODUCT(
  --(Game_Plan_2026[Campaign]=$C149),
  --(Game_Plan_2026[Initial Date]&lt;=AS$2+6),
  --(Game_Plan_2026[End Date]&gt;=AS$2)
)&gt;0, 1, 0)</f>
        <v>0</v>
      </c>
      <c r="AT149" cm="1">
        <f t="array" ref="AT149">IF(SUMPRODUCT(
  --(Game_Plan_2026[Campaign]=$C149),
  --(Game_Plan_2026[Initial Date]&lt;=AT$2+6),
  --(Game_Plan_2026[End Date]&gt;=AT$2)
)&gt;0, 1, 0)</f>
        <v>0</v>
      </c>
      <c r="AU149" cm="1">
        <f t="array" ref="AU149">IF(SUMPRODUCT(
  --(Game_Plan_2026[Campaign]=$C149),
  --(Game_Plan_2026[Initial Date]&lt;=AU$2+6),
  --(Game_Plan_2026[End Date]&gt;=AU$2)
)&gt;0, 1, 0)</f>
        <v>0</v>
      </c>
      <c r="AV149" cm="1">
        <f t="array" ref="AV149">IF(SUMPRODUCT(
  --(Game_Plan_2026[Campaign]=$C149),
  --(Game_Plan_2026[Initial Date]&lt;=AV$2+6),
  --(Game_Plan_2026[End Date]&gt;=AV$2)
)&gt;0, 1, 0)</f>
        <v>0</v>
      </c>
      <c r="AW149" cm="1">
        <f t="array" ref="AW149">IF(SUMPRODUCT(
  --(Game_Plan_2026[Campaign]=$C149),
  --(Game_Plan_2026[Initial Date]&lt;=AW$2+6),
  --(Game_Plan_2026[End Date]&gt;=AW$2)
)&gt;0, 1, 0)</f>
        <v>0</v>
      </c>
      <c r="AX149" cm="1">
        <f t="array" ref="AX149">IF(SUMPRODUCT(
  --(Game_Plan_2026[Campaign]=$C149),
  --(Game_Plan_2026[Initial Date]&lt;=AX$2+6),
  --(Game_Plan_2026[End Date]&gt;=AX$2)
)&gt;0, 1, 0)</f>
        <v>0</v>
      </c>
      <c r="AY149" cm="1">
        <f t="array" ref="AY149">IF(SUMPRODUCT(
  --(Game_Plan_2026[Campaign]=$C149),
  --(Game_Plan_2026[Initial Date]&lt;=AY$2+6),
  --(Game_Plan_2026[End Date]&gt;=AY$2)
)&gt;0, 1, 0)</f>
        <v>0</v>
      </c>
      <c r="AZ149" cm="1">
        <f t="array" ref="AZ149">IF(SUMPRODUCT(
  --(Game_Plan_2026[Campaign]=$C149),
  --(Game_Plan_2026[Initial Date]&lt;=AZ$2+6),
  --(Game_Plan_2026[End Date]&gt;=AZ$2)
)&gt;0, 1, 0)</f>
        <v>0</v>
      </c>
      <c r="BA149" cm="1">
        <f t="array" ref="BA149">IF(SUMPRODUCT(
  --(Game_Plan_2026[Campaign]=$C149),
  --(Game_Plan_2026[Initial Date]&lt;=BA$2+6),
  --(Game_Plan_2026[End Date]&gt;=BA$2)
)&gt;0, 1, 0)</f>
        <v>0</v>
      </c>
      <c r="BB149" cm="1">
        <f t="array" ref="BB149">IF(SUMPRODUCT(
  --(Game_Plan_2026[Campaign]=$C149),
  --(Game_Plan_2026[Initial Date]&lt;=BB$2+6),
  --(Game_Plan_2026[End Date]&gt;=BB$2)
)&gt;0, 1, 0)</f>
        <v>0</v>
      </c>
      <c r="BC149" cm="1">
        <f t="array" ref="BC149">IF(SUMPRODUCT(
  --(Game_Plan_2026[Campaign]=$C149),
  --(Game_Plan_2026[Initial Date]&lt;=BC$2+6),
  --(Game_Plan_2026[End Date]&gt;=BC$2)
)&gt;0, 1, 0)</f>
        <v>0</v>
      </c>
      <c r="BD149">
        <f t="shared" si="2"/>
        <v>0</v>
      </c>
    </row>
    <row r="150" spans="1:56" ht="28" customHeight="1">
      <c r="A150" t="str">
        <v/>
      </c>
      <c r="B150" t="str">
        <v/>
      </c>
      <c r="C150" t="str">
        <v/>
      </c>
      <c r="E150" cm="1">
        <f t="array" ref="E150">IF(SUMPRODUCT(
  --(Game_Plan_2026[Campaign]=$C150),
  --(Game_Plan_2026[Initial Date]&lt;=E$2+6),
  --(Game_Plan_2026[End Date]&gt;=E$2)
)&gt;0, 1, 0)</f>
        <v>0</v>
      </c>
      <c r="F150" cm="1">
        <f t="array" ref="F150">IF(SUMPRODUCT(
  --(Game_Plan_2026[Campaign]=$C150),
  --(Game_Plan_2026[Initial Date]&lt;=F$2+6),
  --(Game_Plan_2026[End Date]&gt;=F$2)
)&gt;0, 1, 0)</f>
        <v>0</v>
      </c>
      <c r="G150" cm="1">
        <f t="array" ref="G150">IF(SUMPRODUCT(
  --(Game_Plan_2026[Campaign]=$C150),
  --(Game_Plan_2026[Initial Date]&lt;=G$2+6),
  --(Game_Plan_2026[End Date]&gt;=G$2)
)&gt;0, 1, 0)</f>
        <v>0</v>
      </c>
      <c r="H150" cm="1">
        <f t="array" ref="H150">IF(SUMPRODUCT(
  --(Game_Plan_2026[Campaign]=$C150),
  --(Game_Plan_2026[Initial Date]&lt;=H$2+6),
  --(Game_Plan_2026[End Date]&gt;=H$2)
)&gt;0, 1, 0)</f>
        <v>0</v>
      </c>
      <c r="I150" cm="1">
        <f t="array" ref="I150">IF(SUMPRODUCT(
  --(Game_Plan_2026[Campaign]=$C150),
  --(Game_Plan_2026[Initial Date]&lt;=I$2+6),
  --(Game_Plan_2026[End Date]&gt;=I$2)
)&gt;0, 1, 0)</f>
        <v>0</v>
      </c>
      <c r="J150" cm="1">
        <f t="array" ref="J150">IF(SUMPRODUCT(
  --(Game_Plan_2026[Campaign]=$C150),
  --(Game_Plan_2026[Initial Date]&lt;=J$2+6),
  --(Game_Plan_2026[End Date]&gt;=J$2)
)&gt;0, 1, 0)</f>
        <v>0</v>
      </c>
      <c r="K150" cm="1">
        <f t="array" ref="K150">IF(SUMPRODUCT(
  --(Game_Plan_2026[Campaign]=$C150),
  --(Game_Plan_2026[Initial Date]&lt;=K$2+6),
  --(Game_Plan_2026[End Date]&gt;=K$2)
)&gt;0, 1, 0)</f>
        <v>0</v>
      </c>
      <c r="L150" cm="1">
        <f t="array" ref="L150">IF(SUMPRODUCT(
  --(Game_Plan_2026[Campaign]=$C150),
  --(Game_Plan_2026[Initial Date]&lt;=L$2+6),
  --(Game_Plan_2026[End Date]&gt;=L$2)
)&gt;0, 1, 0)</f>
        <v>0</v>
      </c>
      <c r="M150" cm="1">
        <f t="array" ref="M150">IF(SUMPRODUCT(
  --(Game_Plan_2026[Campaign]=$C150),
  --(Game_Plan_2026[Initial Date]&lt;=M$2+6),
  --(Game_Plan_2026[End Date]&gt;=M$2)
)&gt;0, 1, 0)</f>
        <v>0</v>
      </c>
      <c r="N150" cm="1">
        <f t="array" ref="N150">IF(SUMPRODUCT(
  --(Game_Plan_2026[Campaign]=$C150),
  --(Game_Plan_2026[Initial Date]&lt;=N$2+6),
  --(Game_Plan_2026[End Date]&gt;=N$2)
)&gt;0, 1, 0)</f>
        <v>0</v>
      </c>
      <c r="O150" cm="1">
        <f t="array" ref="O150">IF(SUMPRODUCT(
  --(Game_Plan_2026[Campaign]=$C150),
  --(Game_Plan_2026[Initial Date]&lt;=O$2+6),
  --(Game_Plan_2026[End Date]&gt;=O$2)
)&gt;0, 1, 0)</f>
        <v>0</v>
      </c>
      <c r="P150" cm="1">
        <f t="array" ref="P150">IF(SUMPRODUCT(
  --(Game_Plan_2026[Campaign]=$C150),
  --(Game_Plan_2026[Initial Date]&lt;=P$2+6),
  --(Game_Plan_2026[End Date]&gt;=P$2)
)&gt;0, 1, 0)</f>
        <v>0</v>
      </c>
      <c r="Q150" cm="1">
        <f t="array" ref="Q150">IF(SUMPRODUCT(
  --(Game_Plan_2026[Campaign]=$C150),
  --(Game_Plan_2026[Initial Date]&lt;=Q$2+6),
  --(Game_Plan_2026[End Date]&gt;=Q$2)
)&gt;0, 1, 0)</f>
        <v>0</v>
      </c>
      <c r="R150" cm="1">
        <f t="array" ref="R150">IF(SUMPRODUCT(
  --(Game_Plan_2026[Campaign]=$C150),
  --(Game_Plan_2026[Initial Date]&lt;=R$2+6),
  --(Game_Plan_2026[End Date]&gt;=R$2)
)&gt;0, 1, 0)</f>
        <v>0</v>
      </c>
      <c r="S150" cm="1">
        <f t="array" ref="S150">IF(SUMPRODUCT(
  --(Game_Plan_2026[Campaign]=$C150),
  --(Game_Plan_2026[Initial Date]&lt;=S$2+6),
  --(Game_Plan_2026[End Date]&gt;=S$2)
)&gt;0, 1, 0)</f>
        <v>0</v>
      </c>
      <c r="T150" cm="1">
        <f t="array" ref="T150">IF(SUMPRODUCT(
  --(Game_Plan_2026[Campaign]=$C150),
  --(Game_Plan_2026[Initial Date]&lt;=T$2+6),
  --(Game_Plan_2026[End Date]&gt;=T$2)
)&gt;0, 1, 0)</f>
        <v>0</v>
      </c>
      <c r="U150" cm="1">
        <f t="array" ref="U150">IF(SUMPRODUCT(
  --(Game_Plan_2026[Campaign]=$C150),
  --(Game_Plan_2026[Initial Date]&lt;=U$2+6),
  --(Game_Plan_2026[End Date]&gt;=U$2)
)&gt;0, 1, 0)</f>
        <v>0</v>
      </c>
      <c r="V150" cm="1">
        <f t="array" ref="V150">IF(SUMPRODUCT(
  --(Game_Plan_2026[Campaign]=$C150),
  --(Game_Plan_2026[Initial Date]&lt;=V$2+6),
  --(Game_Plan_2026[End Date]&gt;=V$2)
)&gt;0, 1, 0)</f>
        <v>0</v>
      </c>
      <c r="W150" cm="1">
        <f t="array" ref="W150">IF(SUMPRODUCT(
  --(Game_Plan_2026[Campaign]=$C150),
  --(Game_Plan_2026[Initial Date]&lt;=W$2+6),
  --(Game_Plan_2026[End Date]&gt;=W$2)
)&gt;0, 1, 0)</f>
        <v>0</v>
      </c>
      <c r="X150" cm="1">
        <f t="array" ref="X150">IF(SUMPRODUCT(
  --(Game_Plan_2026[Campaign]=$C150),
  --(Game_Plan_2026[Initial Date]&lt;=X$2+6),
  --(Game_Plan_2026[End Date]&gt;=X$2)
)&gt;0, 1, 0)</f>
        <v>0</v>
      </c>
      <c r="Y150" cm="1">
        <f t="array" ref="Y150">IF(SUMPRODUCT(
  --(Game_Plan_2026[Campaign]=$C150),
  --(Game_Plan_2026[Initial Date]&lt;=Y$2+6),
  --(Game_Plan_2026[End Date]&gt;=Y$2)
)&gt;0, 1, 0)</f>
        <v>0</v>
      </c>
      <c r="Z150" cm="1">
        <f t="array" ref="Z150">IF(SUMPRODUCT(
  --(Game_Plan_2026[Campaign]=$C150),
  --(Game_Plan_2026[Initial Date]&lt;=Z$2+6),
  --(Game_Plan_2026[End Date]&gt;=Z$2)
)&gt;0, 1, 0)</f>
        <v>0</v>
      </c>
      <c r="AA150" cm="1">
        <f t="array" ref="AA150">IF(SUMPRODUCT(
  --(Game_Plan_2026[Campaign]=$C150),
  --(Game_Plan_2026[Initial Date]&lt;=AA$2+6),
  --(Game_Plan_2026[End Date]&gt;=AA$2)
)&gt;0, 1, 0)</f>
        <v>0</v>
      </c>
      <c r="AB150" cm="1">
        <f t="array" ref="AB150">IF(SUMPRODUCT(
  --(Game_Plan_2026[Campaign]=$C150),
  --(Game_Plan_2026[Initial Date]&lt;=AB$2+6),
  --(Game_Plan_2026[End Date]&gt;=AB$2)
)&gt;0, 1, 0)</f>
        <v>0</v>
      </c>
      <c r="AC150" cm="1">
        <f t="array" ref="AC150">IF(SUMPRODUCT(
  --(Game_Plan_2026[Campaign]=$C150),
  --(Game_Plan_2026[Initial Date]&lt;=AC$2+6),
  --(Game_Plan_2026[End Date]&gt;=AC$2)
)&gt;0, 1, 0)</f>
        <v>0</v>
      </c>
      <c r="AD150" cm="1">
        <f t="array" ref="AD150">IF(SUMPRODUCT(
  --(Game_Plan_2026[Campaign]=$C150),
  --(Game_Plan_2026[Initial Date]&lt;=AD$2+6),
  --(Game_Plan_2026[End Date]&gt;=AD$2)
)&gt;0, 1, 0)</f>
        <v>0</v>
      </c>
      <c r="AE150" cm="1">
        <f t="array" ref="AE150">IF(SUMPRODUCT(
  --(Game_Plan_2026[Campaign]=$C150),
  --(Game_Plan_2026[Initial Date]&lt;=AE$2+6),
  --(Game_Plan_2026[End Date]&gt;=AE$2)
)&gt;0, 1, 0)</f>
        <v>0</v>
      </c>
      <c r="AF150" cm="1">
        <f t="array" ref="AF150">IF(SUMPRODUCT(
  --(Game_Plan_2026[Campaign]=$C150),
  --(Game_Plan_2026[Initial Date]&lt;=AF$2+6),
  --(Game_Plan_2026[End Date]&gt;=AF$2)
)&gt;0, 1, 0)</f>
        <v>0</v>
      </c>
      <c r="AG150" cm="1">
        <f t="array" ref="AG150">IF(SUMPRODUCT(
  --(Game_Plan_2026[Campaign]=$C150),
  --(Game_Plan_2026[Initial Date]&lt;=AG$2+6),
  --(Game_Plan_2026[End Date]&gt;=AG$2)
)&gt;0, 1, 0)</f>
        <v>0</v>
      </c>
      <c r="AH150" cm="1">
        <f t="array" ref="AH150">IF(SUMPRODUCT(
  --(Game_Plan_2026[Campaign]=$C150),
  --(Game_Plan_2026[Initial Date]&lt;=AH$2+6),
  --(Game_Plan_2026[End Date]&gt;=AH$2)
)&gt;0, 1, 0)</f>
        <v>0</v>
      </c>
      <c r="AI150" cm="1">
        <f t="array" ref="AI150">IF(SUMPRODUCT(
  --(Game_Plan_2026[Campaign]=$C150),
  --(Game_Plan_2026[Initial Date]&lt;=AI$2+6),
  --(Game_Plan_2026[End Date]&gt;=AI$2)
)&gt;0, 1, 0)</f>
        <v>0</v>
      </c>
      <c r="AJ150" cm="1">
        <f t="array" ref="AJ150">IF(SUMPRODUCT(
  --(Game_Plan_2026[Campaign]=$C150),
  --(Game_Plan_2026[Initial Date]&lt;=AJ$2+6),
  --(Game_Plan_2026[End Date]&gt;=AJ$2)
)&gt;0, 1, 0)</f>
        <v>0</v>
      </c>
      <c r="AK150" cm="1">
        <f t="array" ref="AK150">IF(SUMPRODUCT(
  --(Game_Plan_2026[Campaign]=$C150),
  --(Game_Plan_2026[Initial Date]&lt;=AK$2+6),
  --(Game_Plan_2026[End Date]&gt;=AK$2)
)&gt;0, 1, 0)</f>
        <v>0</v>
      </c>
      <c r="AL150" cm="1">
        <f t="array" ref="AL150">IF(SUMPRODUCT(
  --(Game_Plan_2026[Campaign]=$C150),
  --(Game_Plan_2026[Initial Date]&lt;=AL$2+6),
  --(Game_Plan_2026[End Date]&gt;=AL$2)
)&gt;0, 1, 0)</f>
        <v>0</v>
      </c>
      <c r="AM150" cm="1">
        <f t="array" ref="AM150">IF(SUMPRODUCT(
  --(Game_Plan_2026[Campaign]=$C150),
  --(Game_Plan_2026[Initial Date]&lt;=AM$2+6),
  --(Game_Plan_2026[End Date]&gt;=AM$2)
)&gt;0, 1, 0)</f>
        <v>0</v>
      </c>
      <c r="AN150" cm="1">
        <f t="array" ref="AN150">IF(SUMPRODUCT(
  --(Game_Plan_2026[Campaign]=$C150),
  --(Game_Plan_2026[Initial Date]&lt;=AN$2+6),
  --(Game_Plan_2026[End Date]&gt;=AN$2)
)&gt;0, 1, 0)</f>
        <v>0</v>
      </c>
      <c r="AO150" cm="1">
        <f t="array" ref="AO150">IF(SUMPRODUCT(
  --(Game_Plan_2026[Campaign]=$C150),
  --(Game_Plan_2026[Initial Date]&lt;=AO$2+6),
  --(Game_Plan_2026[End Date]&gt;=AO$2)
)&gt;0, 1, 0)</f>
        <v>0</v>
      </c>
      <c r="AP150" cm="1">
        <f t="array" ref="AP150">IF(SUMPRODUCT(
  --(Game_Plan_2026[Campaign]=$C150),
  --(Game_Plan_2026[Initial Date]&lt;=AP$2+6),
  --(Game_Plan_2026[End Date]&gt;=AP$2)
)&gt;0, 1, 0)</f>
        <v>0</v>
      </c>
      <c r="AQ150" cm="1">
        <f t="array" ref="AQ150">IF(SUMPRODUCT(
  --(Game_Plan_2026[Campaign]=$C150),
  --(Game_Plan_2026[Initial Date]&lt;=AQ$2+6),
  --(Game_Plan_2026[End Date]&gt;=AQ$2)
)&gt;0, 1, 0)</f>
        <v>0</v>
      </c>
      <c r="AR150" cm="1">
        <f t="array" ref="AR150">IF(SUMPRODUCT(
  --(Game_Plan_2026[Campaign]=$C150),
  --(Game_Plan_2026[Initial Date]&lt;=AR$2+6),
  --(Game_Plan_2026[End Date]&gt;=AR$2)
)&gt;0, 1, 0)</f>
        <v>0</v>
      </c>
      <c r="AS150" cm="1">
        <f t="array" ref="AS150">IF(SUMPRODUCT(
  --(Game_Plan_2026[Campaign]=$C150),
  --(Game_Plan_2026[Initial Date]&lt;=AS$2+6),
  --(Game_Plan_2026[End Date]&gt;=AS$2)
)&gt;0, 1, 0)</f>
        <v>0</v>
      </c>
      <c r="AT150" cm="1">
        <f t="array" ref="AT150">IF(SUMPRODUCT(
  --(Game_Plan_2026[Campaign]=$C150),
  --(Game_Plan_2026[Initial Date]&lt;=AT$2+6),
  --(Game_Plan_2026[End Date]&gt;=AT$2)
)&gt;0, 1, 0)</f>
        <v>0</v>
      </c>
      <c r="AU150" cm="1">
        <f t="array" ref="AU150">IF(SUMPRODUCT(
  --(Game_Plan_2026[Campaign]=$C150),
  --(Game_Plan_2026[Initial Date]&lt;=AU$2+6),
  --(Game_Plan_2026[End Date]&gt;=AU$2)
)&gt;0, 1, 0)</f>
        <v>0</v>
      </c>
      <c r="AV150" cm="1">
        <f t="array" ref="AV150">IF(SUMPRODUCT(
  --(Game_Plan_2026[Campaign]=$C150),
  --(Game_Plan_2026[Initial Date]&lt;=AV$2+6),
  --(Game_Plan_2026[End Date]&gt;=AV$2)
)&gt;0, 1, 0)</f>
        <v>0</v>
      </c>
      <c r="AW150" cm="1">
        <f t="array" ref="AW150">IF(SUMPRODUCT(
  --(Game_Plan_2026[Campaign]=$C150),
  --(Game_Plan_2026[Initial Date]&lt;=AW$2+6),
  --(Game_Plan_2026[End Date]&gt;=AW$2)
)&gt;0, 1, 0)</f>
        <v>0</v>
      </c>
      <c r="AX150" cm="1">
        <f t="array" ref="AX150">IF(SUMPRODUCT(
  --(Game_Plan_2026[Campaign]=$C150),
  --(Game_Plan_2026[Initial Date]&lt;=AX$2+6),
  --(Game_Plan_2026[End Date]&gt;=AX$2)
)&gt;0, 1, 0)</f>
        <v>0</v>
      </c>
      <c r="AY150" cm="1">
        <f t="array" ref="AY150">IF(SUMPRODUCT(
  --(Game_Plan_2026[Campaign]=$C150),
  --(Game_Plan_2026[Initial Date]&lt;=AY$2+6),
  --(Game_Plan_2026[End Date]&gt;=AY$2)
)&gt;0, 1, 0)</f>
        <v>0</v>
      </c>
      <c r="AZ150" cm="1">
        <f t="array" ref="AZ150">IF(SUMPRODUCT(
  --(Game_Plan_2026[Campaign]=$C150),
  --(Game_Plan_2026[Initial Date]&lt;=AZ$2+6),
  --(Game_Plan_2026[End Date]&gt;=AZ$2)
)&gt;0, 1, 0)</f>
        <v>0</v>
      </c>
      <c r="BA150" cm="1">
        <f t="array" ref="BA150">IF(SUMPRODUCT(
  --(Game_Plan_2026[Campaign]=$C150),
  --(Game_Plan_2026[Initial Date]&lt;=BA$2+6),
  --(Game_Plan_2026[End Date]&gt;=BA$2)
)&gt;0, 1, 0)</f>
        <v>0</v>
      </c>
      <c r="BB150" cm="1">
        <f t="array" ref="BB150">IF(SUMPRODUCT(
  --(Game_Plan_2026[Campaign]=$C150),
  --(Game_Plan_2026[Initial Date]&lt;=BB$2+6),
  --(Game_Plan_2026[End Date]&gt;=BB$2)
)&gt;0, 1, 0)</f>
        <v>0</v>
      </c>
      <c r="BC150" cm="1">
        <f t="array" ref="BC150">IF(SUMPRODUCT(
  --(Game_Plan_2026[Campaign]=$C150),
  --(Game_Plan_2026[Initial Date]&lt;=BC$2+6),
  --(Game_Plan_2026[End Date]&gt;=BC$2)
)&gt;0, 1, 0)</f>
        <v>0</v>
      </c>
      <c r="BD150">
        <f t="shared" si="2"/>
        <v>0</v>
      </c>
    </row>
    <row r="151" spans="1:56" ht="28" customHeight="1">
      <c r="A151" t="str">
        <v/>
      </c>
      <c r="B151" t="str">
        <v/>
      </c>
      <c r="C151" t="str">
        <v/>
      </c>
      <c r="E151" cm="1">
        <f t="array" ref="E151">IF(SUMPRODUCT(
  --(Game_Plan_2026[Campaign]=$C151),
  --(Game_Plan_2026[Initial Date]&lt;=E$2+6),
  --(Game_Plan_2026[End Date]&gt;=E$2)
)&gt;0, 1, 0)</f>
        <v>0</v>
      </c>
      <c r="F151" cm="1">
        <f t="array" ref="F151">IF(SUMPRODUCT(
  --(Game_Plan_2026[Campaign]=$C151),
  --(Game_Plan_2026[Initial Date]&lt;=F$2+6),
  --(Game_Plan_2026[End Date]&gt;=F$2)
)&gt;0, 1, 0)</f>
        <v>0</v>
      </c>
      <c r="G151" cm="1">
        <f t="array" ref="G151">IF(SUMPRODUCT(
  --(Game_Plan_2026[Campaign]=$C151),
  --(Game_Plan_2026[Initial Date]&lt;=G$2+6),
  --(Game_Plan_2026[End Date]&gt;=G$2)
)&gt;0, 1, 0)</f>
        <v>0</v>
      </c>
      <c r="H151" cm="1">
        <f t="array" ref="H151">IF(SUMPRODUCT(
  --(Game_Plan_2026[Campaign]=$C151),
  --(Game_Plan_2026[Initial Date]&lt;=H$2+6),
  --(Game_Plan_2026[End Date]&gt;=H$2)
)&gt;0, 1, 0)</f>
        <v>0</v>
      </c>
      <c r="I151" cm="1">
        <f t="array" ref="I151">IF(SUMPRODUCT(
  --(Game_Plan_2026[Campaign]=$C151),
  --(Game_Plan_2026[Initial Date]&lt;=I$2+6),
  --(Game_Plan_2026[End Date]&gt;=I$2)
)&gt;0, 1, 0)</f>
        <v>0</v>
      </c>
      <c r="J151" cm="1">
        <f t="array" ref="J151">IF(SUMPRODUCT(
  --(Game_Plan_2026[Campaign]=$C151),
  --(Game_Plan_2026[Initial Date]&lt;=J$2+6),
  --(Game_Plan_2026[End Date]&gt;=J$2)
)&gt;0, 1, 0)</f>
        <v>0</v>
      </c>
      <c r="K151" cm="1">
        <f t="array" ref="K151">IF(SUMPRODUCT(
  --(Game_Plan_2026[Campaign]=$C151),
  --(Game_Plan_2026[Initial Date]&lt;=K$2+6),
  --(Game_Plan_2026[End Date]&gt;=K$2)
)&gt;0, 1, 0)</f>
        <v>0</v>
      </c>
      <c r="L151" cm="1">
        <f t="array" ref="L151">IF(SUMPRODUCT(
  --(Game_Plan_2026[Campaign]=$C151),
  --(Game_Plan_2026[Initial Date]&lt;=L$2+6),
  --(Game_Plan_2026[End Date]&gt;=L$2)
)&gt;0, 1, 0)</f>
        <v>0</v>
      </c>
      <c r="M151" cm="1">
        <f t="array" ref="M151">IF(SUMPRODUCT(
  --(Game_Plan_2026[Campaign]=$C151),
  --(Game_Plan_2026[Initial Date]&lt;=M$2+6),
  --(Game_Plan_2026[End Date]&gt;=M$2)
)&gt;0, 1, 0)</f>
        <v>0</v>
      </c>
      <c r="N151" cm="1">
        <f t="array" ref="N151">IF(SUMPRODUCT(
  --(Game_Plan_2026[Campaign]=$C151),
  --(Game_Plan_2026[Initial Date]&lt;=N$2+6),
  --(Game_Plan_2026[End Date]&gt;=N$2)
)&gt;0, 1, 0)</f>
        <v>0</v>
      </c>
      <c r="O151" cm="1">
        <f t="array" ref="O151">IF(SUMPRODUCT(
  --(Game_Plan_2026[Campaign]=$C151),
  --(Game_Plan_2026[Initial Date]&lt;=O$2+6),
  --(Game_Plan_2026[End Date]&gt;=O$2)
)&gt;0, 1, 0)</f>
        <v>0</v>
      </c>
      <c r="P151" cm="1">
        <f t="array" ref="P151">IF(SUMPRODUCT(
  --(Game_Plan_2026[Campaign]=$C151),
  --(Game_Plan_2026[Initial Date]&lt;=P$2+6),
  --(Game_Plan_2026[End Date]&gt;=P$2)
)&gt;0, 1, 0)</f>
        <v>0</v>
      </c>
      <c r="Q151" cm="1">
        <f t="array" ref="Q151">IF(SUMPRODUCT(
  --(Game_Plan_2026[Campaign]=$C151),
  --(Game_Plan_2026[Initial Date]&lt;=Q$2+6),
  --(Game_Plan_2026[End Date]&gt;=Q$2)
)&gt;0, 1, 0)</f>
        <v>0</v>
      </c>
      <c r="R151" cm="1">
        <f t="array" ref="R151">IF(SUMPRODUCT(
  --(Game_Plan_2026[Campaign]=$C151),
  --(Game_Plan_2026[Initial Date]&lt;=R$2+6),
  --(Game_Plan_2026[End Date]&gt;=R$2)
)&gt;0, 1, 0)</f>
        <v>0</v>
      </c>
      <c r="S151" cm="1">
        <f t="array" ref="S151">IF(SUMPRODUCT(
  --(Game_Plan_2026[Campaign]=$C151),
  --(Game_Plan_2026[Initial Date]&lt;=S$2+6),
  --(Game_Plan_2026[End Date]&gt;=S$2)
)&gt;0, 1, 0)</f>
        <v>0</v>
      </c>
      <c r="T151" cm="1">
        <f t="array" ref="T151">IF(SUMPRODUCT(
  --(Game_Plan_2026[Campaign]=$C151),
  --(Game_Plan_2026[Initial Date]&lt;=T$2+6),
  --(Game_Plan_2026[End Date]&gt;=T$2)
)&gt;0, 1, 0)</f>
        <v>0</v>
      </c>
      <c r="U151" cm="1">
        <f t="array" ref="U151">IF(SUMPRODUCT(
  --(Game_Plan_2026[Campaign]=$C151),
  --(Game_Plan_2026[Initial Date]&lt;=U$2+6),
  --(Game_Plan_2026[End Date]&gt;=U$2)
)&gt;0, 1, 0)</f>
        <v>0</v>
      </c>
      <c r="V151" cm="1">
        <f t="array" ref="V151">IF(SUMPRODUCT(
  --(Game_Plan_2026[Campaign]=$C151),
  --(Game_Plan_2026[Initial Date]&lt;=V$2+6),
  --(Game_Plan_2026[End Date]&gt;=V$2)
)&gt;0, 1, 0)</f>
        <v>0</v>
      </c>
      <c r="W151" cm="1">
        <f t="array" ref="W151">IF(SUMPRODUCT(
  --(Game_Plan_2026[Campaign]=$C151),
  --(Game_Plan_2026[Initial Date]&lt;=W$2+6),
  --(Game_Plan_2026[End Date]&gt;=W$2)
)&gt;0, 1, 0)</f>
        <v>0</v>
      </c>
      <c r="X151" cm="1">
        <f t="array" ref="X151">IF(SUMPRODUCT(
  --(Game_Plan_2026[Campaign]=$C151),
  --(Game_Plan_2026[Initial Date]&lt;=X$2+6),
  --(Game_Plan_2026[End Date]&gt;=X$2)
)&gt;0, 1, 0)</f>
        <v>0</v>
      </c>
      <c r="Y151" cm="1">
        <f t="array" ref="Y151">IF(SUMPRODUCT(
  --(Game_Plan_2026[Campaign]=$C151),
  --(Game_Plan_2026[Initial Date]&lt;=Y$2+6),
  --(Game_Plan_2026[End Date]&gt;=Y$2)
)&gt;0, 1, 0)</f>
        <v>0</v>
      </c>
      <c r="Z151" cm="1">
        <f t="array" ref="Z151">IF(SUMPRODUCT(
  --(Game_Plan_2026[Campaign]=$C151),
  --(Game_Plan_2026[Initial Date]&lt;=Z$2+6),
  --(Game_Plan_2026[End Date]&gt;=Z$2)
)&gt;0, 1, 0)</f>
        <v>0</v>
      </c>
      <c r="AA151" cm="1">
        <f t="array" ref="AA151">IF(SUMPRODUCT(
  --(Game_Plan_2026[Campaign]=$C151),
  --(Game_Plan_2026[Initial Date]&lt;=AA$2+6),
  --(Game_Plan_2026[End Date]&gt;=AA$2)
)&gt;0, 1, 0)</f>
        <v>0</v>
      </c>
      <c r="AB151" cm="1">
        <f t="array" ref="AB151">IF(SUMPRODUCT(
  --(Game_Plan_2026[Campaign]=$C151),
  --(Game_Plan_2026[Initial Date]&lt;=AB$2+6),
  --(Game_Plan_2026[End Date]&gt;=AB$2)
)&gt;0, 1, 0)</f>
        <v>0</v>
      </c>
      <c r="AC151" cm="1">
        <f t="array" ref="AC151">IF(SUMPRODUCT(
  --(Game_Plan_2026[Campaign]=$C151),
  --(Game_Plan_2026[Initial Date]&lt;=AC$2+6),
  --(Game_Plan_2026[End Date]&gt;=AC$2)
)&gt;0, 1, 0)</f>
        <v>0</v>
      </c>
      <c r="AD151" cm="1">
        <f t="array" ref="AD151">IF(SUMPRODUCT(
  --(Game_Plan_2026[Campaign]=$C151),
  --(Game_Plan_2026[Initial Date]&lt;=AD$2+6),
  --(Game_Plan_2026[End Date]&gt;=AD$2)
)&gt;0, 1, 0)</f>
        <v>0</v>
      </c>
      <c r="AE151" cm="1">
        <f t="array" ref="AE151">IF(SUMPRODUCT(
  --(Game_Plan_2026[Campaign]=$C151),
  --(Game_Plan_2026[Initial Date]&lt;=AE$2+6),
  --(Game_Plan_2026[End Date]&gt;=AE$2)
)&gt;0, 1, 0)</f>
        <v>0</v>
      </c>
      <c r="AF151" cm="1">
        <f t="array" ref="AF151">IF(SUMPRODUCT(
  --(Game_Plan_2026[Campaign]=$C151),
  --(Game_Plan_2026[Initial Date]&lt;=AF$2+6),
  --(Game_Plan_2026[End Date]&gt;=AF$2)
)&gt;0, 1, 0)</f>
        <v>0</v>
      </c>
      <c r="AG151" cm="1">
        <f t="array" ref="AG151">IF(SUMPRODUCT(
  --(Game_Plan_2026[Campaign]=$C151),
  --(Game_Plan_2026[Initial Date]&lt;=AG$2+6),
  --(Game_Plan_2026[End Date]&gt;=AG$2)
)&gt;0, 1, 0)</f>
        <v>0</v>
      </c>
      <c r="AH151" cm="1">
        <f t="array" ref="AH151">IF(SUMPRODUCT(
  --(Game_Plan_2026[Campaign]=$C151),
  --(Game_Plan_2026[Initial Date]&lt;=AH$2+6),
  --(Game_Plan_2026[End Date]&gt;=AH$2)
)&gt;0, 1, 0)</f>
        <v>0</v>
      </c>
      <c r="AI151" cm="1">
        <f t="array" ref="AI151">IF(SUMPRODUCT(
  --(Game_Plan_2026[Campaign]=$C151),
  --(Game_Plan_2026[Initial Date]&lt;=AI$2+6),
  --(Game_Plan_2026[End Date]&gt;=AI$2)
)&gt;0, 1, 0)</f>
        <v>0</v>
      </c>
      <c r="AJ151" cm="1">
        <f t="array" ref="AJ151">IF(SUMPRODUCT(
  --(Game_Plan_2026[Campaign]=$C151),
  --(Game_Plan_2026[Initial Date]&lt;=AJ$2+6),
  --(Game_Plan_2026[End Date]&gt;=AJ$2)
)&gt;0, 1, 0)</f>
        <v>0</v>
      </c>
      <c r="AK151" cm="1">
        <f t="array" ref="AK151">IF(SUMPRODUCT(
  --(Game_Plan_2026[Campaign]=$C151),
  --(Game_Plan_2026[Initial Date]&lt;=AK$2+6),
  --(Game_Plan_2026[End Date]&gt;=AK$2)
)&gt;0, 1, 0)</f>
        <v>0</v>
      </c>
      <c r="AL151" cm="1">
        <f t="array" ref="AL151">IF(SUMPRODUCT(
  --(Game_Plan_2026[Campaign]=$C151),
  --(Game_Plan_2026[Initial Date]&lt;=AL$2+6),
  --(Game_Plan_2026[End Date]&gt;=AL$2)
)&gt;0, 1, 0)</f>
        <v>0</v>
      </c>
      <c r="AM151" cm="1">
        <f t="array" ref="AM151">IF(SUMPRODUCT(
  --(Game_Plan_2026[Campaign]=$C151),
  --(Game_Plan_2026[Initial Date]&lt;=AM$2+6),
  --(Game_Plan_2026[End Date]&gt;=AM$2)
)&gt;0, 1, 0)</f>
        <v>0</v>
      </c>
      <c r="AN151" cm="1">
        <f t="array" ref="AN151">IF(SUMPRODUCT(
  --(Game_Plan_2026[Campaign]=$C151),
  --(Game_Plan_2026[Initial Date]&lt;=AN$2+6),
  --(Game_Plan_2026[End Date]&gt;=AN$2)
)&gt;0, 1, 0)</f>
        <v>0</v>
      </c>
      <c r="AO151" cm="1">
        <f t="array" ref="AO151">IF(SUMPRODUCT(
  --(Game_Plan_2026[Campaign]=$C151),
  --(Game_Plan_2026[Initial Date]&lt;=AO$2+6),
  --(Game_Plan_2026[End Date]&gt;=AO$2)
)&gt;0, 1, 0)</f>
        <v>0</v>
      </c>
      <c r="AP151" cm="1">
        <f t="array" ref="AP151">IF(SUMPRODUCT(
  --(Game_Plan_2026[Campaign]=$C151),
  --(Game_Plan_2026[Initial Date]&lt;=AP$2+6),
  --(Game_Plan_2026[End Date]&gt;=AP$2)
)&gt;0, 1, 0)</f>
        <v>0</v>
      </c>
      <c r="AQ151" cm="1">
        <f t="array" ref="AQ151">IF(SUMPRODUCT(
  --(Game_Plan_2026[Campaign]=$C151),
  --(Game_Plan_2026[Initial Date]&lt;=AQ$2+6),
  --(Game_Plan_2026[End Date]&gt;=AQ$2)
)&gt;0, 1, 0)</f>
        <v>0</v>
      </c>
      <c r="AR151" cm="1">
        <f t="array" ref="AR151">IF(SUMPRODUCT(
  --(Game_Plan_2026[Campaign]=$C151),
  --(Game_Plan_2026[Initial Date]&lt;=AR$2+6),
  --(Game_Plan_2026[End Date]&gt;=AR$2)
)&gt;0, 1, 0)</f>
        <v>0</v>
      </c>
      <c r="AS151" cm="1">
        <f t="array" ref="AS151">IF(SUMPRODUCT(
  --(Game_Plan_2026[Campaign]=$C151),
  --(Game_Plan_2026[Initial Date]&lt;=AS$2+6),
  --(Game_Plan_2026[End Date]&gt;=AS$2)
)&gt;0, 1, 0)</f>
        <v>0</v>
      </c>
      <c r="AT151" cm="1">
        <f t="array" ref="AT151">IF(SUMPRODUCT(
  --(Game_Plan_2026[Campaign]=$C151),
  --(Game_Plan_2026[Initial Date]&lt;=AT$2+6),
  --(Game_Plan_2026[End Date]&gt;=AT$2)
)&gt;0, 1, 0)</f>
        <v>0</v>
      </c>
      <c r="AU151" cm="1">
        <f t="array" ref="AU151">IF(SUMPRODUCT(
  --(Game_Plan_2026[Campaign]=$C151),
  --(Game_Plan_2026[Initial Date]&lt;=AU$2+6),
  --(Game_Plan_2026[End Date]&gt;=AU$2)
)&gt;0, 1, 0)</f>
        <v>0</v>
      </c>
      <c r="AV151" cm="1">
        <f t="array" ref="AV151">IF(SUMPRODUCT(
  --(Game_Plan_2026[Campaign]=$C151),
  --(Game_Plan_2026[Initial Date]&lt;=AV$2+6),
  --(Game_Plan_2026[End Date]&gt;=AV$2)
)&gt;0, 1, 0)</f>
        <v>0</v>
      </c>
      <c r="AW151" cm="1">
        <f t="array" ref="AW151">IF(SUMPRODUCT(
  --(Game_Plan_2026[Campaign]=$C151),
  --(Game_Plan_2026[Initial Date]&lt;=AW$2+6),
  --(Game_Plan_2026[End Date]&gt;=AW$2)
)&gt;0, 1, 0)</f>
        <v>0</v>
      </c>
      <c r="AX151" cm="1">
        <f t="array" ref="AX151">IF(SUMPRODUCT(
  --(Game_Plan_2026[Campaign]=$C151),
  --(Game_Plan_2026[Initial Date]&lt;=AX$2+6),
  --(Game_Plan_2026[End Date]&gt;=AX$2)
)&gt;0, 1, 0)</f>
        <v>0</v>
      </c>
      <c r="AY151" cm="1">
        <f t="array" ref="AY151">IF(SUMPRODUCT(
  --(Game_Plan_2026[Campaign]=$C151),
  --(Game_Plan_2026[Initial Date]&lt;=AY$2+6),
  --(Game_Plan_2026[End Date]&gt;=AY$2)
)&gt;0, 1, 0)</f>
        <v>0</v>
      </c>
      <c r="AZ151" cm="1">
        <f t="array" ref="AZ151">IF(SUMPRODUCT(
  --(Game_Plan_2026[Campaign]=$C151),
  --(Game_Plan_2026[Initial Date]&lt;=AZ$2+6),
  --(Game_Plan_2026[End Date]&gt;=AZ$2)
)&gt;0, 1, 0)</f>
        <v>0</v>
      </c>
      <c r="BA151" cm="1">
        <f t="array" ref="BA151">IF(SUMPRODUCT(
  --(Game_Plan_2026[Campaign]=$C151),
  --(Game_Plan_2026[Initial Date]&lt;=BA$2+6),
  --(Game_Plan_2026[End Date]&gt;=BA$2)
)&gt;0, 1, 0)</f>
        <v>0</v>
      </c>
      <c r="BB151" cm="1">
        <f t="array" ref="BB151">IF(SUMPRODUCT(
  --(Game_Plan_2026[Campaign]=$C151),
  --(Game_Plan_2026[Initial Date]&lt;=BB$2+6),
  --(Game_Plan_2026[End Date]&gt;=BB$2)
)&gt;0, 1, 0)</f>
        <v>0</v>
      </c>
      <c r="BC151" cm="1">
        <f t="array" ref="BC151">IF(SUMPRODUCT(
  --(Game_Plan_2026[Campaign]=$C151),
  --(Game_Plan_2026[Initial Date]&lt;=BC$2+6),
  --(Game_Plan_2026[End Date]&gt;=BC$2)
)&gt;0, 1, 0)</f>
        <v>0</v>
      </c>
      <c r="BD151">
        <f t="shared" si="2"/>
        <v>0</v>
      </c>
    </row>
    <row r="152" spans="1:56" ht="28" customHeight="1">
      <c r="A152" t="str">
        <v/>
      </c>
      <c r="B152" t="str">
        <v/>
      </c>
      <c r="C152" t="str">
        <v/>
      </c>
      <c r="E152" cm="1">
        <f t="array" ref="E152">IF(SUMPRODUCT(
  --(Game_Plan_2026[Campaign]=$C152),
  --(Game_Plan_2026[Initial Date]&lt;=E$2+6),
  --(Game_Plan_2026[End Date]&gt;=E$2)
)&gt;0, 1, 0)</f>
        <v>0</v>
      </c>
      <c r="F152" cm="1">
        <f t="array" ref="F152">IF(SUMPRODUCT(
  --(Game_Plan_2026[Campaign]=$C152),
  --(Game_Plan_2026[Initial Date]&lt;=F$2+6),
  --(Game_Plan_2026[End Date]&gt;=F$2)
)&gt;0, 1, 0)</f>
        <v>0</v>
      </c>
      <c r="G152" cm="1">
        <f t="array" ref="G152">IF(SUMPRODUCT(
  --(Game_Plan_2026[Campaign]=$C152),
  --(Game_Plan_2026[Initial Date]&lt;=G$2+6),
  --(Game_Plan_2026[End Date]&gt;=G$2)
)&gt;0, 1, 0)</f>
        <v>0</v>
      </c>
      <c r="H152" cm="1">
        <f t="array" ref="H152">IF(SUMPRODUCT(
  --(Game_Plan_2026[Campaign]=$C152),
  --(Game_Plan_2026[Initial Date]&lt;=H$2+6),
  --(Game_Plan_2026[End Date]&gt;=H$2)
)&gt;0, 1, 0)</f>
        <v>0</v>
      </c>
      <c r="I152" cm="1">
        <f t="array" ref="I152">IF(SUMPRODUCT(
  --(Game_Plan_2026[Campaign]=$C152),
  --(Game_Plan_2026[Initial Date]&lt;=I$2+6),
  --(Game_Plan_2026[End Date]&gt;=I$2)
)&gt;0, 1, 0)</f>
        <v>0</v>
      </c>
      <c r="J152" cm="1">
        <f t="array" ref="J152">IF(SUMPRODUCT(
  --(Game_Plan_2026[Campaign]=$C152),
  --(Game_Plan_2026[Initial Date]&lt;=J$2+6),
  --(Game_Plan_2026[End Date]&gt;=J$2)
)&gt;0, 1, 0)</f>
        <v>0</v>
      </c>
      <c r="K152" cm="1">
        <f t="array" ref="K152">IF(SUMPRODUCT(
  --(Game_Plan_2026[Campaign]=$C152),
  --(Game_Plan_2026[Initial Date]&lt;=K$2+6),
  --(Game_Plan_2026[End Date]&gt;=K$2)
)&gt;0, 1, 0)</f>
        <v>0</v>
      </c>
      <c r="L152" cm="1">
        <f t="array" ref="L152">IF(SUMPRODUCT(
  --(Game_Plan_2026[Campaign]=$C152),
  --(Game_Plan_2026[Initial Date]&lt;=L$2+6),
  --(Game_Plan_2026[End Date]&gt;=L$2)
)&gt;0, 1, 0)</f>
        <v>0</v>
      </c>
      <c r="M152" cm="1">
        <f t="array" ref="M152">IF(SUMPRODUCT(
  --(Game_Plan_2026[Campaign]=$C152),
  --(Game_Plan_2026[Initial Date]&lt;=M$2+6),
  --(Game_Plan_2026[End Date]&gt;=M$2)
)&gt;0, 1, 0)</f>
        <v>0</v>
      </c>
      <c r="N152" cm="1">
        <f t="array" ref="N152">IF(SUMPRODUCT(
  --(Game_Plan_2026[Campaign]=$C152),
  --(Game_Plan_2026[Initial Date]&lt;=N$2+6),
  --(Game_Plan_2026[End Date]&gt;=N$2)
)&gt;0, 1, 0)</f>
        <v>0</v>
      </c>
      <c r="O152" cm="1">
        <f t="array" ref="O152">IF(SUMPRODUCT(
  --(Game_Plan_2026[Campaign]=$C152),
  --(Game_Plan_2026[Initial Date]&lt;=O$2+6),
  --(Game_Plan_2026[End Date]&gt;=O$2)
)&gt;0, 1, 0)</f>
        <v>0</v>
      </c>
      <c r="P152" cm="1">
        <f t="array" ref="P152">IF(SUMPRODUCT(
  --(Game_Plan_2026[Campaign]=$C152),
  --(Game_Plan_2026[Initial Date]&lt;=P$2+6),
  --(Game_Plan_2026[End Date]&gt;=P$2)
)&gt;0, 1, 0)</f>
        <v>0</v>
      </c>
      <c r="Q152" cm="1">
        <f t="array" ref="Q152">IF(SUMPRODUCT(
  --(Game_Plan_2026[Campaign]=$C152),
  --(Game_Plan_2026[Initial Date]&lt;=Q$2+6),
  --(Game_Plan_2026[End Date]&gt;=Q$2)
)&gt;0, 1, 0)</f>
        <v>0</v>
      </c>
      <c r="R152" cm="1">
        <f t="array" ref="R152">IF(SUMPRODUCT(
  --(Game_Plan_2026[Campaign]=$C152),
  --(Game_Plan_2026[Initial Date]&lt;=R$2+6),
  --(Game_Plan_2026[End Date]&gt;=R$2)
)&gt;0, 1, 0)</f>
        <v>0</v>
      </c>
      <c r="S152" cm="1">
        <f t="array" ref="S152">IF(SUMPRODUCT(
  --(Game_Plan_2026[Campaign]=$C152),
  --(Game_Plan_2026[Initial Date]&lt;=S$2+6),
  --(Game_Plan_2026[End Date]&gt;=S$2)
)&gt;0, 1, 0)</f>
        <v>0</v>
      </c>
      <c r="T152" cm="1">
        <f t="array" ref="T152">IF(SUMPRODUCT(
  --(Game_Plan_2026[Campaign]=$C152),
  --(Game_Plan_2026[Initial Date]&lt;=T$2+6),
  --(Game_Plan_2026[End Date]&gt;=T$2)
)&gt;0, 1, 0)</f>
        <v>0</v>
      </c>
      <c r="U152" cm="1">
        <f t="array" ref="U152">IF(SUMPRODUCT(
  --(Game_Plan_2026[Campaign]=$C152),
  --(Game_Plan_2026[Initial Date]&lt;=U$2+6),
  --(Game_Plan_2026[End Date]&gt;=U$2)
)&gt;0, 1, 0)</f>
        <v>0</v>
      </c>
      <c r="V152" cm="1">
        <f t="array" ref="V152">IF(SUMPRODUCT(
  --(Game_Plan_2026[Campaign]=$C152),
  --(Game_Plan_2026[Initial Date]&lt;=V$2+6),
  --(Game_Plan_2026[End Date]&gt;=V$2)
)&gt;0, 1, 0)</f>
        <v>0</v>
      </c>
      <c r="W152" cm="1">
        <f t="array" ref="W152">IF(SUMPRODUCT(
  --(Game_Plan_2026[Campaign]=$C152),
  --(Game_Plan_2026[Initial Date]&lt;=W$2+6),
  --(Game_Plan_2026[End Date]&gt;=W$2)
)&gt;0, 1, 0)</f>
        <v>0</v>
      </c>
      <c r="X152" cm="1">
        <f t="array" ref="X152">IF(SUMPRODUCT(
  --(Game_Plan_2026[Campaign]=$C152),
  --(Game_Plan_2026[Initial Date]&lt;=X$2+6),
  --(Game_Plan_2026[End Date]&gt;=X$2)
)&gt;0, 1, 0)</f>
        <v>0</v>
      </c>
      <c r="Y152" cm="1">
        <f t="array" ref="Y152">IF(SUMPRODUCT(
  --(Game_Plan_2026[Campaign]=$C152),
  --(Game_Plan_2026[Initial Date]&lt;=Y$2+6),
  --(Game_Plan_2026[End Date]&gt;=Y$2)
)&gt;0, 1, 0)</f>
        <v>0</v>
      </c>
      <c r="Z152" cm="1">
        <f t="array" ref="Z152">IF(SUMPRODUCT(
  --(Game_Plan_2026[Campaign]=$C152),
  --(Game_Plan_2026[Initial Date]&lt;=Z$2+6),
  --(Game_Plan_2026[End Date]&gt;=Z$2)
)&gt;0, 1, 0)</f>
        <v>0</v>
      </c>
      <c r="AA152" cm="1">
        <f t="array" ref="AA152">IF(SUMPRODUCT(
  --(Game_Plan_2026[Campaign]=$C152),
  --(Game_Plan_2026[Initial Date]&lt;=AA$2+6),
  --(Game_Plan_2026[End Date]&gt;=AA$2)
)&gt;0, 1, 0)</f>
        <v>0</v>
      </c>
      <c r="AB152" cm="1">
        <f t="array" ref="AB152">IF(SUMPRODUCT(
  --(Game_Plan_2026[Campaign]=$C152),
  --(Game_Plan_2026[Initial Date]&lt;=AB$2+6),
  --(Game_Plan_2026[End Date]&gt;=AB$2)
)&gt;0, 1, 0)</f>
        <v>0</v>
      </c>
      <c r="AC152" cm="1">
        <f t="array" ref="AC152">IF(SUMPRODUCT(
  --(Game_Plan_2026[Campaign]=$C152),
  --(Game_Plan_2026[Initial Date]&lt;=AC$2+6),
  --(Game_Plan_2026[End Date]&gt;=AC$2)
)&gt;0, 1, 0)</f>
        <v>0</v>
      </c>
      <c r="AD152" cm="1">
        <f t="array" ref="AD152">IF(SUMPRODUCT(
  --(Game_Plan_2026[Campaign]=$C152),
  --(Game_Plan_2026[Initial Date]&lt;=AD$2+6),
  --(Game_Plan_2026[End Date]&gt;=AD$2)
)&gt;0, 1, 0)</f>
        <v>0</v>
      </c>
      <c r="AE152" cm="1">
        <f t="array" ref="AE152">IF(SUMPRODUCT(
  --(Game_Plan_2026[Campaign]=$C152),
  --(Game_Plan_2026[Initial Date]&lt;=AE$2+6),
  --(Game_Plan_2026[End Date]&gt;=AE$2)
)&gt;0, 1, 0)</f>
        <v>0</v>
      </c>
      <c r="AF152" cm="1">
        <f t="array" ref="AF152">IF(SUMPRODUCT(
  --(Game_Plan_2026[Campaign]=$C152),
  --(Game_Plan_2026[Initial Date]&lt;=AF$2+6),
  --(Game_Plan_2026[End Date]&gt;=AF$2)
)&gt;0, 1, 0)</f>
        <v>0</v>
      </c>
      <c r="AG152" cm="1">
        <f t="array" ref="AG152">IF(SUMPRODUCT(
  --(Game_Plan_2026[Campaign]=$C152),
  --(Game_Plan_2026[Initial Date]&lt;=AG$2+6),
  --(Game_Plan_2026[End Date]&gt;=AG$2)
)&gt;0, 1, 0)</f>
        <v>0</v>
      </c>
      <c r="AH152" cm="1">
        <f t="array" ref="AH152">IF(SUMPRODUCT(
  --(Game_Plan_2026[Campaign]=$C152),
  --(Game_Plan_2026[Initial Date]&lt;=AH$2+6),
  --(Game_Plan_2026[End Date]&gt;=AH$2)
)&gt;0, 1, 0)</f>
        <v>0</v>
      </c>
      <c r="AI152" cm="1">
        <f t="array" ref="AI152">IF(SUMPRODUCT(
  --(Game_Plan_2026[Campaign]=$C152),
  --(Game_Plan_2026[Initial Date]&lt;=AI$2+6),
  --(Game_Plan_2026[End Date]&gt;=AI$2)
)&gt;0, 1, 0)</f>
        <v>0</v>
      </c>
      <c r="AJ152" cm="1">
        <f t="array" ref="AJ152">IF(SUMPRODUCT(
  --(Game_Plan_2026[Campaign]=$C152),
  --(Game_Plan_2026[Initial Date]&lt;=AJ$2+6),
  --(Game_Plan_2026[End Date]&gt;=AJ$2)
)&gt;0, 1, 0)</f>
        <v>0</v>
      </c>
      <c r="AK152" cm="1">
        <f t="array" ref="AK152">IF(SUMPRODUCT(
  --(Game_Plan_2026[Campaign]=$C152),
  --(Game_Plan_2026[Initial Date]&lt;=AK$2+6),
  --(Game_Plan_2026[End Date]&gt;=AK$2)
)&gt;0, 1, 0)</f>
        <v>0</v>
      </c>
      <c r="AL152" cm="1">
        <f t="array" ref="AL152">IF(SUMPRODUCT(
  --(Game_Plan_2026[Campaign]=$C152),
  --(Game_Plan_2026[Initial Date]&lt;=AL$2+6),
  --(Game_Plan_2026[End Date]&gt;=AL$2)
)&gt;0, 1, 0)</f>
        <v>0</v>
      </c>
      <c r="AM152" cm="1">
        <f t="array" ref="AM152">IF(SUMPRODUCT(
  --(Game_Plan_2026[Campaign]=$C152),
  --(Game_Plan_2026[Initial Date]&lt;=AM$2+6),
  --(Game_Plan_2026[End Date]&gt;=AM$2)
)&gt;0, 1, 0)</f>
        <v>0</v>
      </c>
      <c r="AN152" cm="1">
        <f t="array" ref="AN152">IF(SUMPRODUCT(
  --(Game_Plan_2026[Campaign]=$C152),
  --(Game_Plan_2026[Initial Date]&lt;=AN$2+6),
  --(Game_Plan_2026[End Date]&gt;=AN$2)
)&gt;0, 1, 0)</f>
        <v>0</v>
      </c>
      <c r="AO152" cm="1">
        <f t="array" ref="AO152">IF(SUMPRODUCT(
  --(Game_Plan_2026[Campaign]=$C152),
  --(Game_Plan_2026[Initial Date]&lt;=AO$2+6),
  --(Game_Plan_2026[End Date]&gt;=AO$2)
)&gt;0, 1, 0)</f>
        <v>0</v>
      </c>
      <c r="AP152" cm="1">
        <f t="array" ref="AP152">IF(SUMPRODUCT(
  --(Game_Plan_2026[Campaign]=$C152),
  --(Game_Plan_2026[Initial Date]&lt;=AP$2+6),
  --(Game_Plan_2026[End Date]&gt;=AP$2)
)&gt;0, 1, 0)</f>
        <v>0</v>
      </c>
      <c r="AQ152" cm="1">
        <f t="array" ref="AQ152">IF(SUMPRODUCT(
  --(Game_Plan_2026[Campaign]=$C152),
  --(Game_Plan_2026[Initial Date]&lt;=AQ$2+6),
  --(Game_Plan_2026[End Date]&gt;=AQ$2)
)&gt;0, 1, 0)</f>
        <v>0</v>
      </c>
      <c r="AR152" cm="1">
        <f t="array" ref="AR152">IF(SUMPRODUCT(
  --(Game_Plan_2026[Campaign]=$C152),
  --(Game_Plan_2026[Initial Date]&lt;=AR$2+6),
  --(Game_Plan_2026[End Date]&gt;=AR$2)
)&gt;0, 1, 0)</f>
        <v>0</v>
      </c>
      <c r="AS152" cm="1">
        <f t="array" ref="AS152">IF(SUMPRODUCT(
  --(Game_Plan_2026[Campaign]=$C152),
  --(Game_Plan_2026[Initial Date]&lt;=AS$2+6),
  --(Game_Plan_2026[End Date]&gt;=AS$2)
)&gt;0, 1, 0)</f>
        <v>0</v>
      </c>
      <c r="AT152" cm="1">
        <f t="array" ref="AT152">IF(SUMPRODUCT(
  --(Game_Plan_2026[Campaign]=$C152),
  --(Game_Plan_2026[Initial Date]&lt;=AT$2+6),
  --(Game_Plan_2026[End Date]&gt;=AT$2)
)&gt;0, 1, 0)</f>
        <v>0</v>
      </c>
      <c r="AU152" cm="1">
        <f t="array" ref="AU152">IF(SUMPRODUCT(
  --(Game_Plan_2026[Campaign]=$C152),
  --(Game_Plan_2026[Initial Date]&lt;=AU$2+6),
  --(Game_Plan_2026[End Date]&gt;=AU$2)
)&gt;0, 1, 0)</f>
        <v>0</v>
      </c>
      <c r="AV152" cm="1">
        <f t="array" ref="AV152">IF(SUMPRODUCT(
  --(Game_Plan_2026[Campaign]=$C152),
  --(Game_Plan_2026[Initial Date]&lt;=AV$2+6),
  --(Game_Plan_2026[End Date]&gt;=AV$2)
)&gt;0, 1, 0)</f>
        <v>0</v>
      </c>
      <c r="AW152" cm="1">
        <f t="array" ref="AW152">IF(SUMPRODUCT(
  --(Game_Plan_2026[Campaign]=$C152),
  --(Game_Plan_2026[Initial Date]&lt;=AW$2+6),
  --(Game_Plan_2026[End Date]&gt;=AW$2)
)&gt;0, 1, 0)</f>
        <v>0</v>
      </c>
      <c r="AX152" cm="1">
        <f t="array" ref="AX152">IF(SUMPRODUCT(
  --(Game_Plan_2026[Campaign]=$C152),
  --(Game_Plan_2026[Initial Date]&lt;=AX$2+6),
  --(Game_Plan_2026[End Date]&gt;=AX$2)
)&gt;0, 1, 0)</f>
        <v>0</v>
      </c>
      <c r="AY152" cm="1">
        <f t="array" ref="AY152">IF(SUMPRODUCT(
  --(Game_Plan_2026[Campaign]=$C152),
  --(Game_Plan_2026[Initial Date]&lt;=AY$2+6),
  --(Game_Plan_2026[End Date]&gt;=AY$2)
)&gt;0, 1, 0)</f>
        <v>0</v>
      </c>
      <c r="AZ152" cm="1">
        <f t="array" ref="AZ152">IF(SUMPRODUCT(
  --(Game_Plan_2026[Campaign]=$C152),
  --(Game_Plan_2026[Initial Date]&lt;=AZ$2+6),
  --(Game_Plan_2026[End Date]&gt;=AZ$2)
)&gt;0, 1, 0)</f>
        <v>0</v>
      </c>
      <c r="BA152" cm="1">
        <f t="array" ref="BA152">IF(SUMPRODUCT(
  --(Game_Plan_2026[Campaign]=$C152),
  --(Game_Plan_2026[Initial Date]&lt;=BA$2+6),
  --(Game_Plan_2026[End Date]&gt;=BA$2)
)&gt;0, 1, 0)</f>
        <v>0</v>
      </c>
      <c r="BB152" cm="1">
        <f t="array" ref="BB152">IF(SUMPRODUCT(
  --(Game_Plan_2026[Campaign]=$C152),
  --(Game_Plan_2026[Initial Date]&lt;=BB$2+6),
  --(Game_Plan_2026[End Date]&gt;=BB$2)
)&gt;0, 1, 0)</f>
        <v>0</v>
      </c>
      <c r="BC152" cm="1">
        <f t="array" ref="BC152">IF(SUMPRODUCT(
  --(Game_Plan_2026[Campaign]=$C152),
  --(Game_Plan_2026[Initial Date]&lt;=BC$2+6),
  --(Game_Plan_2026[End Date]&gt;=BC$2)
)&gt;0, 1, 0)</f>
        <v>0</v>
      </c>
      <c r="BD152">
        <f t="shared" si="2"/>
        <v>0</v>
      </c>
    </row>
    <row r="153" spans="1:56" ht="28" customHeight="1">
      <c r="A153" t="str">
        <v/>
      </c>
      <c r="B153" t="str">
        <v/>
      </c>
      <c r="C153" t="str">
        <v/>
      </c>
      <c r="E153" cm="1">
        <f t="array" ref="E153">IF(SUMPRODUCT(
  --(Game_Plan_2026[Campaign]=$C153),
  --(Game_Plan_2026[Initial Date]&lt;=E$2+6),
  --(Game_Plan_2026[End Date]&gt;=E$2)
)&gt;0, 1, 0)</f>
        <v>0</v>
      </c>
      <c r="F153" cm="1">
        <f t="array" ref="F153">IF(SUMPRODUCT(
  --(Game_Plan_2026[Campaign]=$C153),
  --(Game_Plan_2026[Initial Date]&lt;=F$2+6),
  --(Game_Plan_2026[End Date]&gt;=F$2)
)&gt;0, 1, 0)</f>
        <v>0</v>
      </c>
      <c r="G153" cm="1">
        <f t="array" ref="G153">IF(SUMPRODUCT(
  --(Game_Plan_2026[Campaign]=$C153),
  --(Game_Plan_2026[Initial Date]&lt;=G$2+6),
  --(Game_Plan_2026[End Date]&gt;=G$2)
)&gt;0, 1, 0)</f>
        <v>0</v>
      </c>
      <c r="H153" cm="1">
        <f t="array" ref="H153">IF(SUMPRODUCT(
  --(Game_Plan_2026[Campaign]=$C153),
  --(Game_Plan_2026[Initial Date]&lt;=H$2+6),
  --(Game_Plan_2026[End Date]&gt;=H$2)
)&gt;0, 1, 0)</f>
        <v>0</v>
      </c>
      <c r="I153" cm="1">
        <f t="array" ref="I153">IF(SUMPRODUCT(
  --(Game_Plan_2026[Campaign]=$C153),
  --(Game_Plan_2026[Initial Date]&lt;=I$2+6),
  --(Game_Plan_2026[End Date]&gt;=I$2)
)&gt;0, 1, 0)</f>
        <v>0</v>
      </c>
      <c r="J153" cm="1">
        <f t="array" ref="J153">IF(SUMPRODUCT(
  --(Game_Plan_2026[Campaign]=$C153),
  --(Game_Plan_2026[Initial Date]&lt;=J$2+6),
  --(Game_Plan_2026[End Date]&gt;=J$2)
)&gt;0, 1, 0)</f>
        <v>0</v>
      </c>
      <c r="K153" cm="1">
        <f t="array" ref="K153">IF(SUMPRODUCT(
  --(Game_Plan_2026[Campaign]=$C153),
  --(Game_Plan_2026[Initial Date]&lt;=K$2+6),
  --(Game_Plan_2026[End Date]&gt;=K$2)
)&gt;0, 1, 0)</f>
        <v>0</v>
      </c>
      <c r="L153" cm="1">
        <f t="array" ref="L153">IF(SUMPRODUCT(
  --(Game_Plan_2026[Campaign]=$C153),
  --(Game_Plan_2026[Initial Date]&lt;=L$2+6),
  --(Game_Plan_2026[End Date]&gt;=L$2)
)&gt;0, 1, 0)</f>
        <v>0</v>
      </c>
      <c r="M153" cm="1">
        <f t="array" ref="M153">IF(SUMPRODUCT(
  --(Game_Plan_2026[Campaign]=$C153),
  --(Game_Plan_2026[Initial Date]&lt;=M$2+6),
  --(Game_Plan_2026[End Date]&gt;=M$2)
)&gt;0, 1, 0)</f>
        <v>0</v>
      </c>
      <c r="N153" cm="1">
        <f t="array" ref="N153">IF(SUMPRODUCT(
  --(Game_Plan_2026[Campaign]=$C153),
  --(Game_Plan_2026[Initial Date]&lt;=N$2+6),
  --(Game_Plan_2026[End Date]&gt;=N$2)
)&gt;0, 1, 0)</f>
        <v>0</v>
      </c>
      <c r="O153" cm="1">
        <f t="array" ref="O153">IF(SUMPRODUCT(
  --(Game_Plan_2026[Campaign]=$C153),
  --(Game_Plan_2026[Initial Date]&lt;=O$2+6),
  --(Game_Plan_2026[End Date]&gt;=O$2)
)&gt;0, 1, 0)</f>
        <v>0</v>
      </c>
      <c r="P153" cm="1">
        <f t="array" ref="P153">IF(SUMPRODUCT(
  --(Game_Plan_2026[Campaign]=$C153),
  --(Game_Plan_2026[Initial Date]&lt;=P$2+6),
  --(Game_Plan_2026[End Date]&gt;=P$2)
)&gt;0, 1, 0)</f>
        <v>0</v>
      </c>
      <c r="Q153" cm="1">
        <f t="array" ref="Q153">IF(SUMPRODUCT(
  --(Game_Plan_2026[Campaign]=$C153),
  --(Game_Plan_2026[Initial Date]&lt;=Q$2+6),
  --(Game_Plan_2026[End Date]&gt;=Q$2)
)&gt;0, 1, 0)</f>
        <v>0</v>
      </c>
      <c r="R153" cm="1">
        <f t="array" ref="R153">IF(SUMPRODUCT(
  --(Game_Plan_2026[Campaign]=$C153),
  --(Game_Plan_2026[Initial Date]&lt;=R$2+6),
  --(Game_Plan_2026[End Date]&gt;=R$2)
)&gt;0, 1, 0)</f>
        <v>0</v>
      </c>
      <c r="S153" cm="1">
        <f t="array" ref="S153">IF(SUMPRODUCT(
  --(Game_Plan_2026[Campaign]=$C153),
  --(Game_Plan_2026[Initial Date]&lt;=S$2+6),
  --(Game_Plan_2026[End Date]&gt;=S$2)
)&gt;0, 1, 0)</f>
        <v>0</v>
      </c>
      <c r="T153" cm="1">
        <f t="array" ref="T153">IF(SUMPRODUCT(
  --(Game_Plan_2026[Campaign]=$C153),
  --(Game_Plan_2026[Initial Date]&lt;=T$2+6),
  --(Game_Plan_2026[End Date]&gt;=T$2)
)&gt;0, 1, 0)</f>
        <v>0</v>
      </c>
      <c r="U153" cm="1">
        <f t="array" ref="U153">IF(SUMPRODUCT(
  --(Game_Plan_2026[Campaign]=$C153),
  --(Game_Plan_2026[Initial Date]&lt;=U$2+6),
  --(Game_Plan_2026[End Date]&gt;=U$2)
)&gt;0, 1, 0)</f>
        <v>0</v>
      </c>
      <c r="V153" cm="1">
        <f t="array" ref="V153">IF(SUMPRODUCT(
  --(Game_Plan_2026[Campaign]=$C153),
  --(Game_Plan_2026[Initial Date]&lt;=V$2+6),
  --(Game_Plan_2026[End Date]&gt;=V$2)
)&gt;0, 1, 0)</f>
        <v>0</v>
      </c>
      <c r="W153" cm="1">
        <f t="array" ref="W153">IF(SUMPRODUCT(
  --(Game_Plan_2026[Campaign]=$C153),
  --(Game_Plan_2026[Initial Date]&lt;=W$2+6),
  --(Game_Plan_2026[End Date]&gt;=W$2)
)&gt;0, 1, 0)</f>
        <v>0</v>
      </c>
      <c r="X153" cm="1">
        <f t="array" ref="X153">IF(SUMPRODUCT(
  --(Game_Plan_2026[Campaign]=$C153),
  --(Game_Plan_2026[Initial Date]&lt;=X$2+6),
  --(Game_Plan_2026[End Date]&gt;=X$2)
)&gt;0, 1, 0)</f>
        <v>0</v>
      </c>
      <c r="Y153" cm="1">
        <f t="array" ref="Y153">IF(SUMPRODUCT(
  --(Game_Plan_2026[Campaign]=$C153),
  --(Game_Plan_2026[Initial Date]&lt;=Y$2+6),
  --(Game_Plan_2026[End Date]&gt;=Y$2)
)&gt;0, 1, 0)</f>
        <v>0</v>
      </c>
      <c r="Z153" cm="1">
        <f t="array" ref="Z153">IF(SUMPRODUCT(
  --(Game_Plan_2026[Campaign]=$C153),
  --(Game_Plan_2026[Initial Date]&lt;=Z$2+6),
  --(Game_Plan_2026[End Date]&gt;=Z$2)
)&gt;0, 1, 0)</f>
        <v>0</v>
      </c>
      <c r="AA153" cm="1">
        <f t="array" ref="AA153">IF(SUMPRODUCT(
  --(Game_Plan_2026[Campaign]=$C153),
  --(Game_Plan_2026[Initial Date]&lt;=AA$2+6),
  --(Game_Plan_2026[End Date]&gt;=AA$2)
)&gt;0, 1, 0)</f>
        <v>0</v>
      </c>
      <c r="AB153" cm="1">
        <f t="array" ref="AB153">IF(SUMPRODUCT(
  --(Game_Plan_2026[Campaign]=$C153),
  --(Game_Plan_2026[Initial Date]&lt;=AB$2+6),
  --(Game_Plan_2026[End Date]&gt;=AB$2)
)&gt;0, 1, 0)</f>
        <v>0</v>
      </c>
      <c r="AC153" cm="1">
        <f t="array" ref="AC153">IF(SUMPRODUCT(
  --(Game_Plan_2026[Campaign]=$C153),
  --(Game_Plan_2026[Initial Date]&lt;=AC$2+6),
  --(Game_Plan_2026[End Date]&gt;=AC$2)
)&gt;0, 1, 0)</f>
        <v>0</v>
      </c>
      <c r="AD153" cm="1">
        <f t="array" ref="AD153">IF(SUMPRODUCT(
  --(Game_Plan_2026[Campaign]=$C153),
  --(Game_Plan_2026[Initial Date]&lt;=AD$2+6),
  --(Game_Plan_2026[End Date]&gt;=AD$2)
)&gt;0, 1, 0)</f>
        <v>0</v>
      </c>
      <c r="AE153" cm="1">
        <f t="array" ref="AE153">IF(SUMPRODUCT(
  --(Game_Plan_2026[Campaign]=$C153),
  --(Game_Plan_2026[Initial Date]&lt;=AE$2+6),
  --(Game_Plan_2026[End Date]&gt;=AE$2)
)&gt;0, 1, 0)</f>
        <v>0</v>
      </c>
      <c r="AF153" cm="1">
        <f t="array" ref="AF153">IF(SUMPRODUCT(
  --(Game_Plan_2026[Campaign]=$C153),
  --(Game_Plan_2026[Initial Date]&lt;=AF$2+6),
  --(Game_Plan_2026[End Date]&gt;=AF$2)
)&gt;0, 1, 0)</f>
        <v>0</v>
      </c>
      <c r="AG153" cm="1">
        <f t="array" ref="AG153">IF(SUMPRODUCT(
  --(Game_Plan_2026[Campaign]=$C153),
  --(Game_Plan_2026[Initial Date]&lt;=AG$2+6),
  --(Game_Plan_2026[End Date]&gt;=AG$2)
)&gt;0, 1, 0)</f>
        <v>0</v>
      </c>
      <c r="AH153" cm="1">
        <f t="array" ref="AH153">IF(SUMPRODUCT(
  --(Game_Plan_2026[Campaign]=$C153),
  --(Game_Plan_2026[Initial Date]&lt;=AH$2+6),
  --(Game_Plan_2026[End Date]&gt;=AH$2)
)&gt;0, 1, 0)</f>
        <v>0</v>
      </c>
      <c r="AI153" cm="1">
        <f t="array" ref="AI153">IF(SUMPRODUCT(
  --(Game_Plan_2026[Campaign]=$C153),
  --(Game_Plan_2026[Initial Date]&lt;=AI$2+6),
  --(Game_Plan_2026[End Date]&gt;=AI$2)
)&gt;0, 1, 0)</f>
        <v>0</v>
      </c>
      <c r="AJ153" cm="1">
        <f t="array" ref="AJ153">IF(SUMPRODUCT(
  --(Game_Plan_2026[Campaign]=$C153),
  --(Game_Plan_2026[Initial Date]&lt;=AJ$2+6),
  --(Game_Plan_2026[End Date]&gt;=AJ$2)
)&gt;0, 1, 0)</f>
        <v>0</v>
      </c>
      <c r="AK153" cm="1">
        <f t="array" ref="AK153">IF(SUMPRODUCT(
  --(Game_Plan_2026[Campaign]=$C153),
  --(Game_Plan_2026[Initial Date]&lt;=AK$2+6),
  --(Game_Plan_2026[End Date]&gt;=AK$2)
)&gt;0, 1, 0)</f>
        <v>0</v>
      </c>
      <c r="AL153" cm="1">
        <f t="array" ref="AL153">IF(SUMPRODUCT(
  --(Game_Plan_2026[Campaign]=$C153),
  --(Game_Plan_2026[Initial Date]&lt;=AL$2+6),
  --(Game_Plan_2026[End Date]&gt;=AL$2)
)&gt;0, 1, 0)</f>
        <v>0</v>
      </c>
      <c r="AM153" cm="1">
        <f t="array" ref="AM153">IF(SUMPRODUCT(
  --(Game_Plan_2026[Campaign]=$C153),
  --(Game_Plan_2026[Initial Date]&lt;=AM$2+6),
  --(Game_Plan_2026[End Date]&gt;=AM$2)
)&gt;0, 1, 0)</f>
        <v>0</v>
      </c>
      <c r="AN153" cm="1">
        <f t="array" ref="AN153">IF(SUMPRODUCT(
  --(Game_Plan_2026[Campaign]=$C153),
  --(Game_Plan_2026[Initial Date]&lt;=AN$2+6),
  --(Game_Plan_2026[End Date]&gt;=AN$2)
)&gt;0, 1, 0)</f>
        <v>0</v>
      </c>
      <c r="AO153" cm="1">
        <f t="array" ref="AO153">IF(SUMPRODUCT(
  --(Game_Plan_2026[Campaign]=$C153),
  --(Game_Plan_2026[Initial Date]&lt;=AO$2+6),
  --(Game_Plan_2026[End Date]&gt;=AO$2)
)&gt;0, 1, 0)</f>
        <v>0</v>
      </c>
      <c r="AP153" cm="1">
        <f t="array" ref="AP153">IF(SUMPRODUCT(
  --(Game_Plan_2026[Campaign]=$C153),
  --(Game_Plan_2026[Initial Date]&lt;=AP$2+6),
  --(Game_Plan_2026[End Date]&gt;=AP$2)
)&gt;0, 1, 0)</f>
        <v>0</v>
      </c>
      <c r="AQ153" cm="1">
        <f t="array" ref="AQ153">IF(SUMPRODUCT(
  --(Game_Plan_2026[Campaign]=$C153),
  --(Game_Plan_2026[Initial Date]&lt;=AQ$2+6),
  --(Game_Plan_2026[End Date]&gt;=AQ$2)
)&gt;0, 1, 0)</f>
        <v>0</v>
      </c>
      <c r="AR153" cm="1">
        <f t="array" ref="AR153">IF(SUMPRODUCT(
  --(Game_Plan_2026[Campaign]=$C153),
  --(Game_Plan_2026[Initial Date]&lt;=AR$2+6),
  --(Game_Plan_2026[End Date]&gt;=AR$2)
)&gt;0, 1, 0)</f>
        <v>0</v>
      </c>
      <c r="AS153" cm="1">
        <f t="array" ref="AS153">IF(SUMPRODUCT(
  --(Game_Plan_2026[Campaign]=$C153),
  --(Game_Plan_2026[Initial Date]&lt;=AS$2+6),
  --(Game_Plan_2026[End Date]&gt;=AS$2)
)&gt;0, 1, 0)</f>
        <v>0</v>
      </c>
      <c r="AT153" cm="1">
        <f t="array" ref="AT153">IF(SUMPRODUCT(
  --(Game_Plan_2026[Campaign]=$C153),
  --(Game_Plan_2026[Initial Date]&lt;=AT$2+6),
  --(Game_Plan_2026[End Date]&gt;=AT$2)
)&gt;0, 1, 0)</f>
        <v>0</v>
      </c>
      <c r="AU153" cm="1">
        <f t="array" ref="AU153">IF(SUMPRODUCT(
  --(Game_Plan_2026[Campaign]=$C153),
  --(Game_Plan_2026[Initial Date]&lt;=AU$2+6),
  --(Game_Plan_2026[End Date]&gt;=AU$2)
)&gt;0, 1, 0)</f>
        <v>0</v>
      </c>
      <c r="AV153" cm="1">
        <f t="array" ref="AV153">IF(SUMPRODUCT(
  --(Game_Plan_2026[Campaign]=$C153),
  --(Game_Plan_2026[Initial Date]&lt;=AV$2+6),
  --(Game_Plan_2026[End Date]&gt;=AV$2)
)&gt;0, 1, 0)</f>
        <v>0</v>
      </c>
      <c r="AW153" cm="1">
        <f t="array" ref="AW153">IF(SUMPRODUCT(
  --(Game_Plan_2026[Campaign]=$C153),
  --(Game_Plan_2026[Initial Date]&lt;=AW$2+6),
  --(Game_Plan_2026[End Date]&gt;=AW$2)
)&gt;0, 1, 0)</f>
        <v>0</v>
      </c>
      <c r="AX153" cm="1">
        <f t="array" ref="AX153">IF(SUMPRODUCT(
  --(Game_Plan_2026[Campaign]=$C153),
  --(Game_Plan_2026[Initial Date]&lt;=AX$2+6),
  --(Game_Plan_2026[End Date]&gt;=AX$2)
)&gt;0, 1, 0)</f>
        <v>0</v>
      </c>
      <c r="AY153" cm="1">
        <f t="array" ref="AY153">IF(SUMPRODUCT(
  --(Game_Plan_2026[Campaign]=$C153),
  --(Game_Plan_2026[Initial Date]&lt;=AY$2+6),
  --(Game_Plan_2026[End Date]&gt;=AY$2)
)&gt;0, 1, 0)</f>
        <v>0</v>
      </c>
      <c r="AZ153" cm="1">
        <f t="array" ref="AZ153">IF(SUMPRODUCT(
  --(Game_Plan_2026[Campaign]=$C153),
  --(Game_Plan_2026[Initial Date]&lt;=AZ$2+6),
  --(Game_Plan_2026[End Date]&gt;=AZ$2)
)&gt;0, 1, 0)</f>
        <v>0</v>
      </c>
      <c r="BA153" cm="1">
        <f t="array" ref="BA153">IF(SUMPRODUCT(
  --(Game_Plan_2026[Campaign]=$C153),
  --(Game_Plan_2026[Initial Date]&lt;=BA$2+6),
  --(Game_Plan_2026[End Date]&gt;=BA$2)
)&gt;0, 1, 0)</f>
        <v>0</v>
      </c>
      <c r="BB153" cm="1">
        <f t="array" ref="BB153">IF(SUMPRODUCT(
  --(Game_Plan_2026[Campaign]=$C153),
  --(Game_Plan_2026[Initial Date]&lt;=BB$2+6),
  --(Game_Plan_2026[End Date]&gt;=BB$2)
)&gt;0, 1, 0)</f>
        <v>0</v>
      </c>
      <c r="BC153" cm="1">
        <f t="array" ref="BC153">IF(SUMPRODUCT(
  --(Game_Plan_2026[Campaign]=$C153),
  --(Game_Plan_2026[Initial Date]&lt;=BC$2+6),
  --(Game_Plan_2026[End Date]&gt;=BC$2)
)&gt;0, 1, 0)</f>
        <v>0</v>
      </c>
      <c r="BD153">
        <f t="shared" si="2"/>
        <v>0</v>
      </c>
    </row>
    <row r="154" spans="1:56" ht="28" customHeight="1">
      <c r="A154" t="str">
        <v/>
      </c>
      <c r="B154" t="str">
        <v/>
      </c>
      <c r="C154" t="str">
        <v/>
      </c>
      <c r="E154" cm="1">
        <f t="array" ref="E154">IF(SUMPRODUCT(
  --(Game_Plan_2026[Campaign]=$C154),
  --(Game_Plan_2026[Initial Date]&lt;=E$2+6),
  --(Game_Plan_2026[End Date]&gt;=E$2)
)&gt;0, 1, 0)</f>
        <v>0</v>
      </c>
      <c r="F154" cm="1">
        <f t="array" ref="F154">IF(SUMPRODUCT(
  --(Game_Plan_2026[Campaign]=$C154),
  --(Game_Plan_2026[Initial Date]&lt;=F$2+6),
  --(Game_Plan_2026[End Date]&gt;=F$2)
)&gt;0, 1, 0)</f>
        <v>0</v>
      </c>
      <c r="G154" cm="1">
        <f t="array" ref="G154">IF(SUMPRODUCT(
  --(Game_Plan_2026[Campaign]=$C154),
  --(Game_Plan_2026[Initial Date]&lt;=G$2+6),
  --(Game_Plan_2026[End Date]&gt;=G$2)
)&gt;0, 1, 0)</f>
        <v>0</v>
      </c>
      <c r="H154" cm="1">
        <f t="array" ref="H154">IF(SUMPRODUCT(
  --(Game_Plan_2026[Campaign]=$C154),
  --(Game_Plan_2026[Initial Date]&lt;=H$2+6),
  --(Game_Plan_2026[End Date]&gt;=H$2)
)&gt;0, 1, 0)</f>
        <v>0</v>
      </c>
      <c r="I154" cm="1">
        <f t="array" ref="I154">IF(SUMPRODUCT(
  --(Game_Plan_2026[Campaign]=$C154),
  --(Game_Plan_2026[Initial Date]&lt;=I$2+6),
  --(Game_Plan_2026[End Date]&gt;=I$2)
)&gt;0, 1, 0)</f>
        <v>0</v>
      </c>
      <c r="J154" cm="1">
        <f t="array" ref="J154">IF(SUMPRODUCT(
  --(Game_Plan_2026[Campaign]=$C154),
  --(Game_Plan_2026[Initial Date]&lt;=J$2+6),
  --(Game_Plan_2026[End Date]&gt;=J$2)
)&gt;0, 1, 0)</f>
        <v>0</v>
      </c>
      <c r="K154" cm="1">
        <f t="array" ref="K154">IF(SUMPRODUCT(
  --(Game_Plan_2026[Campaign]=$C154),
  --(Game_Plan_2026[Initial Date]&lt;=K$2+6),
  --(Game_Plan_2026[End Date]&gt;=K$2)
)&gt;0, 1, 0)</f>
        <v>0</v>
      </c>
      <c r="L154" cm="1">
        <f t="array" ref="L154">IF(SUMPRODUCT(
  --(Game_Plan_2026[Campaign]=$C154),
  --(Game_Plan_2026[Initial Date]&lt;=L$2+6),
  --(Game_Plan_2026[End Date]&gt;=L$2)
)&gt;0, 1, 0)</f>
        <v>0</v>
      </c>
      <c r="M154" cm="1">
        <f t="array" ref="M154">IF(SUMPRODUCT(
  --(Game_Plan_2026[Campaign]=$C154),
  --(Game_Plan_2026[Initial Date]&lt;=M$2+6),
  --(Game_Plan_2026[End Date]&gt;=M$2)
)&gt;0, 1, 0)</f>
        <v>0</v>
      </c>
      <c r="N154" cm="1">
        <f t="array" ref="N154">IF(SUMPRODUCT(
  --(Game_Plan_2026[Campaign]=$C154),
  --(Game_Plan_2026[Initial Date]&lt;=N$2+6),
  --(Game_Plan_2026[End Date]&gt;=N$2)
)&gt;0, 1, 0)</f>
        <v>0</v>
      </c>
      <c r="O154" cm="1">
        <f t="array" ref="O154">IF(SUMPRODUCT(
  --(Game_Plan_2026[Campaign]=$C154),
  --(Game_Plan_2026[Initial Date]&lt;=O$2+6),
  --(Game_Plan_2026[End Date]&gt;=O$2)
)&gt;0, 1, 0)</f>
        <v>0</v>
      </c>
      <c r="P154" cm="1">
        <f t="array" ref="P154">IF(SUMPRODUCT(
  --(Game_Plan_2026[Campaign]=$C154),
  --(Game_Plan_2026[Initial Date]&lt;=P$2+6),
  --(Game_Plan_2026[End Date]&gt;=P$2)
)&gt;0, 1, 0)</f>
        <v>0</v>
      </c>
      <c r="Q154" cm="1">
        <f t="array" ref="Q154">IF(SUMPRODUCT(
  --(Game_Plan_2026[Campaign]=$C154),
  --(Game_Plan_2026[Initial Date]&lt;=Q$2+6),
  --(Game_Plan_2026[End Date]&gt;=Q$2)
)&gt;0, 1, 0)</f>
        <v>0</v>
      </c>
      <c r="R154" cm="1">
        <f t="array" ref="R154">IF(SUMPRODUCT(
  --(Game_Plan_2026[Campaign]=$C154),
  --(Game_Plan_2026[Initial Date]&lt;=R$2+6),
  --(Game_Plan_2026[End Date]&gt;=R$2)
)&gt;0, 1, 0)</f>
        <v>0</v>
      </c>
      <c r="S154" cm="1">
        <f t="array" ref="S154">IF(SUMPRODUCT(
  --(Game_Plan_2026[Campaign]=$C154),
  --(Game_Plan_2026[Initial Date]&lt;=S$2+6),
  --(Game_Plan_2026[End Date]&gt;=S$2)
)&gt;0, 1, 0)</f>
        <v>0</v>
      </c>
      <c r="T154" cm="1">
        <f t="array" ref="T154">IF(SUMPRODUCT(
  --(Game_Plan_2026[Campaign]=$C154),
  --(Game_Plan_2026[Initial Date]&lt;=T$2+6),
  --(Game_Plan_2026[End Date]&gt;=T$2)
)&gt;0, 1, 0)</f>
        <v>0</v>
      </c>
      <c r="U154" cm="1">
        <f t="array" ref="U154">IF(SUMPRODUCT(
  --(Game_Plan_2026[Campaign]=$C154),
  --(Game_Plan_2026[Initial Date]&lt;=U$2+6),
  --(Game_Plan_2026[End Date]&gt;=U$2)
)&gt;0, 1, 0)</f>
        <v>0</v>
      </c>
      <c r="V154" cm="1">
        <f t="array" ref="V154">IF(SUMPRODUCT(
  --(Game_Plan_2026[Campaign]=$C154),
  --(Game_Plan_2026[Initial Date]&lt;=V$2+6),
  --(Game_Plan_2026[End Date]&gt;=V$2)
)&gt;0, 1, 0)</f>
        <v>0</v>
      </c>
      <c r="W154" cm="1">
        <f t="array" ref="W154">IF(SUMPRODUCT(
  --(Game_Plan_2026[Campaign]=$C154),
  --(Game_Plan_2026[Initial Date]&lt;=W$2+6),
  --(Game_Plan_2026[End Date]&gt;=W$2)
)&gt;0, 1, 0)</f>
        <v>0</v>
      </c>
      <c r="X154" cm="1">
        <f t="array" ref="X154">IF(SUMPRODUCT(
  --(Game_Plan_2026[Campaign]=$C154),
  --(Game_Plan_2026[Initial Date]&lt;=X$2+6),
  --(Game_Plan_2026[End Date]&gt;=X$2)
)&gt;0, 1, 0)</f>
        <v>0</v>
      </c>
      <c r="Y154" cm="1">
        <f t="array" ref="Y154">IF(SUMPRODUCT(
  --(Game_Plan_2026[Campaign]=$C154),
  --(Game_Plan_2026[Initial Date]&lt;=Y$2+6),
  --(Game_Plan_2026[End Date]&gt;=Y$2)
)&gt;0, 1, 0)</f>
        <v>0</v>
      </c>
      <c r="Z154" cm="1">
        <f t="array" ref="Z154">IF(SUMPRODUCT(
  --(Game_Plan_2026[Campaign]=$C154),
  --(Game_Plan_2026[Initial Date]&lt;=Z$2+6),
  --(Game_Plan_2026[End Date]&gt;=Z$2)
)&gt;0, 1, 0)</f>
        <v>0</v>
      </c>
      <c r="AA154" cm="1">
        <f t="array" ref="AA154">IF(SUMPRODUCT(
  --(Game_Plan_2026[Campaign]=$C154),
  --(Game_Plan_2026[Initial Date]&lt;=AA$2+6),
  --(Game_Plan_2026[End Date]&gt;=AA$2)
)&gt;0, 1, 0)</f>
        <v>0</v>
      </c>
      <c r="AB154" cm="1">
        <f t="array" ref="AB154">IF(SUMPRODUCT(
  --(Game_Plan_2026[Campaign]=$C154),
  --(Game_Plan_2026[Initial Date]&lt;=AB$2+6),
  --(Game_Plan_2026[End Date]&gt;=AB$2)
)&gt;0, 1, 0)</f>
        <v>0</v>
      </c>
      <c r="AC154" cm="1">
        <f t="array" ref="AC154">IF(SUMPRODUCT(
  --(Game_Plan_2026[Campaign]=$C154),
  --(Game_Plan_2026[Initial Date]&lt;=AC$2+6),
  --(Game_Plan_2026[End Date]&gt;=AC$2)
)&gt;0, 1, 0)</f>
        <v>0</v>
      </c>
      <c r="AD154" cm="1">
        <f t="array" ref="AD154">IF(SUMPRODUCT(
  --(Game_Plan_2026[Campaign]=$C154),
  --(Game_Plan_2026[Initial Date]&lt;=AD$2+6),
  --(Game_Plan_2026[End Date]&gt;=AD$2)
)&gt;0, 1, 0)</f>
        <v>0</v>
      </c>
      <c r="AE154" cm="1">
        <f t="array" ref="AE154">IF(SUMPRODUCT(
  --(Game_Plan_2026[Campaign]=$C154),
  --(Game_Plan_2026[Initial Date]&lt;=AE$2+6),
  --(Game_Plan_2026[End Date]&gt;=AE$2)
)&gt;0, 1, 0)</f>
        <v>0</v>
      </c>
      <c r="AF154" cm="1">
        <f t="array" ref="AF154">IF(SUMPRODUCT(
  --(Game_Plan_2026[Campaign]=$C154),
  --(Game_Plan_2026[Initial Date]&lt;=AF$2+6),
  --(Game_Plan_2026[End Date]&gt;=AF$2)
)&gt;0, 1, 0)</f>
        <v>0</v>
      </c>
      <c r="AG154" cm="1">
        <f t="array" ref="AG154">IF(SUMPRODUCT(
  --(Game_Plan_2026[Campaign]=$C154),
  --(Game_Plan_2026[Initial Date]&lt;=AG$2+6),
  --(Game_Plan_2026[End Date]&gt;=AG$2)
)&gt;0, 1, 0)</f>
        <v>0</v>
      </c>
      <c r="AH154" cm="1">
        <f t="array" ref="AH154">IF(SUMPRODUCT(
  --(Game_Plan_2026[Campaign]=$C154),
  --(Game_Plan_2026[Initial Date]&lt;=AH$2+6),
  --(Game_Plan_2026[End Date]&gt;=AH$2)
)&gt;0, 1, 0)</f>
        <v>0</v>
      </c>
      <c r="AI154" cm="1">
        <f t="array" ref="AI154">IF(SUMPRODUCT(
  --(Game_Plan_2026[Campaign]=$C154),
  --(Game_Plan_2026[Initial Date]&lt;=AI$2+6),
  --(Game_Plan_2026[End Date]&gt;=AI$2)
)&gt;0, 1, 0)</f>
        <v>0</v>
      </c>
      <c r="AJ154" cm="1">
        <f t="array" ref="AJ154">IF(SUMPRODUCT(
  --(Game_Plan_2026[Campaign]=$C154),
  --(Game_Plan_2026[Initial Date]&lt;=AJ$2+6),
  --(Game_Plan_2026[End Date]&gt;=AJ$2)
)&gt;0, 1, 0)</f>
        <v>0</v>
      </c>
      <c r="AK154" cm="1">
        <f t="array" ref="AK154">IF(SUMPRODUCT(
  --(Game_Plan_2026[Campaign]=$C154),
  --(Game_Plan_2026[Initial Date]&lt;=AK$2+6),
  --(Game_Plan_2026[End Date]&gt;=AK$2)
)&gt;0, 1, 0)</f>
        <v>0</v>
      </c>
      <c r="AL154" cm="1">
        <f t="array" ref="AL154">IF(SUMPRODUCT(
  --(Game_Plan_2026[Campaign]=$C154),
  --(Game_Plan_2026[Initial Date]&lt;=AL$2+6),
  --(Game_Plan_2026[End Date]&gt;=AL$2)
)&gt;0, 1, 0)</f>
        <v>0</v>
      </c>
      <c r="AM154" cm="1">
        <f t="array" ref="AM154">IF(SUMPRODUCT(
  --(Game_Plan_2026[Campaign]=$C154),
  --(Game_Plan_2026[Initial Date]&lt;=AM$2+6),
  --(Game_Plan_2026[End Date]&gt;=AM$2)
)&gt;0, 1, 0)</f>
        <v>0</v>
      </c>
      <c r="AN154" cm="1">
        <f t="array" ref="AN154">IF(SUMPRODUCT(
  --(Game_Plan_2026[Campaign]=$C154),
  --(Game_Plan_2026[Initial Date]&lt;=AN$2+6),
  --(Game_Plan_2026[End Date]&gt;=AN$2)
)&gt;0, 1, 0)</f>
        <v>0</v>
      </c>
      <c r="AO154" cm="1">
        <f t="array" ref="AO154">IF(SUMPRODUCT(
  --(Game_Plan_2026[Campaign]=$C154),
  --(Game_Plan_2026[Initial Date]&lt;=AO$2+6),
  --(Game_Plan_2026[End Date]&gt;=AO$2)
)&gt;0, 1, 0)</f>
        <v>0</v>
      </c>
      <c r="AP154" cm="1">
        <f t="array" ref="AP154">IF(SUMPRODUCT(
  --(Game_Plan_2026[Campaign]=$C154),
  --(Game_Plan_2026[Initial Date]&lt;=AP$2+6),
  --(Game_Plan_2026[End Date]&gt;=AP$2)
)&gt;0, 1, 0)</f>
        <v>0</v>
      </c>
      <c r="AQ154" cm="1">
        <f t="array" ref="AQ154">IF(SUMPRODUCT(
  --(Game_Plan_2026[Campaign]=$C154),
  --(Game_Plan_2026[Initial Date]&lt;=AQ$2+6),
  --(Game_Plan_2026[End Date]&gt;=AQ$2)
)&gt;0, 1, 0)</f>
        <v>0</v>
      </c>
      <c r="AR154" cm="1">
        <f t="array" ref="AR154">IF(SUMPRODUCT(
  --(Game_Plan_2026[Campaign]=$C154),
  --(Game_Plan_2026[Initial Date]&lt;=AR$2+6),
  --(Game_Plan_2026[End Date]&gt;=AR$2)
)&gt;0, 1, 0)</f>
        <v>0</v>
      </c>
      <c r="AS154" cm="1">
        <f t="array" ref="AS154">IF(SUMPRODUCT(
  --(Game_Plan_2026[Campaign]=$C154),
  --(Game_Plan_2026[Initial Date]&lt;=AS$2+6),
  --(Game_Plan_2026[End Date]&gt;=AS$2)
)&gt;0, 1, 0)</f>
        <v>0</v>
      </c>
      <c r="AT154" cm="1">
        <f t="array" ref="AT154">IF(SUMPRODUCT(
  --(Game_Plan_2026[Campaign]=$C154),
  --(Game_Plan_2026[Initial Date]&lt;=AT$2+6),
  --(Game_Plan_2026[End Date]&gt;=AT$2)
)&gt;0, 1, 0)</f>
        <v>0</v>
      </c>
      <c r="AU154" cm="1">
        <f t="array" ref="AU154">IF(SUMPRODUCT(
  --(Game_Plan_2026[Campaign]=$C154),
  --(Game_Plan_2026[Initial Date]&lt;=AU$2+6),
  --(Game_Plan_2026[End Date]&gt;=AU$2)
)&gt;0, 1, 0)</f>
        <v>0</v>
      </c>
      <c r="AV154" cm="1">
        <f t="array" ref="AV154">IF(SUMPRODUCT(
  --(Game_Plan_2026[Campaign]=$C154),
  --(Game_Plan_2026[Initial Date]&lt;=AV$2+6),
  --(Game_Plan_2026[End Date]&gt;=AV$2)
)&gt;0, 1, 0)</f>
        <v>0</v>
      </c>
      <c r="AW154" cm="1">
        <f t="array" ref="AW154">IF(SUMPRODUCT(
  --(Game_Plan_2026[Campaign]=$C154),
  --(Game_Plan_2026[Initial Date]&lt;=AW$2+6),
  --(Game_Plan_2026[End Date]&gt;=AW$2)
)&gt;0, 1, 0)</f>
        <v>0</v>
      </c>
      <c r="AX154" cm="1">
        <f t="array" ref="AX154">IF(SUMPRODUCT(
  --(Game_Plan_2026[Campaign]=$C154),
  --(Game_Plan_2026[Initial Date]&lt;=AX$2+6),
  --(Game_Plan_2026[End Date]&gt;=AX$2)
)&gt;0, 1, 0)</f>
        <v>0</v>
      </c>
      <c r="AY154" cm="1">
        <f t="array" ref="AY154">IF(SUMPRODUCT(
  --(Game_Plan_2026[Campaign]=$C154),
  --(Game_Plan_2026[Initial Date]&lt;=AY$2+6),
  --(Game_Plan_2026[End Date]&gt;=AY$2)
)&gt;0, 1, 0)</f>
        <v>0</v>
      </c>
      <c r="AZ154" cm="1">
        <f t="array" ref="AZ154">IF(SUMPRODUCT(
  --(Game_Plan_2026[Campaign]=$C154),
  --(Game_Plan_2026[Initial Date]&lt;=AZ$2+6),
  --(Game_Plan_2026[End Date]&gt;=AZ$2)
)&gt;0, 1, 0)</f>
        <v>0</v>
      </c>
      <c r="BA154" cm="1">
        <f t="array" ref="BA154">IF(SUMPRODUCT(
  --(Game_Plan_2026[Campaign]=$C154),
  --(Game_Plan_2026[Initial Date]&lt;=BA$2+6),
  --(Game_Plan_2026[End Date]&gt;=BA$2)
)&gt;0, 1, 0)</f>
        <v>0</v>
      </c>
      <c r="BB154" cm="1">
        <f t="array" ref="BB154">IF(SUMPRODUCT(
  --(Game_Plan_2026[Campaign]=$C154),
  --(Game_Plan_2026[Initial Date]&lt;=BB$2+6),
  --(Game_Plan_2026[End Date]&gt;=BB$2)
)&gt;0, 1, 0)</f>
        <v>0</v>
      </c>
      <c r="BC154" cm="1">
        <f t="array" ref="BC154">IF(SUMPRODUCT(
  --(Game_Plan_2026[Campaign]=$C154),
  --(Game_Plan_2026[Initial Date]&lt;=BC$2+6),
  --(Game_Plan_2026[End Date]&gt;=BC$2)
)&gt;0, 1, 0)</f>
        <v>0</v>
      </c>
      <c r="BD154">
        <f t="shared" si="2"/>
        <v>0</v>
      </c>
    </row>
    <row r="155" spans="1:56" ht="28" customHeight="1">
      <c r="A155" t="str">
        <v/>
      </c>
      <c r="B155" t="str">
        <v/>
      </c>
      <c r="C155" t="str">
        <v/>
      </c>
      <c r="E155" cm="1">
        <f t="array" ref="E155">IF(SUMPRODUCT(
  --(Game_Plan_2026[Campaign]=$C155),
  --(Game_Plan_2026[Initial Date]&lt;=E$2+6),
  --(Game_Plan_2026[End Date]&gt;=E$2)
)&gt;0, 1, 0)</f>
        <v>0</v>
      </c>
      <c r="F155" cm="1">
        <f t="array" ref="F155">IF(SUMPRODUCT(
  --(Game_Plan_2026[Campaign]=$C155),
  --(Game_Plan_2026[Initial Date]&lt;=F$2+6),
  --(Game_Plan_2026[End Date]&gt;=F$2)
)&gt;0, 1, 0)</f>
        <v>0</v>
      </c>
      <c r="G155" cm="1">
        <f t="array" ref="G155">IF(SUMPRODUCT(
  --(Game_Plan_2026[Campaign]=$C155),
  --(Game_Plan_2026[Initial Date]&lt;=G$2+6),
  --(Game_Plan_2026[End Date]&gt;=G$2)
)&gt;0, 1, 0)</f>
        <v>0</v>
      </c>
      <c r="H155" cm="1">
        <f t="array" ref="H155">IF(SUMPRODUCT(
  --(Game_Plan_2026[Campaign]=$C155),
  --(Game_Plan_2026[Initial Date]&lt;=H$2+6),
  --(Game_Plan_2026[End Date]&gt;=H$2)
)&gt;0, 1, 0)</f>
        <v>0</v>
      </c>
      <c r="I155" cm="1">
        <f t="array" ref="I155">IF(SUMPRODUCT(
  --(Game_Plan_2026[Campaign]=$C155),
  --(Game_Plan_2026[Initial Date]&lt;=I$2+6),
  --(Game_Plan_2026[End Date]&gt;=I$2)
)&gt;0, 1, 0)</f>
        <v>0</v>
      </c>
      <c r="J155" cm="1">
        <f t="array" ref="J155">IF(SUMPRODUCT(
  --(Game_Plan_2026[Campaign]=$C155),
  --(Game_Plan_2026[Initial Date]&lt;=J$2+6),
  --(Game_Plan_2026[End Date]&gt;=J$2)
)&gt;0, 1, 0)</f>
        <v>0</v>
      </c>
      <c r="K155" cm="1">
        <f t="array" ref="K155">IF(SUMPRODUCT(
  --(Game_Plan_2026[Campaign]=$C155),
  --(Game_Plan_2026[Initial Date]&lt;=K$2+6),
  --(Game_Plan_2026[End Date]&gt;=K$2)
)&gt;0, 1, 0)</f>
        <v>0</v>
      </c>
      <c r="L155" cm="1">
        <f t="array" ref="L155">IF(SUMPRODUCT(
  --(Game_Plan_2026[Campaign]=$C155),
  --(Game_Plan_2026[Initial Date]&lt;=L$2+6),
  --(Game_Plan_2026[End Date]&gt;=L$2)
)&gt;0, 1, 0)</f>
        <v>0</v>
      </c>
      <c r="M155" cm="1">
        <f t="array" ref="M155">IF(SUMPRODUCT(
  --(Game_Plan_2026[Campaign]=$C155),
  --(Game_Plan_2026[Initial Date]&lt;=M$2+6),
  --(Game_Plan_2026[End Date]&gt;=M$2)
)&gt;0, 1, 0)</f>
        <v>0</v>
      </c>
      <c r="N155" cm="1">
        <f t="array" ref="N155">IF(SUMPRODUCT(
  --(Game_Plan_2026[Campaign]=$C155),
  --(Game_Plan_2026[Initial Date]&lt;=N$2+6),
  --(Game_Plan_2026[End Date]&gt;=N$2)
)&gt;0, 1, 0)</f>
        <v>0</v>
      </c>
      <c r="O155" cm="1">
        <f t="array" ref="O155">IF(SUMPRODUCT(
  --(Game_Plan_2026[Campaign]=$C155),
  --(Game_Plan_2026[Initial Date]&lt;=O$2+6),
  --(Game_Plan_2026[End Date]&gt;=O$2)
)&gt;0, 1, 0)</f>
        <v>0</v>
      </c>
      <c r="P155" cm="1">
        <f t="array" ref="P155">IF(SUMPRODUCT(
  --(Game_Plan_2026[Campaign]=$C155),
  --(Game_Plan_2026[Initial Date]&lt;=P$2+6),
  --(Game_Plan_2026[End Date]&gt;=P$2)
)&gt;0, 1, 0)</f>
        <v>0</v>
      </c>
      <c r="Q155" cm="1">
        <f t="array" ref="Q155">IF(SUMPRODUCT(
  --(Game_Plan_2026[Campaign]=$C155),
  --(Game_Plan_2026[Initial Date]&lt;=Q$2+6),
  --(Game_Plan_2026[End Date]&gt;=Q$2)
)&gt;0, 1, 0)</f>
        <v>0</v>
      </c>
      <c r="R155" cm="1">
        <f t="array" ref="R155">IF(SUMPRODUCT(
  --(Game_Plan_2026[Campaign]=$C155),
  --(Game_Plan_2026[Initial Date]&lt;=R$2+6),
  --(Game_Plan_2026[End Date]&gt;=R$2)
)&gt;0, 1, 0)</f>
        <v>0</v>
      </c>
      <c r="S155" cm="1">
        <f t="array" ref="S155">IF(SUMPRODUCT(
  --(Game_Plan_2026[Campaign]=$C155),
  --(Game_Plan_2026[Initial Date]&lt;=S$2+6),
  --(Game_Plan_2026[End Date]&gt;=S$2)
)&gt;0, 1, 0)</f>
        <v>0</v>
      </c>
      <c r="T155" cm="1">
        <f t="array" ref="T155">IF(SUMPRODUCT(
  --(Game_Plan_2026[Campaign]=$C155),
  --(Game_Plan_2026[Initial Date]&lt;=T$2+6),
  --(Game_Plan_2026[End Date]&gt;=T$2)
)&gt;0, 1, 0)</f>
        <v>0</v>
      </c>
      <c r="U155" cm="1">
        <f t="array" ref="U155">IF(SUMPRODUCT(
  --(Game_Plan_2026[Campaign]=$C155),
  --(Game_Plan_2026[Initial Date]&lt;=U$2+6),
  --(Game_Plan_2026[End Date]&gt;=U$2)
)&gt;0, 1, 0)</f>
        <v>0</v>
      </c>
      <c r="V155" cm="1">
        <f t="array" ref="V155">IF(SUMPRODUCT(
  --(Game_Plan_2026[Campaign]=$C155),
  --(Game_Plan_2026[Initial Date]&lt;=V$2+6),
  --(Game_Plan_2026[End Date]&gt;=V$2)
)&gt;0, 1, 0)</f>
        <v>0</v>
      </c>
      <c r="W155" cm="1">
        <f t="array" ref="W155">IF(SUMPRODUCT(
  --(Game_Plan_2026[Campaign]=$C155),
  --(Game_Plan_2026[Initial Date]&lt;=W$2+6),
  --(Game_Plan_2026[End Date]&gt;=W$2)
)&gt;0, 1, 0)</f>
        <v>0</v>
      </c>
      <c r="X155" cm="1">
        <f t="array" ref="X155">IF(SUMPRODUCT(
  --(Game_Plan_2026[Campaign]=$C155),
  --(Game_Plan_2026[Initial Date]&lt;=X$2+6),
  --(Game_Plan_2026[End Date]&gt;=X$2)
)&gt;0, 1, 0)</f>
        <v>0</v>
      </c>
      <c r="Y155" cm="1">
        <f t="array" ref="Y155">IF(SUMPRODUCT(
  --(Game_Plan_2026[Campaign]=$C155),
  --(Game_Plan_2026[Initial Date]&lt;=Y$2+6),
  --(Game_Plan_2026[End Date]&gt;=Y$2)
)&gt;0, 1, 0)</f>
        <v>0</v>
      </c>
      <c r="Z155" cm="1">
        <f t="array" ref="Z155">IF(SUMPRODUCT(
  --(Game_Plan_2026[Campaign]=$C155),
  --(Game_Plan_2026[Initial Date]&lt;=Z$2+6),
  --(Game_Plan_2026[End Date]&gt;=Z$2)
)&gt;0, 1, 0)</f>
        <v>0</v>
      </c>
      <c r="AA155" cm="1">
        <f t="array" ref="AA155">IF(SUMPRODUCT(
  --(Game_Plan_2026[Campaign]=$C155),
  --(Game_Plan_2026[Initial Date]&lt;=AA$2+6),
  --(Game_Plan_2026[End Date]&gt;=AA$2)
)&gt;0, 1, 0)</f>
        <v>0</v>
      </c>
      <c r="AB155" cm="1">
        <f t="array" ref="AB155">IF(SUMPRODUCT(
  --(Game_Plan_2026[Campaign]=$C155),
  --(Game_Plan_2026[Initial Date]&lt;=AB$2+6),
  --(Game_Plan_2026[End Date]&gt;=AB$2)
)&gt;0, 1, 0)</f>
        <v>0</v>
      </c>
      <c r="AC155" cm="1">
        <f t="array" ref="AC155">IF(SUMPRODUCT(
  --(Game_Plan_2026[Campaign]=$C155),
  --(Game_Plan_2026[Initial Date]&lt;=AC$2+6),
  --(Game_Plan_2026[End Date]&gt;=AC$2)
)&gt;0, 1, 0)</f>
        <v>0</v>
      </c>
      <c r="AD155" cm="1">
        <f t="array" ref="AD155">IF(SUMPRODUCT(
  --(Game_Plan_2026[Campaign]=$C155),
  --(Game_Plan_2026[Initial Date]&lt;=AD$2+6),
  --(Game_Plan_2026[End Date]&gt;=AD$2)
)&gt;0, 1, 0)</f>
        <v>0</v>
      </c>
      <c r="AE155" cm="1">
        <f t="array" ref="AE155">IF(SUMPRODUCT(
  --(Game_Plan_2026[Campaign]=$C155),
  --(Game_Plan_2026[Initial Date]&lt;=AE$2+6),
  --(Game_Plan_2026[End Date]&gt;=AE$2)
)&gt;0, 1, 0)</f>
        <v>0</v>
      </c>
      <c r="AF155" cm="1">
        <f t="array" ref="AF155">IF(SUMPRODUCT(
  --(Game_Plan_2026[Campaign]=$C155),
  --(Game_Plan_2026[Initial Date]&lt;=AF$2+6),
  --(Game_Plan_2026[End Date]&gt;=AF$2)
)&gt;0, 1, 0)</f>
        <v>0</v>
      </c>
      <c r="AG155" cm="1">
        <f t="array" ref="AG155">IF(SUMPRODUCT(
  --(Game_Plan_2026[Campaign]=$C155),
  --(Game_Plan_2026[Initial Date]&lt;=AG$2+6),
  --(Game_Plan_2026[End Date]&gt;=AG$2)
)&gt;0, 1, 0)</f>
        <v>0</v>
      </c>
      <c r="AH155" cm="1">
        <f t="array" ref="AH155">IF(SUMPRODUCT(
  --(Game_Plan_2026[Campaign]=$C155),
  --(Game_Plan_2026[Initial Date]&lt;=AH$2+6),
  --(Game_Plan_2026[End Date]&gt;=AH$2)
)&gt;0, 1, 0)</f>
        <v>0</v>
      </c>
      <c r="AI155" cm="1">
        <f t="array" ref="AI155">IF(SUMPRODUCT(
  --(Game_Plan_2026[Campaign]=$C155),
  --(Game_Plan_2026[Initial Date]&lt;=AI$2+6),
  --(Game_Plan_2026[End Date]&gt;=AI$2)
)&gt;0, 1, 0)</f>
        <v>0</v>
      </c>
      <c r="AJ155" cm="1">
        <f t="array" ref="AJ155">IF(SUMPRODUCT(
  --(Game_Plan_2026[Campaign]=$C155),
  --(Game_Plan_2026[Initial Date]&lt;=AJ$2+6),
  --(Game_Plan_2026[End Date]&gt;=AJ$2)
)&gt;0, 1, 0)</f>
        <v>0</v>
      </c>
      <c r="AK155" cm="1">
        <f t="array" ref="AK155">IF(SUMPRODUCT(
  --(Game_Plan_2026[Campaign]=$C155),
  --(Game_Plan_2026[Initial Date]&lt;=AK$2+6),
  --(Game_Plan_2026[End Date]&gt;=AK$2)
)&gt;0, 1, 0)</f>
        <v>0</v>
      </c>
      <c r="AL155" cm="1">
        <f t="array" ref="AL155">IF(SUMPRODUCT(
  --(Game_Plan_2026[Campaign]=$C155),
  --(Game_Plan_2026[Initial Date]&lt;=AL$2+6),
  --(Game_Plan_2026[End Date]&gt;=AL$2)
)&gt;0, 1, 0)</f>
        <v>0</v>
      </c>
      <c r="AM155" cm="1">
        <f t="array" ref="AM155">IF(SUMPRODUCT(
  --(Game_Plan_2026[Campaign]=$C155),
  --(Game_Plan_2026[Initial Date]&lt;=AM$2+6),
  --(Game_Plan_2026[End Date]&gt;=AM$2)
)&gt;0, 1, 0)</f>
        <v>0</v>
      </c>
      <c r="AN155" cm="1">
        <f t="array" ref="AN155">IF(SUMPRODUCT(
  --(Game_Plan_2026[Campaign]=$C155),
  --(Game_Plan_2026[Initial Date]&lt;=AN$2+6),
  --(Game_Plan_2026[End Date]&gt;=AN$2)
)&gt;0, 1, 0)</f>
        <v>0</v>
      </c>
      <c r="AO155" cm="1">
        <f t="array" ref="AO155">IF(SUMPRODUCT(
  --(Game_Plan_2026[Campaign]=$C155),
  --(Game_Plan_2026[Initial Date]&lt;=AO$2+6),
  --(Game_Plan_2026[End Date]&gt;=AO$2)
)&gt;0, 1, 0)</f>
        <v>0</v>
      </c>
      <c r="AP155" cm="1">
        <f t="array" ref="AP155">IF(SUMPRODUCT(
  --(Game_Plan_2026[Campaign]=$C155),
  --(Game_Plan_2026[Initial Date]&lt;=AP$2+6),
  --(Game_Plan_2026[End Date]&gt;=AP$2)
)&gt;0, 1, 0)</f>
        <v>0</v>
      </c>
      <c r="AQ155" cm="1">
        <f t="array" ref="AQ155">IF(SUMPRODUCT(
  --(Game_Plan_2026[Campaign]=$C155),
  --(Game_Plan_2026[Initial Date]&lt;=AQ$2+6),
  --(Game_Plan_2026[End Date]&gt;=AQ$2)
)&gt;0, 1, 0)</f>
        <v>0</v>
      </c>
      <c r="AR155" cm="1">
        <f t="array" ref="AR155">IF(SUMPRODUCT(
  --(Game_Plan_2026[Campaign]=$C155),
  --(Game_Plan_2026[Initial Date]&lt;=AR$2+6),
  --(Game_Plan_2026[End Date]&gt;=AR$2)
)&gt;0, 1, 0)</f>
        <v>0</v>
      </c>
      <c r="AS155" cm="1">
        <f t="array" ref="AS155">IF(SUMPRODUCT(
  --(Game_Plan_2026[Campaign]=$C155),
  --(Game_Plan_2026[Initial Date]&lt;=AS$2+6),
  --(Game_Plan_2026[End Date]&gt;=AS$2)
)&gt;0, 1, 0)</f>
        <v>0</v>
      </c>
      <c r="AT155" cm="1">
        <f t="array" ref="AT155">IF(SUMPRODUCT(
  --(Game_Plan_2026[Campaign]=$C155),
  --(Game_Plan_2026[Initial Date]&lt;=AT$2+6),
  --(Game_Plan_2026[End Date]&gt;=AT$2)
)&gt;0, 1, 0)</f>
        <v>0</v>
      </c>
      <c r="AU155" cm="1">
        <f t="array" ref="AU155">IF(SUMPRODUCT(
  --(Game_Plan_2026[Campaign]=$C155),
  --(Game_Plan_2026[Initial Date]&lt;=AU$2+6),
  --(Game_Plan_2026[End Date]&gt;=AU$2)
)&gt;0, 1, 0)</f>
        <v>0</v>
      </c>
      <c r="AV155" cm="1">
        <f t="array" ref="AV155">IF(SUMPRODUCT(
  --(Game_Plan_2026[Campaign]=$C155),
  --(Game_Plan_2026[Initial Date]&lt;=AV$2+6),
  --(Game_Plan_2026[End Date]&gt;=AV$2)
)&gt;0, 1, 0)</f>
        <v>0</v>
      </c>
      <c r="AW155" cm="1">
        <f t="array" ref="AW155">IF(SUMPRODUCT(
  --(Game_Plan_2026[Campaign]=$C155),
  --(Game_Plan_2026[Initial Date]&lt;=AW$2+6),
  --(Game_Plan_2026[End Date]&gt;=AW$2)
)&gt;0, 1, 0)</f>
        <v>0</v>
      </c>
      <c r="AX155" cm="1">
        <f t="array" ref="AX155">IF(SUMPRODUCT(
  --(Game_Plan_2026[Campaign]=$C155),
  --(Game_Plan_2026[Initial Date]&lt;=AX$2+6),
  --(Game_Plan_2026[End Date]&gt;=AX$2)
)&gt;0, 1, 0)</f>
        <v>0</v>
      </c>
      <c r="AY155" cm="1">
        <f t="array" ref="AY155">IF(SUMPRODUCT(
  --(Game_Plan_2026[Campaign]=$C155),
  --(Game_Plan_2026[Initial Date]&lt;=AY$2+6),
  --(Game_Plan_2026[End Date]&gt;=AY$2)
)&gt;0, 1, 0)</f>
        <v>0</v>
      </c>
      <c r="AZ155" cm="1">
        <f t="array" ref="AZ155">IF(SUMPRODUCT(
  --(Game_Plan_2026[Campaign]=$C155),
  --(Game_Plan_2026[Initial Date]&lt;=AZ$2+6),
  --(Game_Plan_2026[End Date]&gt;=AZ$2)
)&gt;0, 1, 0)</f>
        <v>0</v>
      </c>
      <c r="BA155" cm="1">
        <f t="array" ref="BA155">IF(SUMPRODUCT(
  --(Game_Plan_2026[Campaign]=$C155),
  --(Game_Plan_2026[Initial Date]&lt;=BA$2+6),
  --(Game_Plan_2026[End Date]&gt;=BA$2)
)&gt;0, 1, 0)</f>
        <v>0</v>
      </c>
      <c r="BB155" cm="1">
        <f t="array" ref="BB155">IF(SUMPRODUCT(
  --(Game_Plan_2026[Campaign]=$C155),
  --(Game_Plan_2026[Initial Date]&lt;=BB$2+6),
  --(Game_Plan_2026[End Date]&gt;=BB$2)
)&gt;0, 1, 0)</f>
        <v>0</v>
      </c>
      <c r="BC155" cm="1">
        <f t="array" ref="BC155">IF(SUMPRODUCT(
  --(Game_Plan_2026[Campaign]=$C155),
  --(Game_Plan_2026[Initial Date]&lt;=BC$2+6),
  --(Game_Plan_2026[End Date]&gt;=BC$2)
)&gt;0, 1, 0)</f>
        <v>0</v>
      </c>
      <c r="BD155">
        <f t="shared" si="2"/>
        <v>0</v>
      </c>
    </row>
    <row r="156" spans="1:56" ht="28" customHeight="1">
      <c r="A156" t="str">
        <v/>
      </c>
      <c r="B156" t="str">
        <v/>
      </c>
      <c r="C156" t="str">
        <v/>
      </c>
      <c r="E156" cm="1">
        <f t="array" ref="E156">IF(SUMPRODUCT(
  --(Game_Plan_2026[Campaign]=$C156),
  --(Game_Plan_2026[Initial Date]&lt;=E$2+6),
  --(Game_Plan_2026[End Date]&gt;=E$2)
)&gt;0, 1, 0)</f>
        <v>0</v>
      </c>
      <c r="F156" cm="1">
        <f t="array" ref="F156">IF(SUMPRODUCT(
  --(Game_Plan_2026[Campaign]=$C156),
  --(Game_Plan_2026[Initial Date]&lt;=F$2+6),
  --(Game_Plan_2026[End Date]&gt;=F$2)
)&gt;0, 1, 0)</f>
        <v>0</v>
      </c>
      <c r="G156" cm="1">
        <f t="array" ref="G156">IF(SUMPRODUCT(
  --(Game_Plan_2026[Campaign]=$C156),
  --(Game_Plan_2026[Initial Date]&lt;=G$2+6),
  --(Game_Plan_2026[End Date]&gt;=G$2)
)&gt;0, 1, 0)</f>
        <v>0</v>
      </c>
      <c r="H156" cm="1">
        <f t="array" ref="H156">IF(SUMPRODUCT(
  --(Game_Plan_2026[Campaign]=$C156),
  --(Game_Plan_2026[Initial Date]&lt;=H$2+6),
  --(Game_Plan_2026[End Date]&gt;=H$2)
)&gt;0, 1, 0)</f>
        <v>0</v>
      </c>
      <c r="I156" cm="1">
        <f t="array" ref="I156">IF(SUMPRODUCT(
  --(Game_Plan_2026[Campaign]=$C156),
  --(Game_Plan_2026[Initial Date]&lt;=I$2+6),
  --(Game_Plan_2026[End Date]&gt;=I$2)
)&gt;0, 1, 0)</f>
        <v>0</v>
      </c>
      <c r="J156" cm="1">
        <f t="array" ref="J156">IF(SUMPRODUCT(
  --(Game_Plan_2026[Campaign]=$C156),
  --(Game_Plan_2026[Initial Date]&lt;=J$2+6),
  --(Game_Plan_2026[End Date]&gt;=J$2)
)&gt;0, 1, 0)</f>
        <v>0</v>
      </c>
      <c r="K156" cm="1">
        <f t="array" ref="K156">IF(SUMPRODUCT(
  --(Game_Plan_2026[Campaign]=$C156),
  --(Game_Plan_2026[Initial Date]&lt;=K$2+6),
  --(Game_Plan_2026[End Date]&gt;=K$2)
)&gt;0, 1, 0)</f>
        <v>0</v>
      </c>
      <c r="L156" cm="1">
        <f t="array" ref="L156">IF(SUMPRODUCT(
  --(Game_Plan_2026[Campaign]=$C156),
  --(Game_Plan_2026[Initial Date]&lt;=L$2+6),
  --(Game_Plan_2026[End Date]&gt;=L$2)
)&gt;0, 1, 0)</f>
        <v>0</v>
      </c>
      <c r="M156" cm="1">
        <f t="array" ref="M156">IF(SUMPRODUCT(
  --(Game_Plan_2026[Campaign]=$C156),
  --(Game_Plan_2026[Initial Date]&lt;=M$2+6),
  --(Game_Plan_2026[End Date]&gt;=M$2)
)&gt;0, 1, 0)</f>
        <v>0</v>
      </c>
      <c r="N156" cm="1">
        <f t="array" ref="N156">IF(SUMPRODUCT(
  --(Game_Plan_2026[Campaign]=$C156),
  --(Game_Plan_2026[Initial Date]&lt;=N$2+6),
  --(Game_Plan_2026[End Date]&gt;=N$2)
)&gt;0, 1, 0)</f>
        <v>0</v>
      </c>
      <c r="O156" cm="1">
        <f t="array" ref="O156">IF(SUMPRODUCT(
  --(Game_Plan_2026[Campaign]=$C156),
  --(Game_Plan_2026[Initial Date]&lt;=O$2+6),
  --(Game_Plan_2026[End Date]&gt;=O$2)
)&gt;0, 1, 0)</f>
        <v>0</v>
      </c>
      <c r="P156" cm="1">
        <f t="array" ref="P156">IF(SUMPRODUCT(
  --(Game_Plan_2026[Campaign]=$C156),
  --(Game_Plan_2026[Initial Date]&lt;=P$2+6),
  --(Game_Plan_2026[End Date]&gt;=P$2)
)&gt;0, 1, 0)</f>
        <v>0</v>
      </c>
      <c r="Q156" cm="1">
        <f t="array" ref="Q156">IF(SUMPRODUCT(
  --(Game_Plan_2026[Campaign]=$C156),
  --(Game_Plan_2026[Initial Date]&lt;=Q$2+6),
  --(Game_Plan_2026[End Date]&gt;=Q$2)
)&gt;0, 1, 0)</f>
        <v>0</v>
      </c>
      <c r="R156" cm="1">
        <f t="array" ref="R156">IF(SUMPRODUCT(
  --(Game_Plan_2026[Campaign]=$C156),
  --(Game_Plan_2026[Initial Date]&lt;=R$2+6),
  --(Game_Plan_2026[End Date]&gt;=R$2)
)&gt;0, 1, 0)</f>
        <v>0</v>
      </c>
      <c r="S156" cm="1">
        <f t="array" ref="S156">IF(SUMPRODUCT(
  --(Game_Plan_2026[Campaign]=$C156),
  --(Game_Plan_2026[Initial Date]&lt;=S$2+6),
  --(Game_Plan_2026[End Date]&gt;=S$2)
)&gt;0, 1, 0)</f>
        <v>0</v>
      </c>
      <c r="T156" cm="1">
        <f t="array" ref="T156">IF(SUMPRODUCT(
  --(Game_Plan_2026[Campaign]=$C156),
  --(Game_Plan_2026[Initial Date]&lt;=T$2+6),
  --(Game_Plan_2026[End Date]&gt;=T$2)
)&gt;0, 1, 0)</f>
        <v>0</v>
      </c>
      <c r="U156" cm="1">
        <f t="array" ref="U156">IF(SUMPRODUCT(
  --(Game_Plan_2026[Campaign]=$C156),
  --(Game_Plan_2026[Initial Date]&lt;=U$2+6),
  --(Game_Plan_2026[End Date]&gt;=U$2)
)&gt;0, 1, 0)</f>
        <v>0</v>
      </c>
      <c r="V156" cm="1">
        <f t="array" ref="V156">IF(SUMPRODUCT(
  --(Game_Plan_2026[Campaign]=$C156),
  --(Game_Plan_2026[Initial Date]&lt;=V$2+6),
  --(Game_Plan_2026[End Date]&gt;=V$2)
)&gt;0, 1, 0)</f>
        <v>0</v>
      </c>
      <c r="W156" cm="1">
        <f t="array" ref="W156">IF(SUMPRODUCT(
  --(Game_Plan_2026[Campaign]=$C156),
  --(Game_Plan_2026[Initial Date]&lt;=W$2+6),
  --(Game_Plan_2026[End Date]&gt;=W$2)
)&gt;0, 1, 0)</f>
        <v>0</v>
      </c>
      <c r="X156" cm="1">
        <f t="array" ref="X156">IF(SUMPRODUCT(
  --(Game_Plan_2026[Campaign]=$C156),
  --(Game_Plan_2026[Initial Date]&lt;=X$2+6),
  --(Game_Plan_2026[End Date]&gt;=X$2)
)&gt;0, 1, 0)</f>
        <v>0</v>
      </c>
      <c r="Y156" cm="1">
        <f t="array" ref="Y156">IF(SUMPRODUCT(
  --(Game_Plan_2026[Campaign]=$C156),
  --(Game_Plan_2026[Initial Date]&lt;=Y$2+6),
  --(Game_Plan_2026[End Date]&gt;=Y$2)
)&gt;0, 1, 0)</f>
        <v>0</v>
      </c>
      <c r="Z156" cm="1">
        <f t="array" ref="Z156">IF(SUMPRODUCT(
  --(Game_Plan_2026[Campaign]=$C156),
  --(Game_Plan_2026[Initial Date]&lt;=Z$2+6),
  --(Game_Plan_2026[End Date]&gt;=Z$2)
)&gt;0, 1, 0)</f>
        <v>0</v>
      </c>
      <c r="AA156" cm="1">
        <f t="array" ref="AA156">IF(SUMPRODUCT(
  --(Game_Plan_2026[Campaign]=$C156),
  --(Game_Plan_2026[Initial Date]&lt;=AA$2+6),
  --(Game_Plan_2026[End Date]&gt;=AA$2)
)&gt;0, 1, 0)</f>
        <v>0</v>
      </c>
      <c r="AB156" cm="1">
        <f t="array" ref="AB156">IF(SUMPRODUCT(
  --(Game_Plan_2026[Campaign]=$C156),
  --(Game_Plan_2026[Initial Date]&lt;=AB$2+6),
  --(Game_Plan_2026[End Date]&gt;=AB$2)
)&gt;0, 1, 0)</f>
        <v>0</v>
      </c>
      <c r="AC156" cm="1">
        <f t="array" ref="AC156">IF(SUMPRODUCT(
  --(Game_Plan_2026[Campaign]=$C156),
  --(Game_Plan_2026[Initial Date]&lt;=AC$2+6),
  --(Game_Plan_2026[End Date]&gt;=AC$2)
)&gt;0, 1, 0)</f>
        <v>0</v>
      </c>
      <c r="AD156" cm="1">
        <f t="array" ref="AD156">IF(SUMPRODUCT(
  --(Game_Plan_2026[Campaign]=$C156),
  --(Game_Plan_2026[Initial Date]&lt;=AD$2+6),
  --(Game_Plan_2026[End Date]&gt;=AD$2)
)&gt;0, 1, 0)</f>
        <v>0</v>
      </c>
      <c r="AE156" cm="1">
        <f t="array" ref="AE156">IF(SUMPRODUCT(
  --(Game_Plan_2026[Campaign]=$C156),
  --(Game_Plan_2026[Initial Date]&lt;=AE$2+6),
  --(Game_Plan_2026[End Date]&gt;=AE$2)
)&gt;0, 1, 0)</f>
        <v>0</v>
      </c>
      <c r="AF156" cm="1">
        <f t="array" ref="AF156">IF(SUMPRODUCT(
  --(Game_Plan_2026[Campaign]=$C156),
  --(Game_Plan_2026[Initial Date]&lt;=AF$2+6),
  --(Game_Plan_2026[End Date]&gt;=AF$2)
)&gt;0, 1, 0)</f>
        <v>0</v>
      </c>
      <c r="AG156" cm="1">
        <f t="array" ref="AG156">IF(SUMPRODUCT(
  --(Game_Plan_2026[Campaign]=$C156),
  --(Game_Plan_2026[Initial Date]&lt;=AG$2+6),
  --(Game_Plan_2026[End Date]&gt;=AG$2)
)&gt;0, 1, 0)</f>
        <v>0</v>
      </c>
      <c r="AH156" cm="1">
        <f t="array" ref="AH156">IF(SUMPRODUCT(
  --(Game_Plan_2026[Campaign]=$C156),
  --(Game_Plan_2026[Initial Date]&lt;=AH$2+6),
  --(Game_Plan_2026[End Date]&gt;=AH$2)
)&gt;0, 1, 0)</f>
        <v>0</v>
      </c>
      <c r="AI156" cm="1">
        <f t="array" ref="AI156">IF(SUMPRODUCT(
  --(Game_Plan_2026[Campaign]=$C156),
  --(Game_Plan_2026[Initial Date]&lt;=AI$2+6),
  --(Game_Plan_2026[End Date]&gt;=AI$2)
)&gt;0, 1, 0)</f>
        <v>0</v>
      </c>
      <c r="AJ156" cm="1">
        <f t="array" ref="AJ156">IF(SUMPRODUCT(
  --(Game_Plan_2026[Campaign]=$C156),
  --(Game_Plan_2026[Initial Date]&lt;=AJ$2+6),
  --(Game_Plan_2026[End Date]&gt;=AJ$2)
)&gt;0, 1, 0)</f>
        <v>0</v>
      </c>
      <c r="AK156" cm="1">
        <f t="array" ref="AK156">IF(SUMPRODUCT(
  --(Game_Plan_2026[Campaign]=$C156),
  --(Game_Plan_2026[Initial Date]&lt;=AK$2+6),
  --(Game_Plan_2026[End Date]&gt;=AK$2)
)&gt;0, 1, 0)</f>
        <v>0</v>
      </c>
      <c r="AL156" cm="1">
        <f t="array" ref="AL156">IF(SUMPRODUCT(
  --(Game_Plan_2026[Campaign]=$C156),
  --(Game_Plan_2026[Initial Date]&lt;=AL$2+6),
  --(Game_Plan_2026[End Date]&gt;=AL$2)
)&gt;0, 1, 0)</f>
        <v>0</v>
      </c>
      <c r="AM156" cm="1">
        <f t="array" ref="AM156">IF(SUMPRODUCT(
  --(Game_Plan_2026[Campaign]=$C156),
  --(Game_Plan_2026[Initial Date]&lt;=AM$2+6),
  --(Game_Plan_2026[End Date]&gt;=AM$2)
)&gt;0, 1, 0)</f>
        <v>0</v>
      </c>
      <c r="AN156" cm="1">
        <f t="array" ref="AN156">IF(SUMPRODUCT(
  --(Game_Plan_2026[Campaign]=$C156),
  --(Game_Plan_2026[Initial Date]&lt;=AN$2+6),
  --(Game_Plan_2026[End Date]&gt;=AN$2)
)&gt;0, 1, 0)</f>
        <v>0</v>
      </c>
      <c r="AO156" cm="1">
        <f t="array" ref="AO156">IF(SUMPRODUCT(
  --(Game_Plan_2026[Campaign]=$C156),
  --(Game_Plan_2026[Initial Date]&lt;=AO$2+6),
  --(Game_Plan_2026[End Date]&gt;=AO$2)
)&gt;0, 1, 0)</f>
        <v>0</v>
      </c>
      <c r="AP156" cm="1">
        <f t="array" ref="AP156">IF(SUMPRODUCT(
  --(Game_Plan_2026[Campaign]=$C156),
  --(Game_Plan_2026[Initial Date]&lt;=AP$2+6),
  --(Game_Plan_2026[End Date]&gt;=AP$2)
)&gt;0, 1, 0)</f>
        <v>0</v>
      </c>
      <c r="AQ156" cm="1">
        <f t="array" ref="AQ156">IF(SUMPRODUCT(
  --(Game_Plan_2026[Campaign]=$C156),
  --(Game_Plan_2026[Initial Date]&lt;=AQ$2+6),
  --(Game_Plan_2026[End Date]&gt;=AQ$2)
)&gt;0, 1, 0)</f>
        <v>0</v>
      </c>
      <c r="AR156" cm="1">
        <f t="array" ref="AR156">IF(SUMPRODUCT(
  --(Game_Plan_2026[Campaign]=$C156),
  --(Game_Plan_2026[Initial Date]&lt;=AR$2+6),
  --(Game_Plan_2026[End Date]&gt;=AR$2)
)&gt;0, 1, 0)</f>
        <v>0</v>
      </c>
      <c r="AS156" cm="1">
        <f t="array" ref="AS156">IF(SUMPRODUCT(
  --(Game_Plan_2026[Campaign]=$C156),
  --(Game_Plan_2026[Initial Date]&lt;=AS$2+6),
  --(Game_Plan_2026[End Date]&gt;=AS$2)
)&gt;0, 1, 0)</f>
        <v>0</v>
      </c>
      <c r="AT156" cm="1">
        <f t="array" ref="AT156">IF(SUMPRODUCT(
  --(Game_Plan_2026[Campaign]=$C156),
  --(Game_Plan_2026[Initial Date]&lt;=AT$2+6),
  --(Game_Plan_2026[End Date]&gt;=AT$2)
)&gt;0, 1, 0)</f>
        <v>0</v>
      </c>
      <c r="AU156" cm="1">
        <f t="array" ref="AU156">IF(SUMPRODUCT(
  --(Game_Plan_2026[Campaign]=$C156),
  --(Game_Plan_2026[Initial Date]&lt;=AU$2+6),
  --(Game_Plan_2026[End Date]&gt;=AU$2)
)&gt;0, 1, 0)</f>
        <v>0</v>
      </c>
      <c r="AV156" cm="1">
        <f t="array" ref="AV156">IF(SUMPRODUCT(
  --(Game_Plan_2026[Campaign]=$C156),
  --(Game_Plan_2026[Initial Date]&lt;=AV$2+6),
  --(Game_Plan_2026[End Date]&gt;=AV$2)
)&gt;0, 1, 0)</f>
        <v>0</v>
      </c>
      <c r="AW156" cm="1">
        <f t="array" ref="AW156">IF(SUMPRODUCT(
  --(Game_Plan_2026[Campaign]=$C156),
  --(Game_Plan_2026[Initial Date]&lt;=AW$2+6),
  --(Game_Plan_2026[End Date]&gt;=AW$2)
)&gt;0, 1, 0)</f>
        <v>0</v>
      </c>
      <c r="AX156" cm="1">
        <f t="array" ref="AX156">IF(SUMPRODUCT(
  --(Game_Plan_2026[Campaign]=$C156),
  --(Game_Plan_2026[Initial Date]&lt;=AX$2+6),
  --(Game_Plan_2026[End Date]&gt;=AX$2)
)&gt;0, 1, 0)</f>
        <v>0</v>
      </c>
      <c r="AY156" cm="1">
        <f t="array" ref="AY156">IF(SUMPRODUCT(
  --(Game_Plan_2026[Campaign]=$C156),
  --(Game_Plan_2026[Initial Date]&lt;=AY$2+6),
  --(Game_Plan_2026[End Date]&gt;=AY$2)
)&gt;0, 1, 0)</f>
        <v>0</v>
      </c>
      <c r="AZ156" cm="1">
        <f t="array" ref="AZ156">IF(SUMPRODUCT(
  --(Game_Plan_2026[Campaign]=$C156),
  --(Game_Plan_2026[Initial Date]&lt;=AZ$2+6),
  --(Game_Plan_2026[End Date]&gt;=AZ$2)
)&gt;0, 1, 0)</f>
        <v>0</v>
      </c>
      <c r="BA156" cm="1">
        <f t="array" ref="BA156">IF(SUMPRODUCT(
  --(Game_Plan_2026[Campaign]=$C156),
  --(Game_Plan_2026[Initial Date]&lt;=BA$2+6),
  --(Game_Plan_2026[End Date]&gt;=BA$2)
)&gt;0, 1, 0)</f>
        <v>0</v>
      </c>
      <c r="BB156" cm="1">
        <f t="array" ref="BB156">IF(SUMPRODUCT(
  --(Game_Plan_2026[Campaign]=$C156),
  --(Game_Plan_2026[Initial Date]&lt;=BB$2+6),
  --(Game_Plan_2026[End Date]&gt;=BB$2)
)&gt;0, 1, 0)</f>
        <v>0</v>
      </c>
      <c r="BC156" cm="1">
        <f t="array" ref="BC156">IF(SUMPRODUCT(
  --(Game_Plan_2026[Campaign]=$C156),
  --(Game_Plan_2026[Initial Date]&lt;=BC$2+6),
  --(Game_Plan_2026[End Date]&gt;=BC$2)
)&gt;0, 1, 0)</f>
        <v>0</v>
      </c>
      <c r="BD156">
        <f t="shared" si="2"/>
        <v>0</v>
      </c>
    </row>
    <row r="157" spans="1:56" ht="28" customHeight="1">
      <c r="A157" t="str">
        <v/>
      </c>
      <c r="B157" t="str">
        <v/>
      </c>
      <c r="C157" t="str">
        <v/>
      </c>
      <c r="E157" cm="1">
        <f t="array" ref="E157">IF(SUMPRODUCT(
  --(Game_Plan_2026[Campaign]=$C157),
  --(Game_Plan_2026[Initial Date]&lt;=E$2+6),
  --(Game_Plan_2026[End Date]&gt;=E$2)
)&gt;0, 1, 0)</f>
        <v>0</v>
      </c>
      <c r="F157" cm="1">
        <f t="array" ref="F157">IF(SUMPRODUCT(
  --(Game_Plan_2026[Campaign]=$C157),
  --(Game_Plan_2026[Initial Date]&lt;=F$2+6),
  --(Game_Plan_2026[End Date]&gt;=F$2)
)&gt;0, 1, 0)</f>
        <v>0</v>
      </c>
      <c r="G157" cm="1">
        <f t="array" ref="G157">IF(SUMPRODUCT(
  --(Game_Plan_2026[Campaign]=$C157),
  --(Game_Plan_2026[Initial Date]&lt;=G$2+6),
  --(Game_Plan_2026[End Date]&gt;=G$2)
)&gt;0, 1, 0)</f>
        <v>0</v>
      </c>
      <c r="H157" cm="1">
        <f t="array" ref="H157">IF(SUMPRODUCT(
  --(Game_Plan_2026[Campaign]=$C157),
  --(Game_Plan_2026[Initial Date]&lt;=H$2+6),
  --(Game_Plan_2026[End Date]&gt;=H$2)
)&gt;0, 1, 0)</f>
        <v>0</v>
      </c>
      <c r="I157" cm="1">
        <f t="array" ref="I157">IF(SUMPRODUCT(
  --(Game_Plan_2026[Campaign]=$C157),
  --(Game_Plan_2026[Initial Date]&lt;=I$2+6),
  --(Game_Plan_2026[End Date]&gt;=I$2)
)&gt;0, 1, 0)</f>
        <v>0</v>
      </c>
      <c r="J157" cm="1">
        <f t="array" ref="J157">IF(SUMPRODUCT(
  --(Game_Plan_2026[Campaign]=$C157),
  --(Game_Plan_2026[Initial Date]&lt;=J$2+6),
  --(Game_Plan_2026[End Date]&gt;=J$2)
)&gt;0, 1, 0)</f>
        <v>0</v>
      </c>
      <c r="K157" cm="1">
        <f t="array" ref="K157">IF(SUMPRODUCT(
  --(Game_Plan_2026[Campaign]=$C157),
  --(Game_Plan_2026[Initial Date]&lt;=K$2+6),
  --(Game_Plan_2026[End Date]&gt;=K$2)
)&gt;0, 1, 0)</f>
        <v>0</v>
      </c>
      <c r="L157" cm="1">
        <f t="array" ref="L157">IF(SUMPRODUCT(
  --(Game_Plan_2026[Campaign]=$C157),
  --(Game_Plan_2026[Initial Date]&lt;=L$2+6),
  --(Game_Plan_2026[End Date]&gt;=L$2)
)&gt;0, 1, 0)</f>
        <v>0</v>
      </c>
      <c r="M157" cm="1">
        <f t="array" ref="M157">IF(SUMPRODUCT(
  --(Game_Plan_2026[Campaign]=$C157),
  --(Game_Plan_2026[Initial Date]&lt;=M$2+6),
  --(Game_Plan_2026[End Date]&gt;=M$2)
)&gt;0, 1, 0)</f>
        <v>0</v>
      </c>
      <c r="N157" cm="1">
        <f t="array" ref="N157">IF(SUMPRODUCT(
  --(Game_Plan_2026[Campaign]=$C157),
  --(Game_Plan_2026[Initial Date]&lt;=N$2+6),
  --(Game_Plan_2026[End Date]&gt;=N$2)
)&gt;0, 1, 0)</f>
        <v>0</v>
      </c>
      <c r="O157" cm="1">
        <f t="array" ref="O157">IF(SUMPRODUCT(
  --(Game_Plan_2026[Campaign]=$C157),
  --(Game_Plan_2026[Initial Date]&lt;=O$2+6),
  --(Game_Plan_2026[End Date]&gt;=O$2)
)&gt;0, 1, 0)</f>
        <v>0</v>
      </c>
      <c r="P157" cm="1">
        <f t="array" ref="P157">IF(SUMPRODUCT(
  --(Game_Plan_2026[Campaign]=$C157),
  --(Game_Plan_2026[Initial Date]&lt;=P$2+6),
  --(Game_Plan_2026[End Date]&gt;=P$2)
)&gt;0, 1, 0)</f>
        <v>0</v>
      </c>
      <c r="Q157" cm="1">
        <f t="array" ref="Q157">IF(SUMPRODUCT(
  --(Game_Plan_2026[Campaign]=$C157),
  --(Game_Plan_2026[Initial Date]&lt;=Q$2+6),
  --(Game_Plan_2026[End Date]&gt;=Q$2)
)&gt;0, 1, 0)</f>
        <v>0</v>
      </c>
      <c r="R157" cm="1">
        <f t="array" ref="R157">IF(SUMPRODUCT(
  --(Game_Plan_2026[Campaign]=$C157),
  --(Game_Plan_2026[Initial Date]&lt;=R$2+6),
  --(Game_Plan_2026[End Date]&gt;=R$2)
)&gt;0, 1, 0)</f>
        <v>0</v>
      </c>
      <c r="S157" cm="1">
        <f t="array" ref="S157">IF(SUMPRODUCT(
  --(Game_Plan_2026[Campaign]=$C157),
  --(Game_Plan_2026[Initial Date]&lt;=S$2+6),
  --(Game_Plan_2026[End Date]&gt;=S$2)
)&gt;0, 1, 0)</f>
        <v>0</v>
      </c>
      <c r="T157" cm="1">
        <f t="array" ref="T157">IF(SUMPRODUCT(
  --(Game_Plan_2026[Campaign]=$C157),
  --(Game_Plan_2026[Initial Date]&lt;=T$2+6),
  --(Game_Plan_2026[End Date]&gt;=T$2)
)&gt;0, 1, 0)</f>
        <v>0</v>
      </c>
      <c r="U157" cm="1">
        <f t="array" ref="U157">IF(SUMPRODUCT(
  --(Game_Plan_2026[Campaign]=$C157),
  --(Game_Plan_2026[Initial Date]&lt;=U$2+6),
  --(Game_Plan_2026[End Date]&gt;=U$2)
)&gt;0, 1, 0)</f>
        <v>0</v>
      </c>
      <c r="V157" cm="1">
        <f t="array" ref="V157">IF(SUMPRODUCT(
  --(Game_Plan_2026[Campaign]=$C157),
  --(Game_Plan_2026[Initial Date]&lt;=V$2+6),
  --(Game_Plan_2026[End Date]&gt;=V$2)
)&gt;0, 1, 0)</f>
        <v>0</v>
      </c>
      <c r="W157" cm="1">
        <f t="array" ref="W157">IF(SUMPRODUCT(
  --(Game_Plan_2026[Campaign]=$C157),
  --(Game_Plan_2026[Initial Date]&lt;=W$2+6),
  --(Game_Plan_2026[End Date]&gt;=W$2)
)&gt;0, 1, 0)</f>
        <v>0</v>
      </c>
      <c r="X157" cm="1">
        <f t="array" ref="X157">IF(SUMPRODUCT(
  --(Game_Plan_2026[Campaign]=$C157),
  --(Game_Plan_2026[Initial Date]&lt;=X$2+6),
  --(Game_Plan_2026[End Date]&gt;=X$2)
)&gt;0, 1, 0)</f>
        <v>0</v>
      </c>
      <c r="Y157" cm="1">
        <f t="array" ref="Y157">IF(SUMPRODUCT(
  --(Game_Plan_2026[Campaign]=$C157),
  --(Game_Plan_2026[Initial Date]&lt;=Y$2+6),
  --(Game_Plan_2026[End Date]&gt;=Y$2)
)&gt;0, 1, 0)</f>
        <v>0</v>
      </c>
      <c r="Z157" cm="1">
        <f t="array" ref="Z157">IF(SUMPRODUCT(
  --(Game_Plan_2026[Campaign]=$C157),
  --(Game_Plan_2026[Initial Date]&lt;=Z$2+6),
  --(Game_Plan_2026[End Date]&gt;=Z$2)
)&gt;0, 1, 0)</f>
        <v>0</v>
      </c>
      <c r="AA157" cm="1">
        <f t="array" ref="AA157">IF(SUMPRODUCT(
  --(Game_Plan_2026[Campaign]=$C157),
  --(Game_Plan_2026[Initial Date]&lt;=AA$2+6),
  --(Game_Plan_2026[End Date]&gt;=AA$2)
)&gt;0, 1, 0)</f>
        <v>0</v>
      </c>
      <c r="AB157" cm="1">
        <f t="array" ref="AB157">IF(SUMPRODUCT(
  --(Game_Plan_2026[Campaign]=$C157),
  --(Game_Plan_2026[Initial Date]&lt;=AB$2+6),
  --(Game_Plan_2026[End Date]&gt;=AB$2)
)&gt;0, 1, 0)</f>
        <v>0</v>
      </c>
      <c r="AC157" cm="1">
        <f t="array" ref="AC157">IF(SUMPRODUCT(
  --(Game_Plan_2026[Campaign]=$C157),
  --(Game_Plan_2026[Initial Date]&lt;=AC$2+6),
  --(Game_Plan_2026[End Date]&gt;=AC$2)
)&gt;0, 1, 0)</f>
        <v>0</v>
      </c>
      <c r="AD157" cm="1">
        <f t="array" ref="AD157">IF(SUMPRODUCT(
  --(Game_Plan_2026[Campaign]=$C157),
  --(Game_Plan_2026[Initial Date]&lt;=AD$2+6),
  --(Game_Plan_2026[End Date]&gt;=AD$2)
)&gt;0, 1, 0)</f>
        <v>0</v>
      </c>
      <c r="AE157" cm="1">
        <f t="array" ref="AE157">IF(SUMPRODUCT(
  --(Game_Plan_2026[Campaign]=$C157),
  --(Game_Plan_2026[Initial Date]&lt;=AE$2+6),
  --(Game_Plan_2026[End Date]&gt;=AE$2)
)&gt;0, 1, 0)</f>
        <v>0</v>
      </c>
      <c r="AF157" cm="1">
        <f t="array" ref="AF157">IF(SUMPRODUCT(
  --(Game_Plan_2026[Campaign]=$C157),
  --(Game_Plan_2026[Initial Date]&lt;=AF$2+6),
  --(Game_Plan_2026[End Date]&gt;=AF$2)
)&gt;0, 1, 0)</f>
        <v>0</v>
      </c>
      <c r="AG157" cm="1">
        <f t="array" ref="AG157">IF(SUMPRODUCT(
  --(Game_Plan_2026[Campaign]=$C157),
  --(Game_Plan_2026[Initial Date]&lt;=AG$2+6),
  --(Game_Plan_2026[End Date]&gt;=AG$2)
)&gt;0, 1, 0)</f>
        <v>0</v>
      </c>
      <c r="AH157" cm="1">
        <f t="array" ref="AH157">IF(SUMPRODUCT(
  --(Game_Plan_2026[Campaign]=$C157),
  --(Game_Plan_2026[Initial Date]&lt;=AH$2+6),
  --(Game_Plan_2026[End Date]&gt;=AH$2)
)&gt;0, 1, 0)</f>
        <v>0</v>
      </c>
      <c r="AI157" cm="1">
        <f t="array" ref="AI157">IF(SUMPRODUCT(
  --(Game_Plan_2026[Campaign]=$C157),
  --(Game_Plan_2026[Initial Date]&lt;=AI$2+6),
  --(Game_Plan_2026[End Date]&gt;=AI$2)
)&gt;0, 1, 0)</f>
        <v>0</v>
      </c>
      <c r="AJ157" cm="1">
        <f t="array" ref="AJ157">IF(SUMPRODUCT(
  --(Game_Plan_2026[Campaign]=$C157),
  --(Game_Plan_2026[Initial Date]&lt;=AJ$2+6),
  --(Game_Plan_2026[End Date]&gt;=AJ$2)
)&gt;0, 1, 0)</f>
        <v>0</v>
      </c>
      <c r="AK157" cm="1">
        <f t="array" ref="AK157">IF(SUMPRODUCT(
  --(Game_Plan_2026[Campaign]=$C157),
  --(Game_Plan_2026[Initial Date]&lt;=AK$2+6),
  --(Game_Plan_2026[End Date]&gt;=AK$2)
)&gt;0, 1, 0)</f>
        <v>0</v>
      </c>
      <c r="AL157" cm="1">
        <f t="array" ref="AL157">IF(SUMPRODUCT(
  --(Game_Plan_2026[Campaign]=$C157),
  --(Game_Plan_2026[Initial Date]&lt;=AL$2+6),
  --(Game_Plan_2026[End Date]&gt;=AL$2)
)&gt;0, 1, 0)</f>
        <v>0</v>
      </c>
      <c r="AM157" cm="1">
        <f t="array" ref="AM157">IF(SUMPRODUCT(
  --(Game_Plan_2026[Campaign]=$C157),
  --(Game_Plan_2026[Initial Date]&lt;=AM$2+6),
  --(Game_Plan_2026[End Date]&gt;=AM$2)
)&gt;0, 1, 0)</f>
        <v>0</v>
      </c>
      <c r="AN157" cm="1">
        <f t="array" ref="AN157">IF(SUMPRODUCT(
  --(Game_Plan_2026[Campaign]=$C157),
  --(Game_Plan_2026[Initial Date]&lt;=AN$2+6),
  --(Game_Plan_2026[End Date]&gt;=AN$2)
)&gt;0, 1, 0)</f>
        <v>0</v>
      </c>
      <c r="AO157" cm="1">
        <f t="array" ref="AO157">IF(SUMPRODUCT(
  --(Game_Plan_2026[Campaign]=$C157),
  --(Game_Plan_2026[Initial Date]&lt;=AO$2+6),
  --(Game_Plan_2026[End Date]&gt;=AO$2)
)&gt;0, 1, 0)</f>
        <v>0</v>
      </c>
      <c r="AP157" cm="1">
        <f t="array" ref="AP157">IF(SUMPRODUCT(
  --(Game_Plan_2026[Campaign]=$C157),
  --(Game_Plan_2026[Initial Date]&lt;=AP$2+6),
  --(Game_Plan_2026[End Date]&gt;=AP$2)
)&gt;0, 1, 0)</f>
        <v>0</v>
      </c>
      <c r="AQ157" cm="1">
        <f t="array" ref="AQ157">IF(SUMPRODUCT(
  --(Game_Plan_2026[Campaign]=$C157),
  --(Game_Plan_2026[Initial Date]&lt;=AQ$2+6),
  --(Game_Plan_2026[End Date]&gt;=AQ$2)
)&gt;0, 1, 0)</f>
        <v>0</v>
      </c>
      <c r="AR157" cm="1">
        <f t="array" ref="AR157">IF(SUMPRODUCT(
  --(Game_Plan_2026[Campaign]=$C157),
  --(Game_Plan_2026[Initial Date]&lt;=AR$2+6),
  --(Game_Plan_2026[End Date]&gt;=AR$2)
)&gt;0, 1, 0)</f>
        <v>0</v>
      </c>
      <c r="AS157" cm="1">
        <f t="array" ref="AS157">IF(SUMPRODUCT(
  --(Game_Plan_2026[Campaign]=$C157),
  --(Game_Plan_2026[Initial Date]&lt;=AS$2+6),
  --(Game_Plan_2026[End Date]&gt;=AS$2)
)&gt;0, 1, 0)</f>
        <v>0</v>
      </c>
      <c r="AT157" cm="1">
        <f t="array" ref="AT157">IF(SUMPRODUCT(
  --(Game_Plan_2026[Campaign]=$C157),
  --(Game_Plan_2026[Initial Date]&lt;=AT$2+6),
  --(Game_Plan_2026[End Date]&gt;=AT$2)
)&gt;0, 1, 0)</f>
        <v>0</v>
      </c>
      <c r="AU157" cm="1">
        <f t="array" ref="AU157">IF(SUMPRODUCT(
  --(Game_Plan_2026[Campaign]=$C157),
  --(Game_Plan_2026[Initial Date]&lt;=AU$2+6),
  --(Game_Plan_2026[End Date]&gt;=AU$2)
)&gt;0, 1, 0)</f>
        <v>0</v>
      </c>
      <c r="AV157" cm="1">
        <f t="array" ref="AV157">IF(SUMPRODUCT(
  --(Game_Plan_2026[Campaign]=$C157),
  --(Game_Plan_2026[Initial Date]&lt;=AV$2+6),
  --(Game_Plan_2026[End Date]&gt;=AV$2)
)&gt;0, 1, 0)</f>
        <v>0</v>
      </c>
      <c r="AW157" cm="1">
        <f t="array" ref="AW157">IF(SUMPRODUCT(
  --(Game_Plan_2026[Campaign]=$C157),
  --(Game_Plan_2026[Initial Date]&lt;=AW$2+6),
  --(Game_Plan_2026[End Date]&gt;=AW$2)
)&gt;0, 1, 0)</f>
        <v>0</v>
      </c>
      <c r="AX157" cm="1">
        <f t="array" ref="AX157">IF(SUMPRODUCT(
  --(Game_Plan_2026[Campaign]=$C157),
  --(Game_Plan_2026[Initial Date]&lt;=AX$2+6),
  --(Game_Plan_2026[End Date]&gt;=AX$2)
)&gt;0, 1, 0)</f>
        <v>0</v>
      </c>
      <c r="AY157" cm="1">
        <f t="array" ref="AY157">IF(SUMPRODUCT(
  --(Game_Plan_2026[Campaign]=$C157),
  --(Game_Plan_2026[Initial Date]&lt;=AY$2+6),
  --(Game_Plan_2026[End Date]&gt;=AY$2)
)&gt;0, 1, 0)</f>
        <v>0</v>
      </c>
      <c r="AZ157" cm="1">
        <f t="array" ref="AZ157">IF(SUMPRODUCT(
  --(Game_Plan_2026[Campaign]=$C157),
  --(Game_Plan_2026[Initial Date]&lt;=AZ$2+6),
  --(Game_Plan_2026[End Date]&gt;=AZ$2)
)&gt;0, 1, 0)</f>
        <v>0</v>
      </c>
      <c r="BA157" cm="1">
        <f t="array" ref="BA157">IF(SUMPRODUCT(
  --(Game_Plan_2026[Campaign]=$C157),
  --(Game_Plan_2026[Initial Date]&lt;=BA$2+6),
  --(Game_Plan_2026[End Date]&gt;=BA$2)
)&gt;0, 1, 0)</f>
        <v>0</v>
      </c>
      <c r="BB157" cm="1">
        <f t="array" ref="BB157">IF(SUMPRODUCT(
  --(Game_Plan_2026[Campaign]=$C157),
  --(Game_Plan_2026[Initial Date]&lt;=BB$2+6),
  --(Game_Plan_2026[End Date]&gt;=BB$2)
)&gt;0, 1, 0)</f>
        <v>0</v>
      </c>
      <c r="BC157" cm="1">
        <f t="array" ref="BC157">IF(SUMPRODUCT(
  --(Game_Plan_2026[Campaign]=$C157),
  --(Game_Plan_2026[Initial Date]&lt;=BC$2+6),
  --(Game_Plan_2026[End Date]&gt;=BC$2)
)&gt;0, 1, 0)</f>
        <v>0</v>
      </c>
      <c r="BD157">
        <f t="shared" si="2"/>
        <v>0</v>
      </c>
    </row>
    <row r="158" spans="1:56" ht="28" customHeight="1">
      <c r="A158" t="str">
        <v/>
      </c>
      <c r="B158" t="str">
        <v/>
      </c>
      <c r="C158" t="str">
        <v/>
      </c>
      <c r="E158" cm="1">
        <f t="array" ref="E158">IF(SUMPRODUCT(
  --(Game_Plan_2026[Campaign]=$C158),
  --(Game_Plan_2026[Initial Date]&lt;=E$2+6),
  --(Game_Plan_2026[End Date]&gt;=E$2)
)&gt;0, 1, 0)</f>
        <v>0</v>
      </c>
      <c r="F158" cm="1">
        <f t="array" ref="F158">IF(SUMPRODUCT(
  --(Game_Plan_2026[Campaign]=$C158),
  --(Game_Plan_2026[Initial Date]&lt;=F$2+6),
  --(Game_Plan_2026[End Date]&gt;=F$2)
)&gt;0, 1, 0)</f>
        <v>0</v>
      </c>
      <c r="G158" cm="1">
        <f t="array" ref="G158">IF(SUMPRODUCT(
  --(Game_Plan_2026[Campaign]=$C158),
  --(Game_Plan_2026[Initial Date]&lt;=G$2+6),
  --(Game_Plan_2026[End Date]&gt;=G$2)
)&gt;0, 1, 0)</f>
        <v>0</v>
      </c>
      <c r="H158" cm="1">
        <f t="array" ref="H158">IF(SUMPRODUCT(
  --(Game_Plan_2026[Campaign]=$C158),
  --(Game_Plan_2026[Initial Date]&lt;=H$2+6),
  --(Game_Plan_2026[End Date]&gt;=H$2)
)&gt;0, 1, 0)</f>
        <v>0</v>
      </c>
      <c r="I158" cm="1">
        <f t="array" ref="I158">IF(SUMPRODUCT(
  --(Game_Plan_2026[Campaign]=$C158),
  --(Game_Plan_2026[Initial Date]&lt;=I$2+6),
  --(Game_Plan_2026[End Date]&gt;=I$2)
)&gt;0, 1, 0)</f>
        <v>0</v>
      </c>
      <c r="J158" cm="1">
        <f t="array" ref="J158">IF(SUMPRODUCT(
  --(Game_Plan_2026[Campaign]=$C158),
  --(Game_Plan_2026[Initial Date]&lt;=J$2+6),
  --(Game_Plan_2026[End Date]&gt;=J$2)
)&gt;0, 1, 0)</f>
        <v>0</v>
      </c>
      <c r="K158" cm="1">
        <f t="array" ref="K158">IF(SUMPRODUCT(
  --(Game_Plan_2026[Campaign]=$C158),
  --(Game_Plan_2026[Initial Date]&lt;=K$2+6),
  --(Game_Plan_2026[End Date]&gt;=K$2)
)&gt;0, 1, 0)</f>
        <v>0</v>
      </c>
      <c r="L158" cm="1">
        <f t="array" ref="L158">IF(SUMPRODUCT(
  --(Game_Plan_2026[Campaign]=$C158),
  --(Game_Plan_2026[Initial Date]&lt;=L$2+6),
  --(Game_Plan_2026[End Date]&gt;=L$2)
)&gt;0, 1, 0)</f>
        <v>0</v>
      </c>
      <c r="M158" cm="1">
        <f t="array" ref="M158">IF(SUMPRODUCT(
  --(Game_Plan_2026[Campaign]=$C158),
  --(Game_Plan_2026[Initial Date]&lt;=M$2+6),
  --(Game_Plan_2026[End Date]&gt;=M$2)
)&gt;0, 1, 0)</f>
        <v>0</v>
      </c>
      <c r="N158" cm="1">
        <f t="array" ref="N158">IF(SUMPRODUCT(
  --(Game_Plan_2026[Campaign]=$C158),
  --(Game_Plan_2026[Initial Date]&lt;=N$2+6),
  --(Game_Plan_2026[End Date]&gt;=N$2)
)&gt;0, 1, 0)</f>
        <v>0</v>
      </c>
      <c r="O158" cm="1">
        <f t="array" ref="O158">IF(SUMPRODUCT(
  --(Game_Plan_2026[Campaign]=$C158),
  --(Game_Plan_2026[Initial Date]&lt;=O$2+6),
  --(Game_Plan_2026[End Date]&gt;=O$2)
)&gt;0, 1, 0)</f>
        <v>0</v>
      </c>
      <c r="P158" cm="1">
        <f t="array" ref="P158">IF(SUMPRODUCT(
  --(Game_Plan_2026[Campaign]=$C158),
  --(Game_Plan_2026[Initial Date]&lt;=P$2+6),
  --(Game_Plan_2026[End Date]&gt;=P$2)
)&gt;0, 1, 0)</f>
        <v>0</v>
      </c>
      <c r="Q158" cm="1">
        <f t="array" ref="Q158">IF(SUMPRODUCT(
  --(Game_Plan_2026[Campaign]=$C158),
  --(Game_Plan_2026[Initial Date]&lt;=Q$2+6),
  --(Game_Plan_2026[End Date]&gt;=Q$2)
)&gt;0, 1, 0)</f>
        <v>0</v>
      </c>
      <c r="R158" cm="1">
        <f t="array" ref="R158">IF(SUMPRODUCT(
  --(Game_Plan_2026[Campaign]=$C158),
  --(Game_Plan_2026[Initial Date]&lt;=R$2+6),
  --(Game_Plan_2026[End Date]&gt;=R$2)
)&gt;0, 1, 0)</f>
        <v>0</v>
      </c>
      <c r="S158" cm="1">
        <f t="array" ref="S158">IF(SUMPRODUCT(
  --(Game_Plan_2026[Campaign]=$C158),
  --(Game_Plan_2026[Initial Date]&lt;=S$2+6),
  --(Game_Plan_2026[End Date]&gt;=S$2)
)&gt;0, 1, 0)</f>
        <v>0</v>
      </c>
      <c r="T158" cm="1">
        <f t="array" ref="T158">IF(SUMPRODUCT(
  --(Game_Plan_2026[Campaign]=$C158),
  --(Game_Plan_2026[Initial Date]&lt;=T$2+6),
  --(Game_Plan_2026[End Date]&gt;=T$2)
)&gt;0, 1, 0)</f>
        <v>0</v>
      </c>
      <c r="U158" cm="1">
        <f t="array" ref="U158">IF(SUMPRODUCT(
  --(Game_Plan_2026[Campaign]=$C158),
  --(Game_Plan_2026[Initial Date]&lt;=U$2+6),
  --(Game_Plan_2026[End Date]&gt;=U$2)
)&gt;0, 1, 0)</f>
        <v>0</v>
      </c>
      <c r="V158" cm="1">
        <f t="array" ref="V158">IF(SUMPRODUCT(
  --(Game_Plan_2026[Campaign]=$C158),
  --(Game_Plan_2026[Initial Date]&lt;=V$2+6),
  --(Game_Plan_2026[End Date]&gt;=V$2)
)&gt;0, 1, 0)</f>
        <v>0</v>
      </c>
      <c r="W158" cm="1">
        <f t="array" ref="W158">IF(SUMPRODUCT(
  --(Game_Plan_2026[Campaign]=$C158),
  --(Game_Plan_2026[Initial Date]&lt;=W$2+6),
  --(Game_Plan_2026[End Date]&gt;=W$2)
)&gt;0, 1, 0)</f>
        <v>0</v>
      </c>
      <c r="X158" cm="1">
        <f t="array" ref="X158">IF(SUMPRODUCT(
  --(Game_Plan_2026[Campaign]=$C158),
  --(Game_Plan_2026[Initial Date]&lt;=X$2+6),
  --(Game_Plan_2026[End Date]&gt;=X$2)
)&gt;0, 1, 0)</f>
        <v>0</v>
      </c>
      <c r="Y158" cm="1">
        <f t="array" ref="Y158">IF(SUMPRODUCT(
  --(Game_Plan_2026[Campaign]=$C158),
  --(Game_Plan_2026[Initial Date]&lt;=Y$2+6),
  --(Game_Plan_2026[End Date]&gt;=Y$2)
)&gt;0, 1, 0)</f>
        <v>0</v>
      </c>
      <c r="Z158" cm="1">
        <f t="array" ref="Z158">IF(SUMPRODUCT(
  --(Game_Plan_2026[Campaign]=$C158),
  --(Game_Plan_2026[Initial Date]&lt;=Z$2+6),
  --(Game_Plan_2026[End Date]&gt;=Z$2)
)&gt;0, 1, 0)</f>
        <v>0</v>
      </c>
      <c r="AA158" cm="1">
        <f t="array" ref="AA158">IF(SUMPRODUCT(
  --(Game_Plan_2026[Campaign]=$C158),
  --(Game_Plan_2026[Initial Date]&lt;=AA$2+6),
  --(Game_Plan_2026[End Date]&gt;=AA$2)
)&gt;0, 1, 0)</f>
        <v>0</v>
      </c>
      <c r="AB158" cm="1">
        <f t="array" ref="AB158">IF(SUMPRODUCT(
  --(Game_Plan_2026[Campaign]=$C158),
  --(Game_Plan_2026[Initial Date]&lt;=AB$2+6),
  --(Game_Plan_2026[End Date]&gt;=AB$2)
)&gt;0, 1, 0)</f>
        <v>0</v>
      </c>
      <c r="AC158" cm="1">
        <f t="array" ref="AC158">IF(SUMPRODUCT(
  --(Game_Plan_2026[Campaign]=$C158),
  --(Game_Plan_2026[Initial Date]&lt;=AC$2+6),
  --(Game_Plan_2026[End Date]&gt;=AC$2)
)&gt;0, 1, 0)</f>
        <v>0</v>
      </c>
      <c r="AD158" cm="1">
        <f t="array" ref="AD158">IF(SUMPRODUCT(
  --(Game_Plan_2026[Campaign]=$C158),
  --(Game_Plan_2026[Initial Date]&lt;=AD$2+6),
  --(Game_Plan_2026[End Date]&gt;=AD$2)
)&gt;0, 1, 0)</f>
        <v>0</v>
      </c>
      <c r="AE158" cm="1">
        <f t="array" ref="AE158">IF(SUMPRODUCT(
  --(Game_Plan_2026[Campaign]=$C158),
  --(Game_Plan_2026[Initial Date]&lt;=AE$2+6),
  --(Game_Plan_2026[End Date]&gt;=AE$2)
)&gt;0, 1, 0)</f>
        <v>0</v>
      </c>
      <c r="AF158" cm="1">
        <f t="array" ref="AF158">IF(SUMPRODUCT(
  --(Game_Plan_2026[Campaign]=$C158),
  --(Game_Plan_2026[Initial Date]&lt;=AF$2+6),
  --(Game_Plan_2026[End Date]&gt;=AF$2)
)&gt;0, 1, 0)</f>
        <v>0</v>
      </c>
      <c r="AG158" cm="1">
        <f t="array" ref="AG158">IF(SUMPRODUCT(
  --(Game_Plan_2026[Campaign]=$C158),
  --(Game_Plan_2026[Initial Date]&lt;=AG$2+6),
  --(Game_Plan_2026[End Date]&gt;=AG$2)
)&gt;0, 1, 0)</f>
        <v>0</v>
      </c>
      <c r="AH158" cm="1">
        <f t="array" ref="AH158">IF(SUMPRODUCT(
  --(Game_Plan_2026[Campaign]=$C158),
  --(Game_Plan_2026[Initial Date]&lt;=AH$2+6),
  --(Game_Plan_2026[End Date]&gt;=AH$2)
)&gt;0, 1, 0)</f>
        <v>0</v>
      </c>
      <c r="AI158" cm="1">
        <f t="array" ref="AI158">IF(SUMPRODUCT(
  --(Game_Plan_2026[Campaign]=$C158),
  --(Game_Plan_2026[Initial Date]&lt;=AI$2+6),
  --(Game_Plan_2026[End Date]&gt;=AI$2)
)&gt;0, 1, 0)</f>
        <v>0</v>
      </c>
      <c r="AJ158" cm="1">
        <f t="array" ref="AJ158">IF(SUMPRODUCT(
  --(Game_Plan_2026[Campaign]=$C158),
  --(Game_Plan_2026[Initial Date]&lt;=AJ$2+6),
  --(Game_Plan_2026[End Date]&gt;=AJ$2)
)&gt;0, 1, 0)</f>
        <v>0</v>
      </c>
      <c r="AK158" cm="1">
        <f t="array" ref="AK158">IF(SUMPRODUCT(
  --(Game_Plan_2026[Campaign]=$C158),
  --(Game_Plan_2026[Initial Date]&lt;=AK$2+6),
  --(Game_Plan_2026[End Date]&gt;=AK$2)
)&gt;0, 1, 0)</f>
        <v>0</v>
      </c>
      <c r="AL158" cm="1">
        <f t="array" ref="AL158">IF(SUMPRODUCT(
  --(Game_Plan_2026[Campaign]=$C158),
  --(Game_Plan_2026[Initial Date]&lt;=AL$2+6),
  --(Game_Plan_2026[End Date]&gt;=AL$2)
)&gt;0, 1, 0)</f>
        <v>0</v>
      </c>
      <c r="AM158" cm="1">
        <f t="array" ref="AM158">IF(SUMPRODUCT(
  --(Game_Plan_2026[Campaign]=$C158),
  --(Game_Plan_2026[Initial Date]&lt;=AM$2+6),
  --(Game_Plan_2026[End Date]&gt;=AM$2)
)&gt;0, 1, 0)</f>
        <v>0</v>
      </c>
      <c r="AN158" cm="1">
        <f t="array" ref="AN158">IF(SUMPRODUCT(
  --(Game_Plan_2026[Campaign]=$C158),
  --(Game_Plan_2026[Initial Date]&lt;=AN$2+6),
  --(Game_Plan_2026[End Date]&gt;=AN$2)
)&gt;0, 1, 0)</f>
        <v>0</v>
      </c>
      <c r="AO158" cm="1">
        <f t="array" ref="AO158">IF(SUMPRODUCT(
  --(Game_Plan_2026[Campaign]=$C158),
  --(Game_Plan_2026[Initial Date]&lt;=AO$2+6),
  --(Game_Plan_2026[End Date]&gt;=AO$2)
)&gt;0, 1, 0)</f>
        <v>0</v>
      </c>
      <c r="AP158" cm="1">
        <f t="array" ref="AP158">IF(SUMPRODUCT(
  --(Game_Plan_2026[Campaign]=$C158),
  --(Game_Plan_2026[Initial Date]&lt;=AP$2+6),
  --(Game_Plan_2026[End Date]&gt;=AP$2)
)&gt;0, 1, 0)</f>
        <v>0</v>
      </c>
      <c r="AQ158" cm="1">
        <f t="array" ref="AQ158">IF(SUMPRODUCT(
  --(Game_Plan_2026[Campaign]=$C158),
  --(Game_Plan_2026[Initial Date]&lt;=AQ$2+6),
  --(Game_Plan_2026[End Date]&gt;=AQ$2)
)&gt;0, 1, 0)</f>
        <v>0</v>
      </c>
      <c r="AR158" cm="1">
        <f t="array" ref="AR158">IF(SUMPRODUCT(
  --(Game_Plan_2026[Campaign]=$C158),
  --(Game_Plan_2026[Initial Date]&lt;=AR$2+6),
  --(Game_Plan_2026[End Date]&gt;=AR$2)
)&gt;0, 1, 0)</f>
        <v>0</v>
      </c>
      <c r="AS158" cm="1">
        <f t="array" ref="AS158">IF(SUMPRODUCT(
  --(Game_Plan_2026[Campaign]=$C158),
  --(Game_Plan_2026[Initial Date]&lt;=AS$2+6),
  --(Game_Plan_2026[End Date]&gt;=AS$2)
)&gt;0, 1, 0)</f>
        <v>0</v>
      </c>
      <c r="AT158" cm="1">
        <f t="array" ref="AT158">IF(SUMPRODUCT(
  --(Game_Plan_2026[Campaign]=$C158),
  --(Game_Plan_2026[Initial Date]&lt;=AT$2+6),
  --(Game_Plan_2026[End Date]&gt;=AT$2)
)&gt;0, 1, 0)</f>
        <v>0</v>
      </c>
      <c r="AU158" cm="1">
        <f t="array" ref="AU158">IF(SUMPRODUCT(
  --(Game_Plan_2026[Campaign]=$C158),
  --(Game_Plan_2026[Initial Date]&lt;=AU$2+6),
  --(Game_Plan_2026[End Date]&gt;=AU$2)
)&gt;0, 1, 0)</f>
        <v>0</v>
      </c>
      <c r="AV158" cm="1">
        <f t="array" ref="AV158">IF(SUMPRODUCT(
  --(Game_Plan_2026[Campaign]=$C158),
  --(Game_Plan_2026[Initial Date]&lt;=AV$2+6),
  --(Game_Plan_2026[End Date]&gt;=AV$2)
)&gt;0, 1, 0)</f>
        <v>0</v>
      </c>
      <c r="AW158" cm="1">
        <f t="array" ref="AW158">IF(SUMPRODUCT(
  --(Game_Plan_2026[Campaign]=$C158),
  --(Game_Plan_2026[Initial Date]&lt;=AW$2+6),
  --(Game_Plan_2026[End Date]&gt;=AW$2)
)&gt;0, 1, 0)</f>
        <v>0</v>
      </c>
      <c r="AX158" cm="1">
        <f t="array" ref="AX158">IF(SUMPRODUCT(
  --(Game_Plan_2026[Campaign]=$C158),
  --(Game_Plan_2026[Initial Date]&lt;=AX$2+6),
  --(Game_Plan_2026[End Date]&gt;=AX$2)
)&gt;0, 1, 0)</f>
        <v>0</v>
      </c>
      <c r="AY158" cm="1">
        <f t="array" ref="AY158">IF(SUMPRODUCT(
  --(Game_Plan_2026[Campaign]=$C158),
  --(Game_Plan_2026[Initial Date]&lt;=AY$2+6),
  --(Game_Plan_2026[End Date]&gt;=AY$2)
)&gt;0, 1, 0)</f>
        <v>0</v>
      </c>
      <c r="AZ158" cm="1">
        <f t="array" ref="AZ158">IF(SUMPRODUCT(
  --(Game_Plan_2026[Campaign]=$C158),
  --(Game_Plan_2026[Initial Date]&lt;=AZ$2+6),
  --(Game_Plan_2026[End Date]&gt;=AZ$2)
)&gt;0, 1, 0)</f>
        <v>0</v>
      </c>
      <c r="BA158" cm="1">
        <f t="array" ref="BA158">IF(SUMPRODUCT(
  --(Game_Plan_2026[Campaign]=$C158),
  --(Game_Plan_2026[Initial Date]&lt;=BA$2+6),
  --(Game_Plan_2026[End Date]&gt;=BA$2)
)&gt;0, 1, 0)</f>
        <v>0</v>
      </c>
      <c r="BB158" cm="1">
        <f t="array" ref="BB158">IF(SUMPRODUCT(
  --(Game_Plan_2026[Campaign]=$C158),
  --(Game_Plan_2026[Initial Date]&lt;=BB$2+6),
  --(Game_Plan_2026[End Date]&gt;=BB$2)
)&gt;0, 1, 0)</f>
        <v>0</v>
      </c>
      <c r="BC158" cm="1">
        <f t="array" ref="BC158">IF(SUMPRODUCT(
  --(Game_Plan_2026[Campaign]=$C158),
  --(Game_Plan_2026[Initial Date]&lt;=BC$2+6),
  --(Game_Plan_2026[End Date]&gt;=BC$2)
)&gt;0, 1, 0)</f>
        <v>0</v>
      </c>
      <c r="BD158">
        <f t="shared" si="2"/>
        <v>0</v>
      </c>
    </row>
    <row r="159" spans="1:56" ht="28" customHeight="1">
      <c r="A159" t="str">
        <v/>
      </c>
      <c r="B159" t="str">
        <v/>
      </c>
      <c r="C159" t="str">
        <v/>
      </c>
      <c r="E159" cm="1">
        <f t="array" ref="E159">IF(SUMPRODUCT(
  --(Game_Plan_2026[Campaign]=$C159),
  --(Game_Plan_2026[Initial Date]&lt;=E$2+6),
  --(Game_Plan_2026[End Date]&gt;=E$2)
)&gt;0, 1, 0)</f>
        <v>0</v>
      </c>
      <c r="F159" cm="1">
        <f t="array" ref="F159">IF(SUMPRODUCT(
  --(Game_Plan_2026[Campaign]=$C159),
  --(Game_Plan_2026[Initial Date]&lt;=F$2+6),
  --(Game_Plan_2026[End Date]&gt;=F$2)
)&gt;0, 1, 0)</f>
        <v>0</v>
      </c>
      <c r="G159" cm="1">
        <f t="array" ref="G159">IF(SUMPRODUCT(
  --(Game_Plan_2026[Campaign]=$C159),
  --(Game_Plan_2026[Initial Date]&lt;=G$2+6),
  --(Game_Plan_2026[End Date]&gt;=G$2)
)&gt;0, 1, 0)</f>
        <v>0</v>
      </c>
      <c r="H159" cm="1">
        <f t="array" ref="H159">IF(SUMPRODUCT(
  --(Game_Plan_2026[Campaign]=$C159),
  --(Game_Plan_2026[Initial Date]&lt;=H$2+6),
  --(Game_Plan_2026[End Date]&gt;=H$2)
)&gt;0, 1, 0)</f>
        <v>0</v>
      </c>
      <c r="I159" cm="1">
        <f t="array" ref="I159">IF(SUMPRODUCT(
  --(Game_Plan_2026[Campaign]=$C159),
  --(Game_Plan_2026[Initial Date]&lt;=I$2+6),
  --(Game_Plan_2026[End Date]&gt;=I$2)
)&gt;0, 1, 0)</f>
        <v>0</v>
      </c>
      <c r="J159" cm="1">
        <f t="array" ref="J159">IF(SUMPRODUCT(
  --(Game_Plan_2026[Campaign]=$C159),
  --(Game_Plan_2026[Initial Date]&lt;=J$2+6),
  --(Game_Plan_2026[End Date]&gt;=J$2)
)&gt;0, 1, 0)</f>
        <v>0</v>
      </c>
      <c r="K159" cm="1">
        <f t="array" ref="K159">IF(SUMPRODUCT(
  --(Game_Plan_2026[Campaign]=$C159),
  --(Game_Plan_2026[Initial Date]&lt;=K$2+6),
  --(Game_Plan_2026[End Date]&gt;=K$2)
)&gt;0, 1, 0)</f>
        <v>0</v>
      </c>
      <c r="L159" cm="1">
        <f t="array" ref="L159">IF(SUMPRODUCT(
  --(Game_Plan_2026[Campaign]=$C159),
  --(Game_Plan_2026[Initial Date]&lt;=L$2+6),
  --(Game_Plan_2026[End Date]&gt;=L$2)
)&gt;0, 1, 0)</f>
        <v>0</v>
      </c>
      <c r="M159" cm="1">
        <f t="array" ref="M159">IF(SUMPRODUCT(
  --(Game_Plan_2026[Campaign]=$C159),
  --(Game_Plan_2026[Initial Date]&lt;=M$2+6),
  --(Game_Plan_2026[End Date]&gt;=M$2)
)&gt;0, 1, 0)</f>
        <v>0</v>
      </c>
      <c r="N159" cm="1">
        <f t="array" ref="N159">IF(SUMPRODUCT(
  --(Game_Plan_2026[Campaign]=$C159),
  --(Game_Plan_2026[Initial Date]&lt;=N$2+6),
  --(Game_Plan_2026[End Date]&gt;=N$2)
)&gt;0, 1, 0)</f>
        <v>0</v>
      </c>
      <c r="O159" cm="1">
        <f t="array" ref="O159">IF(SUMPRODUCT(
  --(Game_Plan_2026[Campaign]=$C159),
  --(Game_Plan_2026[Initial Date]&lt;=O$2+6),
  --(Game_Plan_2026[End Date]&gt;=O$2)
)&gt;0, 1, 0)</f>
        <v>0</v>
      </c>
      <c r="P159" cm="1">
        <f t="array" ref="P159">IF(SUMPRODUCT(
  --(Game_Plan_2026[Campaign]=$C159),
  --(Game_Plan_2026[Initial Date]&lt;=P$2+6),
  --(Game_Plan_2026[End Date]&gt;=P$2)
)&gt;0, 1, 0)</f>
        <v>0</v>
      </c>
      <c r="Q159" cm="1">
        <f t="array" ref="Q159">IF(SUMPRODUCT(
  --(Game_Plan_2026[Campaign]=$C159),
  --(Game_Plan_2026[Initial Date]&lt;=Q$2+6),
  --(Game_Plan_2026[End Date]&gt;=Q$2)
)&gt;0, 1, 0)</f>
        <v>0</v>
      </c>
      <c r="R159" cm="1">
        <f t="array" ref="R159">IF(SUMPRODUCT(
  --(Game_Plan_2026[Campaign]=$C159),
  --(Game_Plan_2026[Initial Date]&lt;=R$2+6),
  --(Game_Plan_2026[End Date]&gt;=R$2)
)&gt;0, 1, 0)</f>
        <v>0</v>
      </c>
      <c r="S159" cm="1">
        <f t="array" ref="S159">IF(SUMPRODUCT(
  --(Game_Plan_2026[Campaign]=$C159),
  --(Game_Plan_2026[Initial Date]&lt;=S$2+6),
  --(Game_Plan_2026[End Date]&gt;=S$2)
)&gt;0, 1, 0)</f>
        <v>0</v>
      </c>
      <c r="T159" cm="1">
        <f t="array" ref="T159">IF(SUMPRODUCT(
  --(Game_Plan_2026[Campaign]=$C159),
  --(Game_Plan_2026[Initial Date]&lt;=T$2+6),
  --(Game_Plan_2026[End Date]&gt;=T$2)
)&gt;0, 1, 0)</f>
        <v>0</v>
      </c>
      <c r="U159" cm="1">
        <f t="array" ref="U159">IF(SUMPRODUCT(
  --(Game_Plan_2026[Campaign]=$C159),
  --(Game_Plan_2026[Initial Date]&lt;=U$2+6),
  --(Game_Plan_2026[End Date]&gt;=U$2)
)&gt;0, 1, 0)</f>
        <v>0</v>
      </c>
      <c r="V159" cm="1">
        <f t="array" ref="V159">IF(SUMPRODUCT(
  --(Game_Plan_2026[Campaign]=$C159),
  --(Game_Plan_2026[Initial Date]&lt;=V$2+6),
  --(Game_Plan_2026[End Date]&gt;=V$2)
)&gt;0, 1, 0)</f>
        <v>0</v>
      </c>
      <c r="W159" cm="1">
        <f t="array" ref="W159">IF(SUMPRODUCT(
  --(Game_Plan_2026[Campaign]=$C159),
  --(Game_Plan_2026[Initial Date]&lt;=W$2+6),
  --(Game_Plan_2026[End Date]&gt;=W$2)
)&gt;0, 1, 0)</f>
        <v>0</v>
      </c>
      <c r="X159" cm="1">
        <f t="array" ref="X159">IF(SUMPRODUCT(
  --(Game_Plan_2026[Campaign]=$C159),
  --(Game_Plan_2026[Initial Date]&lt;=X$2+6),
  --(Game_Plan_2026[End Date]&gt;=X$2)
)&gt;0, 1, 0)</f>
        <v>0</v>
      </c>
      <c r="Y159" cm="1">
        <f t="array" ref="Y159">IF(SUMPRODUCT(
  --(Game_Plan_2026[Campaign]=$C159),
  --(Game_Plan_2026[Initial Date]&lt;=Y$2+6),
  --(Game_Plan_2026[End Date]&gt;=Y$2)
)&gt;0, 1, 0)</f>
        <v>0</v>
      </c>
      <c r="Z159" cm="1">
        <f t="array" ref="Z159">IF(SUMPRODUCT(
  --(Game_Plan_2026[Campaign]=$C159),
  --(Game_Plan_2026[Initial Date]&lt;=Z$2+6),
  --(Game_Plan_2026[End Date]&gt;=Z$2)
)&gt;0, 1, 0)</f>
        <v>0</v>
      </c>
      <c r="AA159" cm="1">
        <f t="array" ref="AA159">IF(SUMPRODUCT(
  --(Game_Plan_2026[Campaign]=$C159),
  --(Game_Plan_2026[Initial Date]&lt;=AA$2+6),
  --(Game_Plan_2026[End Date]&gt;=AA$2)
)&gt;0, 1, 0)</f>
        <v>0</v>
      </c>
      <c r="AB159" cm="1">
        <f t="array" ref="AB159">IF(SUMPRODUCT(
  --(Game_Plan_2026[Campaign]=$C159),
  --(Game_Plan_2026[Initial Date]&lt;=AB$2+6),
  --(Game_Plan_2026[End Date]&gt;=AB$2)
)&gt;0, 1, 0)</f>
        <v>0</v>
      </c>
      <c r="AC159" cm="1">
        <f t="array" ref="AC159">IF(SUMPRODUCT(
  --(Game_Plan_2026[Campaign]=$C159),
  --(Game_Plan_2026[Initial Date]&lt;=AC$2+6),
  --(Game_Plan_2026[End Date]&gt;=AC$2)
)&gt;0, 1, 0)</f>
        <v>0</v>
      </c>
      <c r="AD159" cm="1">
        <f t="array" ref="AD159">IF(SUMPRODUCT(
  --(Game_Plan_2026[Campaign]=$C159),
  --(Game_Plan_2026[Initial Date]&lt;=AD$2+6),
  --(Game_Plan_2026[End Date]&gt;=AD$2)
)&gt;0, 1, 0)</f>
        <v>0</v>
      </c>
      <c r="AE159" cm="1">
        <f t="array" ref="AE159">IF(SUMPRODUCT(
  --(Game_Plan_2026[Campaign]=$C159),
  --(Game_Plan_2026[Initial Date]&lt;=AE$2+6),
  --(Game_Plan_2026[End Date]&gt;=AE$2)
)&gt;0, 1, 0)</f>
        <v>0</v>
      </c>
      <c r="AF159" cm="1">
        <f t="array" ref="AF159">IF(SUMPRODUCT(
  --(Game_Plan_2026[Campaign]=$C159),
  --(Game_Plan_2026[Initial Date]&lt;=AF$2+6),
  --(Game_Plan_2026[End Date]&gt;=AF$2)
)&gt;0, 1, 0)</f>
        <v>0</v>
      </c>
      <c r="AG159" cm="1">
        <f t="array" ref="AG159">IF(SUMPRODUCT(
  --(Game_Plan_2026[Campaign]=$C159),
  --(Game_Plan_2026[Initial Date]&lt;=AG$2+6),
  --(Game_Plan_2026[End Date]&gt;=AG$2)
)&gt;0, 1, 0)</f>
        <v>0</v>
      </c>
      <c r="AH159" cm="1">
        <f t="array" ref="AH159">IF(SUMPRODUCT(
  --(Game_Plan_2026[Campaign]=$C159),
  --(Game_Plan_2026[Initial Date]&lt;=AH$2+6),
  --(Game_Plan_2026[End Date]&gt;=AH$2)
)&gt;0, 1, 0)</f>
        <v>0</v>
      </c>
      <c r="AI159" cm="1">
        <f t="array" ref="AI159">IF(SUMPRODUCT(
  --(Game_Plan_2026[Campaign]=$C159),
  --(Game_Plan_2026[Initial Date]&lt;=AI$2+6),
  --(Game_Plan_2026[End Date]&gt;=AI$2)
)&gt;0, 1, 0)</f>
        <v>0</v>
      </c>
      <c r="AJ159" cm="1">
        <f t="array" ref="AJ159">IF(SUMPRODUCT(
  --(Game_Plan_2026[Campaign]=$C159),
  --(Game_Plan_2026[Initial Date]&lt;=AJ$2+6),
  --(Game_Plan_2026[End Date]&gt;=AJ$2)
)&gt;0, 1, 0)</f>
        <v>0</v>
      </c>
      <c r="AK159" cm="1">
        <f t="array" ref="AK159">IF(SUMPRODUCT(
  --(Game_Plan_2026[Campaign]=$C159),
  --(Game_Plan_2026[Initial Date]&lt;=AK$2+6),
  --(Game_Plan_2026[End Date]&gt;=AK$2)
)&gt;0, 1, 0)</f>
        <v>0</v>
      </c>
      <c r="AL159" cm="1">
        <f t="array" ref="AL159">IF(SUMPRODUCT(
  --(Game_Plan_2026[Campaign]=$C159),
  --(Game_Plan_2026[Initial Date]&lt;=AL$2+6),
  --(Game_Plan_2026[End Date]&gt;=AL$2)
)&gt;0, 1, 0)</f>
        <v>0</v>
      </c>
      <c r="AM159" cm="1">
        <f t="array" ref="AM159">IF(SUMPRODUCT(
  --(Game_Plan_2026[Campaign]=$C159),
  --(Game_Plan_2026[Initial Date]&lt;=AM$2+6),
  --(Game_Plan_2026[End Date]&gt;=AM$2)
)&gt;0, 1, 0)</f>
        <v>0</v>
      </c>
      <c r="AN159" cm="1">
        <f t="array" ref="AN159">IF(SUMPRODUCT(
  --(Game_Plan_2026[Campaign]=$C159),
  --(Game_Plan_2026[Initial Date]&lt;=AN$2+6),
  --(Game_Plan_2026[End Date]&gt;=AN$2)
)&gt;0, 1, 0)</f>
        <v>0</v>
      </c>
      <c r="AO159" cm="1">
        <f t="array" ref="AO159">IF(SUMPRODUCT(
  --(Game_Plan_2026[Campaign]=$C159),
  --(Game_Plan_2026[Initial Date]&lt;=AO$2+6),
  --(Game_Plan_2026[End Date]&gt;=AO$2)
)&gt;0, 1, 0)</f>
        <v>0</v>
      </c>
      <c r="AP159" cm="1">
        <f t="array" ref="AP159">IF(SUMPRODUCT(
  --(Game_Plan_2026[Campaign]=$C159),
  --(Game_Plan_2026[Initial Date]&lt;=AP$2+6),
  --(Game_Plan_2026[End Date]&gt;=AP$2)
)&gt;0, 1, 0)</f>
        <v>0</v>
      </c>
      <c r="AQ159" cm="1">
        <f t="array" ref="AQ159">IF(SUMPRODUCT(
  --(Game_Plan_2026[Campaign]=$C159),
  --(Game_Plan_2026[Initial Date]&lt;=AQ$2+6),
  --(Game_Plan_2026[End Date]&gt;=AQ$2)
)&gt;0, 1, 0)</f>
        <v>0</v>
      </c>
      <c r="AR159" cm="1">
        <f t="array" ref="AR159">IF(SUMPRODUCT(
  --(Game_Plan_2026[Campaign]=$C159),
  --(Game_Plan_2026[Initial Date]&lt;=AR$2+6),
  --(Game_Plan_2026[End Date]&gt;=AR$2)
)&gt;0, 1, 0)</f>
        <v>0</v>
      </c>
      <c r="AS159" cm="1">
        <f t="array" ref="AS159">IF(SUMPRODUCT(
  --(Game_Plan_2026[Campaign]=$C159),
  --(Game_Plan_2026[Initial Date]&lt;=AS$2+6),
  --(Game_Plan_2026[End Date]&gt;=AS$2)
)&gt;0, 1, 0)</f>
        <v>0</v>
      </c>
      <c r="AT159" cm="1">
        <f t="array" ref="AT159">IF(SUMPRODUCT(
  --(Game_Plan_2026[Campaign]=$C159),
  --(Game_Plan_2026[Initial Date]&lt;=AT$2+6),
  --(Game_Plan_2026[End Date]&gt;=AT$2)
)&gt;0, 1, 0)</f>
        <v>0</v>
      </c>
      <c r="AU159" cm="1">
        <f t="array" ref="AU159">IF(SUMPRODUCT(
  --(Game_Plan_2026[Campaign]=$C159),
  --(Game_Plan_2026[Initial Date]&lt;=AU$2+6),
  --(Game_Plan_2026[End Date]&gt;=AU$2)
)&gt;0, 1, 0)</f>
        <v>0</v>
      </c>
      <c r="AV159" cm="1">
        <f t="array" ref="AV159">IF(SUMPRODUCT(
  --(Game_Plan_2026[Campaign]=$C159),
  --(Game_Plan_2026[Initial Date]&lt;=AV$2+6),
  --(Game_Plan_2026[End Date]&gt;=AV$2)
)&gt;0, 1, 0)</f>
        <v>0</v>
      </c>
      <c r="AW159" cm="1">
        <f t="array" ref="AW159">IF(SUMPRODUCT(
  --(Game_Plan_2026[Campaign]=$C159),
  --(Game_Plan_2026[Initial Date]&lt;=AW$2+6),
  --(Game_Plan_2026[End Date]&gt;=AW$2)
)&gt;0, 1, 0)</f>
        <v>0</v>
      </c>
      <c r="AX159" cm="1">
        <f t="array" ref="AX159">IF(SUMPRODUCT(
  --(Game_Plan_2026[Campaign]=$C159),
  --(Game_Plan_2026[Initial Date]&lt;=AX$2+6),
  --(Game_Plan_2026[End Date]&gt;=AX$2)
)&gt;0, 1, 0)</f>
        <v>0</v>
      </c>
      <c r="AY159" cm="1">
        <f t="array" ref="AY159">IF(SUMPRODUCT(
  --(Game_Plan_2026[Campaign]=$C159),
  --(Game_Plan_2026[Initial Date]&lt;=AY$2+6),
  --(Game_Plan_2026[End Date]&gt;=AY$2)
)&gt;0, 1, 0)</f>
        <v>0</v>
      </c>
      <c r="AZ159" cm="1">
        <f t="array" ref="AZ159">IF(SUMPRODUCT(
  --(Game_Plan_2026[Campaign]=$C159),
  --(Game_Plan_2026[Initial Date]&lt;=AZ$2+6),
  --(Game_Plan_2026[End Date]&gt;=AZ$2)
)&gt;0, 1, 0)</f>
        <v>0</v>
      </c>
      <c r="BA159" cm="1">
        <f t="array" ref="BA159">IF(SUMPRODUCT(
  --(Game_Plan_2026[Campaign]=$C159),
  --(Game_Plan_2026[Initial Date]&lt;=BA$2+6),
  --(Game_Plan_2026[End Date]&gt;=BA$2)
)&gt;0, 1, 0)</f>
        <v>0</v>
      </c>
      <c r="BB159" cm="1">
        <f t="array" ref="BB159">IF(SUMPRODUCT(
  --(Game_Plan_2026[Campaign]=$C159),
  --(Game_Plan_2026[Initial Date]&lt;=BB$2+6),
  --(Game_Plan_2026[End Date]&gt;=BB$2)
)&gt;0, 1, 0)</f>
        <v>0</v>
      </c>
      <c r="BC159" cm="1">
        <f t="array" ref="BC159">IF(SUMPRODUCT(
  --(Game_Plan_2026[Campaign]=$C159),
  --(Game_Plan_2026[Initial Date]&lt;=BC$2+6),
  --(Game_Plan_2026[End Date]&gt;=BC$2)
)&gt;0, 1, 0)</f>
        <v>0</v>
      </c>
      <c r="BD159">
        <f t="shared" si="2"/>
        <v>0</v>
      </c>
    </row>
    <row r="160" spans="1:56" ht="28" customHeight="1">
      <c r="A160" t="str">
        <v/>
      </c>
      <c r="B160" t="str">
        <v/>
      </c>
      <c r="C160" t="str">
        <v/>
      </c>
      <c r="E160" cm="1">
        <f t="array" ref="E160">IF(SUMPRODUCT(
  --(Game_Plan_2026[Campaign]=$C160),
  --(Game_Plan_2026[Initial Date]&lt;=E$2+6),
  --(Game_Plan_2026[End Date]&gt;=E$2)
)&gt;0, 1, 0)</f>
        <v>0</v>
      </c>
      <c r="F160" cm="1">
        <f t="array" ref="F160">IF(SUMPRODUCT(
  --(Game_Plan_2026[Campaign]=$C160),
  --(Game_Plan_2026[Initial Date]&lt;=F$2+6),
  --(Game_Plan_2026[End Date]&gt;=F$2)
)&gt;0, 1, 0)</f>
        <v>0</v>
      </c>
      <c r="G160" cm="1">
        <f t="array" ref="G160">IF(SUMPRODUCT(
  --(Game_Plan_2026[Campaign]=$C160),
  --(Game_Plan_2026[Initial Date]&lt;=G$2+6),
  --(Game_Plan_2026[End Date]&gt;=G$2)
)&gt;0, 1, 0)</f>
        <v>0</v>
      </c>
      <c r="H160" cm="1">
        <f t="array" ref="H160">IF(SUMPRODUCT(
  --(Game_Plan_2026[Campaign]=$C160),
  --(Game_Plan_2026[Initial Date]&lt;=H$2+6),
  --(Game_Plan_2026[End Date]&gt;=H$2)
)&gt;0, 1, 0)</f>
        <v>0</v>
      </c>
      <c r="I160" cm="1">
        <f t="array" ref="I160">IF(SUMPRODUCT(
  --(Game_Plan_2026[Campaign]=$C160),
  --(Game_Plan_2026[Initial Date]&lt;=I$2+6),
  --(Game_Plan_2026[End Date]&gt;=I$2)
)&gt;0, 1, 0)</f>
        <v>0</v>
      </c>
      <c r="J160" cm="1">
        <f t="array" ref="J160">IF(SUMPRODUCT(
  --(Game_Plan_2026[Campaign]=$C160),
  --(Game_Plan_2026[Initial Date]&lt;=J$2+6),
  --(Game_Plan_2026[End Date]&gt;=J$2)
)&gt;0, 1, 0)</f>
        <v>0</v>
      </c>
      <c r="K160" cm="1">
        <f t="array" ref="K160">IF(SUMPRODUCT(
  --(Game_Plan_2026[Campaign]=$C160),
  --(Game_Plan_2026[Initial Date]&lt;=K$2+6),
  --(Game_Plan_2026[End Date]&gt;=K$2)
)&gt;0, 1, 0)</f>
        <v>0</v>
      </c>
      <c r="L160" cm="1">
        <f t="array" ref="L160">IF(SUMPRODUCT(
  --(Game_Plan_2026[Campaign]=$C160),
  --(Game_Plan_2026[Initial Date]&lt;=L$2+6),
  --(Game_Plan_2026[End Date]&gt;=L$2)
)&gt;0, 1, 0)</f>
        <v>0</v>
      </c>
      <c r="M160" cm="1">
        <f t="array" ref="M160">IF(SUMPRODUCT(
  --(Game_Plan_2026[Campaign]=$C160),
  --(Game_Plan_2026[Initial Date]&lt;=M$2+6),
  --(Game_Plan_2026[End Date]&gt;=M$2)
)&gt;0, 1, 0)</f>
        <v>0</v>
      </c>
      <c r="N160" cm="1">
        <f t="array" ref="N160">IF(SUMPRODUCT(
  --(Game_Plan_2026[Campaign]=$C160),
  --(Game_Plan_2026[Initial Date]&lt;=N$2+6),
  --(Game_Plan_2026[End Date]&gt;=N$2)
)&gt;0, 1, 0)</f>
        <v>0</v>
      </c>
      <c r="O160" cm="1">
        <f t="array" ref="O160">IF(SUMPRODUCT(
  --(Game_Plan_2026[Campaign]=$C160),
  --(Game_Plan_2026[Initial Date]&lt;=O$2+6),
  --(Game_Plan_2026[End Date]&gt;=O$2)
)&gt;0, 1, 0)</f>
        <v>0</v>
      </c>
      <c r="P160" cm="1">
        <f t="array" ref="P160">IF(SUMPRODUCT(
  --(Game_Plan_2026[Campaign]=$C160),
  --(Game_Plan_2026[Initial Date]&lt;=P$2+6),
  --(Game_Plan_2026[End Date]&gt;=P$2)
)&gt;0, 1, 0)</f>
        <v>0</v>
      </c>
      <c r="Q160" cm="1">
        <f t="array" ref="Q160">IF(SUMPRODUCT(
  --(Game_Plan_2026[Campaign]=$C160),
  --(Game_Plan_2026[Initial Date]&lt;=Q$2+6),
  --(Game_Plan_2026[End Date]&gt;=Q$2)
)&gt;0, 1, 0)</f>
        <v>0</v>
      </c>
      <c r="R160" cm="1">
        <f t="array" ref="R160">IF(SUMPRODUCT(
  --(Game_Plan_2026[Campaign]=$C160),
  --(Game_Plan_2026[Initial Date]&lt;=R$2+6),
  --(Game_Plan_2026[End Date]&gt;=R$2)
)&gt;0, 1, 0)</f>
        <v>0</v>
      </c>
      <c r="S160" cm="1">
        <f t="array" ref="S160">IF(SUMPRODUCT(
  --(Game_Plan_2026[Campaign]=$C160),
  --(Game_Plan_2026[Initial Date]&lt;=S$2+6),
  --(Game_Plan_2026[End Date]&gt;=S$2)
)&gt;0, 1, 0)</f>
        <v>0</v>
      </c>
      <c r="T160" cm="1">
        <f t="array" ref="T160">IF(SUMPRODUCT(
  --(Game_Plan_2026[Campaign]=$C160),
  --(Game_Plan_2026[Initial Date]&lt;=T$2+6),
  --(Game_Plan_2026[End Date]&gt;=T$2)
)&gt;0, 1, 0)</f>
        <v>0</v>
      </c>
      <c r="U160" cm="1">
        <f t="array" ref="U160">IF(SUMPRODUCT(
  --(Game_Plan_2026[Campaign]=$C160),
  --(Game_Plan_2026[Initial Date]&lt;=U$2+6),
  --(Game_Plan_2026[End Date]&gt;=U$2)
)&gt;0, 1, 0)</f>
        <v>0</v>
      </c>
      <c r="V160" cm="1">
        <f t="array" ref="V160">IF(SUMPRODUCT(
  --(Game_Plan_2026[Campaign]=$C160),
  --(Game_Plan_2026[Initial Date]&lt;=V$2+6),
  --(Game_Plan_2026[End Date]&gt;=V$2)
)&gt;0, 1, 0)</f>
        <v>0</v>
      </c>
      <c r="W160" cm="1">
        <f t="array" ref="W160">IF(SUMPRODUCT(
  --(Game_Plan_2026[Campaign]=$C160),
  --(Game_Plan_2026[Initial Date]&lt;=W$2+6),
  --(Game_Plan_2026[End Date]&gt;=W$2)
)&gt;0, 1, 0)</f>
        <v>0</v>
      </c>
      <c r="X160" cm="1">
        <f t="array" ref="X160">IF(SUMPRODUCT(
  --(Game_Plan_2026[Campaign]=$C160),
  --(Game_Plan_2026[Initial Date]&lt;=X$2+6),
  --(Game_Plan_2026[End Date]&gt;=X$2)
)&gt;0, 1, 0)</f>
        <v>0</v>
      </c>
      <c r="Y160" cm="1">
        <f t="array" ref="Y160">IF(SUMPRODUCT(
  --(Game_Plan_2026[Campaign]=$C160),
  --(Game_Plan_2026[Initial Date]&lt;=Y$2+6),
  --(Game_Plan_2026[End Date]&gt;=Y$2)
)&gt;0, 1, 0)</f>
        <v>0</v>
      </c>
      <c r="Z160" cm="1">
        <f t="array" ref="Z160">IF(SUMPRODUCT(
  --(Game_Plan_2026[Campaign]=$C160),
  --(Game_Plan_2026[Initial Date]&lt;=Z$2+6),
  --(Game_Plan_2026[End Date]&gt;=Z$2)
)&gt;0, 1, 0)</f>
        <v>0</v>
      </c>
      <c r="AA160" cm="1">
        <f t="array" ref="AA160">IF(SUMPRODUCT(
  --(Game_Plan_2026[Campaign]=$C160),
  --(Game_Plan_2026[Initial Date]&lt;=AA$2+6),
  --(Game_Plan_2026[End Date]&gt;=AA$2)
)&gt;0, 1, 0)</f>
        <v>0</v>
      </c>
      <c r="AB160" cm="1">
        <f t="array" ref="AB160">IF(SUMPRODUCT(
  --(Game_Plan_2026[Campaign]=$C160),
  --(Game_Plan_2026[Initial Date]&lt;=AB$2+6),
  --(Game_Plan_2026[End Date]&gt;=AB$2)
)&gt;0, 1, 0)</f>
        <v>0</v>
      </c>
      <c r="AC160" cm="1">
        <f t="array" ref="AC160">IF(SUMPRODUCT(
  --(Game_Plan_2026[Campaign]=$C160),
  --(Game_Plan_2026[Initial Date]&lt;=AC$2+6),
  --(Game_Plan_2026[End Date]&gt;=AC$2)
)&gt;0, 1, 0)</f>
        <v>0</v>
      </c>
      <c r="AD160" cm="1">
        <f t="array" ref="AD160">IF(SUMPRODUCT(
  --(Game_Plan_2026[Campaign]=$C160),
  --(Game_Plan_2026[Initial Date]&lt;=AD$2+6),
  --(Game_Plan_2026[End Date]&gt;=AD$2)
)&gt;0, 1, 0)</f>
        <v>0</v>
      </c>
      <c r="AE160" cm="1">
        <f t="array" ref="AE160">IF(SUMPRODUCT(
  --(Game_Plan_2026[Campaign]=$C160),
  --(Game_Plan_2026[Initial Date]&lt;=AE$2+6),
  --(Game_Plan_2026[End Date]&gt;=AE$2)
)&gt;0, 1, 0)</f>
        <v>0</v>
      </c>
      <c r="AF160" cm="1">
        <f t="array" ref="AF160">IF(SUMPRODUCT(
  --(Game_Plan_2026[Campaign]=$C160),
  --(Game_Plan_2026[Initial Date]&lt;=AF$2+6),
  --(Game_Plan_2026[End Date]&gt;=AF$2)
)&gt;0, 1, 0)</f>
        <v>0</v>
      </c>
      <c r="AG160" cm="1">
        <f t="array" ref="AG160">IF(SUMPRODUCT(
  --(Game_Plan_2026[Campaign]=$C160),
  --(Game_Plan_2026[Initial Date]&lt;=AG$2+6),
  --(Game_Plan_2026[End Date]&gt;=AG$2)
)&gt;0, 1, 0)</f>
        <v>0</v>
      </c>
      <c r="AH160" cm="1">
        <f t="array" ref="AH160">IF(SUMPRODUCT(
  --(Game_Plan_2026[Campaign]=$C160),
  --(Game_Plan_2026[Initial Date]&lt;=AH$2+6),
  --(Game_Plan_2026[End Date]&gt;=AH$2)
)&gt;0, 1, 0)</f>
        <v>0</v>
      </c>
      <c r="AI160" cm="1">
        <f t="array" ref="AI160">IF(SUMPRODUCT(
  --(Game_Plan_2026[Campaign]=$C160),
  --(Game_Plan_2026[Initial Date]&lt;=AI$2+6),
  --(Game_Plan_2026[End Date]&gt;=AI$2)
)&gt;0, 1, 0)</f>
        <v>0</v>
      </c>
      <c r="AJ160" cm="1">
        <f t="array" ref="AJ160">IF(SUMPRODUCT(
  --(Game_Plan_2026[Campaign]=$C160),
  --(Game_Plan_2026[Initial Date]&lt;=AJ$2+6),
  --(Game_Plan_2026[End Date]&gt;=AJ$2)
)&gt;0, 1, 0)</f>
        <v>0</v>
      </c>
      <c r="AK160" cm="1">
        <f t="array" ref="AK160">IF(SUMPRODUCT(
  --(Game_Plan_2026[Campaign]=$C160),
  --(Game_Plan_2026[Initial Date]&lt;=AK$2+6),
  --(Game_Plan_2026[End Date]&gt;=AK$2)
)&gt;0, 1, 0)</f>
        <v>0</v>
      </c>
      <c r="AL160" cm="1">
        <f t="array" ref="AL160">IF(SUMPRODUCT(
  --(Game_Plan_2026[Campaign]=$C160),
  --(Game_Plan_2026[Initial Date]&lt;=AL$2+6),
  --(Game_Plan_2026[End Date]&gt;=AL$2)
)&gt;0, 1, 0)</f>
        <v>0</v>
      </c>
      <c r="AM160" cm="1">
        <f t="array" ref="AM160">IF(SUMPRODUCT(
  --(Game_Plan_2026[Campaign]=$C160),
  --(Game_Plan_2026[Initial Date]&lt;=AM$2+6),
  --(Game_Plan_2026[End Date]&gt;=AM$2)
)&gt;0, 1, 0)</f>
        <v>0</v>
      </c>
      <c r="AN160" cm="1">
        <f t="array" ref="AN160">IF(SUMPRODUCT(
  --(Game_Plan_2026[Campaign]=$C160),
  --(Game_Plan_2026[Initial Date]&lt;=AN$2+6),
  --(Game_Plan_2026[End Date]&gt;=AN$2)
)&gt;0, 1, 0)</f>
        <v>0</v>
      </c>
      <c r="AO160" cm="1">
        <f t="array" ref="AO160">IF(SUMPRODUCT(
  --(Game_Plan_2026[Campaign]=$C160),
  --(Game_Plan_2026[Initial Date]&lt;=AO$2+6),
  --(Game_Plan_2026[End Date]&gt;=AO$2)
)&gt;0, 1, 0)</f>
        <v>0</v>
      </c>
      <c r="AP160" cm="1">
        <f t="array" ref="AP160">IF(SUMPRODUCT(
  --(Game_Plan_2026[Campaign]=$C160),
  --(Game_Plan_2026[Initial Date]&lt;=AP$2+6),
  --(Game_Plan_2026[End Date]&gt;=AP$2)
)&gt;0, 1, 0)</f>
        <v>0</v>
      </c>
      <c r="AQ160" cm="1">
        <f t="array" ref="AQ160">IF(SUMPRODUCT(
  --(Game_Plan_2026[Campaign]=$C160),
  --(Game_Plan_2026[Initial Date]&lt;=AQ$2+6),
  --(Game_Plan_2026[End Date]&gt;=AQ$2)
)&gt;0, 1, 0)</f>
        <v>0</v>
      </c>
      <c r="AR160" cm="1">
        <f t="array" ref="AR160">IF(SUMPRODUCT(
  --(Game_Plan_2026[Campaign]=$C160),
  --(Game_Plan_2026[Initial Date]&lt;=AR$2+6),
  --(Game_Plan_2026[End Date]&gt;=AR$2)
)&gt;0, 1, 0)</f>
        <v>0</v>
      </c>
      <c r="AS160" cm="1">
        <f t="array" ref="AS160">IF(SUMPRODUCT(
  --(Game_Plan_2026[Campaign]=$C160),
  --(Game_Plan_2026[Initial Date]&lt;=AS$2+6),
  --(Game_Plan_2026[End Date]&gt;=AS$2)
)&gt;0, 1, 0)</f>
        <v>0</v>
      </c>
      <c r="AT160" cm="1">
        <f t="array" ref="AT160">IF(SUMPRODUCT(
  --(Game_Plan_2026[Campaign]=$C160),
  --(Game_Plan_2026[Initial Date]&lt;=AT$2+6),
  --(Game_Plan_2026[End Date]&gt;=AT$2)
)&gt;0, 1, 0)</f>
        <v>0</v>
      </c>
      <c r="AU160" cm="1">
        <f t="array" ref="AU160">IF(SUMPRODUCT(
  --(Game_Plan_2026[Campaign]=$C160),
  --(Game_Plan_2026[Initial Date]&lt;=AU$2+6),
  --(Game_Plan_2026[End Date]&gt;=AU$2)
)&gt;0, 1, 0)</f>
        <v>0</v>
      </c>
      <c r="AV160" cm="1">
        <f t="array" ref="AV160">IF(SUMPRODUCT(
  --(Game_Plan_2026[Campaign]=$C160),
  --(Game_Plan_2026[Initial Date]&lt;=AV$2+6),
  --(Game_Plan_2026[End Date]&gt;=AV$2)
)&gt;0, 1, 0)</f>
        <v>0</v>
      </c>
      <c r="AW160" cm="1">
        <f t="array" ref="AW160">IF(SUMPRODUCT(
  --(Game_Plan_2026[Campaign]=$C160),
  --(Game_Plan_2026[Initial Date]&lt;=AW$2+6),
  --(Game_Plan_2026[End Date]&gt;=AW$2)
)&gt;0, 1, 0)</f>
        <v>0</v>
      </c>
      <c r="AX160" cm="1">
        <f t="array" ref="AX160">IF(SUMPRODUCT(
  --(Game_Plan_2026[Campaign]=$C160),
  --(Game_Plan_2026[Initial Date]&lt;=AX$2+6),
  --(Game_Plan_2026[End Date]&gt;=AX$2)
)&gt;0, 1, 0)</f>
        <v>0</v>
      </c>
      <c r="AY160" cm="1">
        <f t="array" ref="AY160">IF(SUMPRODUCT(
  --(Game_Plan_2026[Campaign]=$C160),
  --(Game_Plan_2026[Initial Date]&lt;=AY$2+6),
  --(Game_Plan_2026[End Date]&gt;=AY$2)
)&gt;0, 1, 0)</f>
        <v>0</v>
      </c>
      <c r="AZ160" cm="1">
        <f t="array" ref="AZ160">IF(SUMPRODUCT(
  --(Game_Plan_2026[Campaign]=$C160),
  --(Game_Plan_2026[Initial Date]&lt;=AZ$2+6),
  --(Game_Plan_2026[End Date]&gt;=AZ$2)
)&gt;0, 1, 0)</f>
        <v>0</v>
      </c>
      <c r="BA160" cm="1">
        <f t="array" ref="BA160">IF(SUMPRODUCT(
  --(Game_Plan_2026[Campaign]=$C160),
  --(Game_Plan_2026[Initial Date]&lt;=BA$2+6),
  --(Game_Plan_2026[End Date]&gt;=BA$2)
)&gt;0, 1, 0)</f>
        <v>0</v>
      </c>
      <c r="BB160" cm="1">
        <f t="array" ref="BB160">IF(SUMPRODUCT(
  --(Game_Plan_2026[Campaign]=$C160),
  --(Game_Plan_2026[Initial Date]&lt;=BB$2+6),
  --(Game_Plan_2026[End Date]&gt;=BB$2)
)&gt;0, 1, 0)</f>
        <v>0</v>
      </c>
      <c r="BC160" cm="1">
        <f t="array" ref="BC160">IF(SUMPRODUCT(
  --(Game_Plan_2026[Campaign]=$C160),
  --(Game_Plan_2026[Initial Date]&lt;=BC$2+6),
  --(Game_Plan_2026[End Date]&gt;=BC$2)
)&gt;0, 1, 0)</f>
        <v>0</v>
      </c>
      <c r="BD160">
        <f t="shared" si="2"/>
        <v>0</v>
      </c>
    </row>
    <row r="161" spans="1:56" ht="28" customHeight="1">
      <c r="A161" t="str">
        <v/>
      </c>
      <c r="B161" t="str">
        <v/>
      </c>
      <c r="C161" t="str">
        <v/>
      </c>
      <c r="E161" cm="1">
        <f t="array" ref="E161">IF(SUMPRODUCT(
  --(Game_Plan_2026[Campaign]=$C161),
  --(Game_Plan_2026[Initial Date]&lt;=E$2+6),
  --(Game_Plan_2026[End Date]&gt;=E$2)
)&gt;0, 1, 0)</f>
        <v>0</v>
      </c>
      <c r="F161" cm="1">
        <f t="array" ref="F161">IF(SUMPRODUCT(
  --(Game_Plan_2026[Campaign]=$C161),
  --(Game_Plan_2026[Initial Date]&lt;=F$2+6),
  --(Game_Plan_2026[End Date]&gt;=F$2)
)&gt;0, 1, 0)</f>
        <v>0</v>
      </c>
      <c r="G161" cm="1">
        <f t="array" ref="G161">IF(SUMPRODUCT(
  --(Game_Plan_2026[Campaign]=$C161),
  --(Game_Plan_2026[Initial Date]&lt;=G$2+6),
  --(Game_Plan_2026[End Date]&gt;=G$2)
)&gt;0, 1, 0)</f>
        <v>0</v>
      </c>
      <c r="H161" cm="1">
        <f t="array" ref="H161">IF(SUMPRODUCT(
  --(Game_Plan_2026[Campaign]=$C161),
  --(Game_Plan_2026[Initial Date]&lt;=H$2+6),
  --(Game_Plan_2026[End Date]&gt;=H$2)
)&gt;0, 1, 0)</f>
        <v>0</v>
      </c>
      <c r="I161" cm="1">
        <f t="array" ref="I161">IF(SUMPRODUCT(
  --(Game_Plan_2026[Campaign]=$C161),
  --(Game_Plan_2026[Initial Date]&lt;=I$2+6),
  --(Game_Plan_2026[End Date]&gt;=I$2)
)&gt;0, 1, 0)</f>
        <v>0</v>
      </c>
      <c r="J161" cm="1">
        <f t="array" ref="J161">IF(SUMPRODUCT(
  --(Game_Plan_2026[Campaign]=$C161),
  --(Game_Plan_2026[Initial Date]&lt;=J$2+6),
  --(Game_Plan_2026[End Date]&gt;=J$2)
)&gt;0, 1, 0)</f>
        <v>0</v>
      </c>
      <c r="K161" cm="1">
        <f t="array" ref="K161">IF(SUMPRODUCT(
  --(Game_Plan_2026[Campaign]=$C161),
  --(Game_Plan_2026[Initial Date]&lt;=K$2+6),
  --(Game_Plan_2026[End Date]&gt;=K$2)
)&gt;0, 1, 0)</f>
        <v>0</v>
      </c>
      <c r="L161" cm="1">
        <f t="array" ref="L161">IF(SUMPRODUCT(
  --(Game_Plan_2026[Campaign]=$C161),
  --(Game_Plan_2026[Initial Date]&lt;=L$2+6),
  --(Game_Plan_2026[End Date]&gt;=L$2)
)&gt;0, 1, 0)</f>
        <v>0</v>
      </c>
      <c r="M161" cm="1">
        <f t="array" ref="M161">IF(SUMPRODUCT(
  --(Game_Plan_2026[Campaign]=$C161),
  --(Game_Plan_2026[Initial Date]&lt;=M$2+6),
  --(Game_Plan_2026[End Date]&gt;=M$2)
)&gt;0, 1, 0)</f>
        <v>0</v>
      </c>
      <c r="N161" cm="1">
        <f t="array" ref="N161">IF(SUMPRODUCT(
  --(Game_Plan_2026[Campaign]=$C161),
  --(Game_Plan_2026[Initial Date]&lt;=N$2+6),
  --(Game_Plan_2026[End Date]&gt;=N$2)
)&gt;0, 1, 0)</f>
        <v>0</v>
      </c>
      <c r="O161" cm="1">
        <f t="array" ref="O161">IF(SUMPRODUCT(
  --(Game_Plan_2026[Campaign]=$C161),
  --(Game_Plan_2026[Initial Date]&lt;=O$2+6),
  --(Game_Plan_2026[End Date]&gt;=O$2)
)&gt;0, 1, 0)</f>
        <v>0</v>
      </c>
      <c r="P161" cm="1">
        <f t="array" ref="P161">IF(SUMPRODUCT(
  --(Game_Plan_2026[Campaign]=$C161),
  --(Game_Plan_2026[Initial Date]&lt;=P$2+6),
  --(Game_Plan_2026[End Date]&gt;=P$2)
)&gt;0, 1, 0)</f>
        <v>0</v>
      </c>
      <c r="Q161" cm="1">
        <f t="array" ref="Q161">IF(SUMPRODUCT(
  --(Game_Plan_2026[Campaign]=$C161),
  --(Game_Plan_2026[Initial Date]&lt;=Q$2+6),
  --(Game_Plan_2026[End Date]&gt;=Q$2)
)&gt;0, 1, 0)</f>
        <v>0</v>
      </c>
      <c r="R161" cm="1">
        <f t="array" ref="R161">IF(SUMPRODUCT(
  --(Game_Plan_2026[Campaign]=$C161),
  --(Game_Plan_2026[Initial Date]&lt;=R$2+6),
  --(Game_Plan_2026[End Date]&gt;=R$2)
)&gt;0, 1, 0)</f>
        <v>0</v>
      </c>
      <c r="S161" cm="1">
        <f t="array" ref="S161">IF(SUMPRODUCT(
  --(Game_Plan_2026[Campaign]=$C161),
  --(Game_Plan_2026[Initial Date]&lt;=S$2+6),
  --(Game_Plan_2026[End Date]&gt;=S$2)
)&gt;0, 1, 0)</f>
        <v>0</v>
      </c>
      <c r="T161" cm="1">
        <f t="array" ref="T161">IF(SUMPRODUCT(
  --(Game_Plan_2026[Campaign]=$C161),
  --(Game_Plan_2026[Initial Date]&lt;=T$2+6),
  --(Game_Plan_2026[End Date]&gt;=T$2)
)&gt;0, 1, 0)</f>
        <v>0</v>
      </c>
      <c r="U161" cm="1">
        <f t="array" ref="U161">IF(SUMPRODUCT(
  --(Game_Plan_2026[Campaign]=$C161),
  --(Game_Plan_2026[Initial Date]&lt;=U$2+6),
  --(Game_Plan_2026[End Date]&gt;=U$2)
)&gt;0, 1, 0)</f>
        <v>0</v>
      </c>
      <c r="V161" cm="1">
        <f t="array" ref="V161">IF(SUMPRODUCT(
  --(Game_Plan_2026[Campaign]=$C161),
  --(Game_Plan_2026[Initial Date]&lt;=V$2+6),
  --(Game_Plan_2026[End Date]&gt;=V$2)
)&gt;0, 1, 0)</f>
        <v>0</v>
      </c>
      <c r="W161" cm="1">
        <f t="array" ref="W161">IF(SUMPRODUCT(
  --(Game_Plan_2026[Campaign]=$C161),
  --(Game_Plan_2026[Initial Date]&lt;=W$2+6),
  --(Game_Plan_2026[End Date]&gt;=W$2)
)&gt;0, 1, 0)</f>
        <v>0</v>
      </c>
      <c r="X161" cm="1">
        <f t="array" ref="X161">IF(SUMPRODUCT(
  --(Game_Plan_2026[Campaign]=$C161),
  --(Game_Plan_2026[Initial Date]&lt;=X$2+6),
  --(Game_Plan_2026[End Date]&gt;=X$2)
)&gt;0, 1, 0)</f>
        <v>0</v>
      </c>
      <c r="Y161" cm="1">
        <f t="array" ref="Y161">IF(SUMPRODUCT(
  --(Game_Plan_2026[Campaign]=$C161),
  --(Game_Plan_2026[Initial Date]&lt;=Y$2+6),
  --(Game_Plan_2026[End Date]&gt;=Y$2)
)&gt;0, 1, 0)</f>
        <v>0</v>
      </c>
      <c r="Z161" cm="1">
        <f t="array" ref="Z161">IF(SUMPRODUCT(
  --(Game_Plan_2026[Campaign]=$C161),
  --(Game_Plan_2026[Initial Date]&lt;=Z$2+6),
  --(Game_Plan_2026[End Date]&gt;=Z$2)
)&gt;0, 1, 0)</f>
        <v>0</v>
      </c>
      <c r="AA161" cm="1">
        <f t="array" ref="AA161">IF(SUMPRODUCT(
  --(Game_Plan_2026[Campaign]=$C161),
  --(Game_Plan_2026[Initial Date]&lt;=AA$2+6),
  --(Game_Plan_2026[End Date]&gt;=AA$2)
)&gt;0, 1, 0)</f>
        <v>0</v>
      </c>
      <c r="AB161" cm="1">
        <f t="array" ref="AB161">IF(SUMPRODUCT(
  --(Game_Plan_2026[Campaign]=$C161),
  --(Game_Plan_2026[Initial Date]&lt;=AB$2+6),
  --(Game_Plan_2026[End Date]&gt;=AB$2)
)&gt;0, 1, 0)</f>
        <v>0</v>
      </c>
      <c r="AC161" cm="1">
        <f t="array" ref="AC161">IF(SUMPRODUCT(
  --(Game_Plan_2026[Campaign]=$C161),
  --(Game_Plan_2026[Initial Date]&lt;=AC$2+6),
  --(Game_Plan_2026[End Date]&gt;=AC$2)
)&gt;0, 1, 0)</f>
        <v>0</v>
      </c>
      <c r="AD161" cm="1">
        <f t="array" ref="AD161">IF(SUMPRODUCT(
  --(Game_Plan_2026[Campaign]=$C161),
  --(Game_Plan_2026[Initial Date]&lt;=AD$2+6),
  --(Game_Plan_2026[End Date]&gt;=AD$2)
)&gt;0, 1, 0)</f>
        <v>0</v>
      </c>
      <c r="AE161" cm="1">
        <f t="array" ref="AE161">IF(SUMPRODUCT(
  --(Game_Plan_2026[Campaign]=$C161),
  --(Game_Plan_2026[Initial Date]&lt;=AE$2+6),
  --(Game_Plan_2026[End Date]&gt;=AE$2)
)&gt;0, 1, 0)</f>
        <v>0</v>
      </c>
      <c r="AF161" cm="1">
        <f t="array" ref="AF161">IF(SUMPRODUCT(
  --(Game_Plan_2026[Campaign]=$C161),
  --(Game_Plan_2026[Initial Date]&lt;=AF$2+6),
  --(Game_Plan_2026[End Date]&gt;=AF$2)
)&gt;0, 1, 0)</f>
        <v>0</v>
      </c>
      <c r="AG161" cm="1">
        <f t="array" ref="AG161">IF(SUMPRODUCT(
  --(Game_Plan_2026[Campaign]=$C161),
  --(Game_Plan_2026[Initial Date]&lt;=AG$2+6),
  --(Game_Plan_2026[End Date]&gt;=AG$2)
)&gt;0, 1, 0)</f>
        <v>0</v>
      </c>
      <c r="AH161" cm="1">
        <f t="array" ref="AH161">IF(SUMPRODUCT(
  --(Game_Plan_2026[Campaign]=$C161),
  --(Game_Plan_2026[Initial Date]&lt;=AH$2+6),
  --(Game_Plan_2026[End Date]&gt;=AH$2)
)&gt;0, 1, 0)</f>
        <v>0</v>
      </c>
      <c r="AI161" cm="1">
        <f t="array" ref="AI161">IF(SUMPRODUCT(
  --(Game_Plan_2026[Campaign]=$C161),
  --(Game_Plan_2026[Initial Date]&lt;=AI$2+6),
  --(Game_Plan_2026[End Date]&gt;=AI$2)
)&gt;0, 1, 0)</f>
        <v>0</v>
      </c>
      <c r="AJ161" cm="1">
        <f t="array" ref="AJ161">IF(SUMPRODUCT(
  --(Game_Plan_2026[Campaign]=$C161),
  --(Game_Plan_2026[Initial Date]&lt;=AJ$2+6),
  --(Game_Plan_2026[End Date]&gt;=AJ$2)
)&gt;0, 1, 0)</f>
        <v>0</v>
      </c>
      <c r="AK161" cm="1">
        <f t="array" ref="AK161">IF(SUMPRODUCT(
  --(Game_Plan_2026[Campaign]=$C161),
  --(Game_Plan_2026[Initial Date]&lt;=AK$2+6),
  --(Game_Plan_2026[End Date]&gt;=AK$2)
)&gt;0, 1, 0)</f>
        <v>0</v>
      </c>
      <c r="AL161" cm="1">
        <f t="array" ref="AL161">IF(SUMPRODUCT(
  --(Game_Plan_2026[Campaign]=$C161),
  --(Game_Plan_2026[Initial Date]&lt;=AL$2+6),
  --(Game_Plan_2026[End Date]&gt;=AL$2)
)&gt;0, 1, 0)</f>
        <v>0</v>
      </c>
      <c r="AM161" cm="1">
        <f t="array" ref="AM161">IF(SUMPRODUCT(
  --(Game_Plan_2026[Campaign]=$C161),
  --(Game_Plan_2026[Initial Date]&lt;=AM$2+6),
  --(Game_Plan_2026[End Date]&gt;=AM$2)
)&gt;0, 1, 0)</f>
        <v>0</v>
      </c>
      <c r="AN161" cm="1">
        <f t="array" ref="AN161">IF(SUMPRODUCT(
  --(Game_Plan_2026[Campaign]=$C161),
  --(Game_Plan_2026[Initial Date]&lt;=AN$2+6),
  --(Game_Plan_2026[End Date]&gt;=AN$2)
)&gt;0, 1, 0)</f>
        <v>0</v>
      </c>
      <c r="AO161" cm="1">
        <f t="array" ref="AO161">IF(SUMPRODUCT(
  --(Game_Plan_2026[Campaign]=$C161),
  --(Game_Plan_2026[Initial Date]&lt;=AO$2+6),
  --(Game_Plan_2026[End Date]&gt;=AO$2)
)&gt;0, 1, 0)</f>
        <v>0</v>
      </c>
      <c r="AP161" cm="1">
        <f t="array" ref="AP161">IF(SUMPRODUCT(
  --(Game_Plan_2026[Campaign]=$C161),
  --(Game_Plan_2026[Initial Date]&lt;=AP$2+6),
  --(Game_Plan_2026[End Date]&gt;=AP$2)
)&gt;0, 1, 0)</f>
        <v>0</v>
      </c>
      <c r="AQ161" cm="1">
        <f t="array" ref="AQ161">IF(SUMPRODUCT(
  --(Game_Plan_2026[Campaign]=$C161),
  --(Game_Plan_2026[Initial Date]&lt;=AQ$2+6),
  --(Game_Plan_2026[End Date]&gt;=AQ$2)
)&gt;0, 1, 0)</f>
        <v>0</v>
      </c>
      <c r="AR161" cm="1">
        <f t="array" ref="AR161">IF(SUMPRODUCT(
  --(Game_Plan_2026[Campaign]=$C161),
  --(Game_Plan_2026[Initial Date]&lt;=AR$2+6),
  --(Game_Plan_2026[End Date]&gt;=AR$2)
)&gt;0, 1, 0)</f>
        <v>0</v>
      </c>
      <c r="AS161" cm="1">
        <f t="array" ref="AS161">IF(SUMPRODUCT(
  --(Game_Plan_2026[Campaign]=$C161),
  --(Game_Plan_2026[Initial Date]&lt;=AS$2+6),
  --(Game_Plan_2026[End Date]&gt;=AS$2)
)&gt;0, 1, 0)</f>
        <v>0</v>
      </c>
      <c r="AT161" cm="1">
        <f t="array" ref="AT161">IF(SUMPRODUCT(
  --(Game_Plan_2026[Campaign]=$C161),
  --(Game_Plan_2026[Initial Date]&lt;=AT$2+6),
  --(Game_Plan_2026[End Date]&gt;=AT$2)
)&gt;0, 1, 0)</f>
        <v>0</v>
      </c>
      <c r="AU161" cm="1">
        <f t="array" ref="AU161">IF(SUMPRODUCT(
  --(Game_Plan_2026[Campaign]=$C161),
  --(Game_Plan_2026[Initial Date]&lt;=AU$2+6),
  --(Game_Plan_2026[End Date]&gt;=AU$2)
)&gt;0, 1, 0)</f>
        <v>0</v>
      </c>
      <c r="AV161" cm="1">
        <f t="array" ref="AV161">IF(SUMPRODUCT(
  --(Game_Plan_2026[Campaign]=$C161),
  --(Game_Plan_2026[Initial Date]&lt;=AV$2+6),
  --(Game_Plan_2026[End Date]&gt;=AV$2)
)&gt;0, 1, 0)</f>
        <v>0</v>
      </c>
      <c r="AW161" cm="1">
        <f t="array" ref="AW161">IF(SUMPRODUCT(
  --(Game_Plan_2026[Campaign]=$C161),
  --(Game_Plan_2026[Initial Date]&lt;=AW$2+6),
  --(Game_Plan_2026[End Date]&gt;=AW$2)
)&gt;0, 1, 0)</f>
        <v>0</v>
      </c>
      <c r="AX161" cm="1">
        <f t="array" ref="AX161">IF(SUMPRODUCT(
  --(Game_Plan_2026[Campaign]=$C161),
  --(Game_Plan_2026[Initial Date]&lt;=AX$2+6),
  --(Game_Plan_2026[End Date]&gt;=AX$2)
)&gt;0, 1, 0)</f>
        <v>0</v>
      </c>
      <c r="AY161" cm="1">
        <f t="array" ref="AY161">IF(SUMPRODUCT(
  --(Game_Plan_2026[Campaign]=$C161),
  --(Game_Plan_2026[Initial Date]&lt;=AY$2+6),
  --(Game_Plan_2026[End Date]&gt;=AY$2)
)&gt;0, 1, 0)</f>
        <v>0</v>
      </c>
      <c r="AZ161" cm="1">
        <f t="array" ref="AZ161">IF(SUMPRODUCT(
  --(Game_Plan_2026[Campaign]=$C161),
  --(Game_Plan_2026[Initial Date]&lt;=AZ$2+6),
  --(Game_Plan_2026[End Date]&gt;=AZ$2)
)&gt;0, 1, 0)</f>
        <v>0</v>
      </c>
      <c r="BA161" cm="1">
        <f t="array" ref="BA161">IF(SUMPRODUCT(
  --(Game_Plan_2026[Campaign]=$C161),
  --(Game_Plan_2026[Initial Date]&lt;=BA$2+6),
  --(Game_Plan_2026[End Date]&gt;=BA$2)
)&gt;0, 1, 0)</f>
        <v>0</v>
      </c>
      <c r="BB161" cm="1">
        <f t="array" ref="BB161">IF(SUMPRODUCT(
  --(Game_Plan_2026[Campaign]=$C161),
  --(Game_Plan_2026[Initial Date]&lt;=BB$2+6),
  --(Game_Plan_2026[End Date]&gt;=BB$2)
)&gt;0, 1, 0)</f>
        <v>0</v>
      </c>
      <c r="BC161" cm="1">
        <f t="array" ref="BC161">IF(SUMPRODUCT(
  --(Game_Plan_2026[Campaign]=$C161),
  --(Game_Plan_2026[Initial Date]&lt;=BC$2+6),
  --(Game_Plan_2026[End Date]&gt;=BC$2)
)&gt;0, 1, 0)</f>
        <v>0</v>
      </c>
      <c r="BD161">
        <f t="shared" si="2"/>
        <v>0</v>
      </c>
    </row>
    <row r="162" spans="1:56" ht="28" customHeight="1">
      <c r="A162" t="str">
        <v/>
      </c>
      <c r="B162" t="str">
        <v/>
      </c>
      <c r="C162" t="str">
        <v/>
      </c>
      <c r="E162" cm="1">
        <f t="array" ref="E162">IF(SUMPRODUCT(
  --(Game_Plan_2026[Campaign]=$C162),
  --(Game_Plan_2026[Initial Date]&lt;=E$2+6),
  --(Game_Plan_2026[End Date]&gt;=E$2)
)&gt;0, 1, 0)</f>
        <v>0</v>
      </c>
      <c r="F162" cm="1">
        <f t="array" ref="F162">IF(SUMPRODUCT(
  --(Game_Plan_2026[Campaign]=$C162),
  --(Game_Plan_2026[Initial Date]&lt;=F$2+6),
  --(Game_Plan_2026[End Date]&gt;=F$2)
)&gt;0, 1, 0)</f>
        <v>0</v>
      </c>
      <c r="G162" cm="1">
        <f t="array" ref="G162">IF(SUMPRODUCT(
  --(Game_Plan_2026[Campaign]=$C162),
  --(Game_Plan_2026[Initial Date]&lt;=G$2+6),
  --(Game_Plan_2026[End Date]&gt;=G$2)
)&gt;0, 1, 0)</f>
        <v>0</v>
      </c>
      <c r="H162" cm="1">
        <f t="array" ref="H162">IF(SUMPRODUCT(
  --(Game_Plan_2026[Campaign]=$C162),
  --(Game_Plan_2026[Initial Date]&lt;=H$2+6),
  --(Game_Plan_2026[End Date]&gt;=H$2)
)&gt;0, 1, 0)</f>
        <v>0</v>
      </c>
      <c r="I162" cm="1">
        <f t="array" ref="I162">IF(SUMPRODUCT(
  --(Game_Plan_2026[Campaign]=$C162),
  --(Game_Plan_2026[Initial Date]&lt;=I$2+6),
  --(Game_Plan_2026[End Date]&gt;=I$2)
)&gt;0, 1, 0)</f>
        <v>0</v>
      </c>
      <c r="J162" cm="1">
        <f t="array" ref="J162">IF(SUMPRODUCT(
  --(Game_Plan_2026[Campaign]=$C162),
  --(Game_Plan_2026[Initial Date]&lt;=J$2+6),
  --(Game_Plan_2026[End Date]&gt;=J$2)
)&gt;0, 1, 0)</f>
        <v>0</v>
      </c>
      <c r="K162" cm="1">
        <f t="array" ref="K162">IF(SUMPRODUCT(
  --(Game_Plan_2026[Campaign]=$C162),
  --(Game_Plan_2026[Initial Date]&lt;=K$2+6),
  --(Game_Plan_2026[End Date]&gt;=K$2)
)&gt;0, 1, 0)</f>
        <v>0</v>
      </c>
      <c r="L162" cm="1">
        <f t="array" ref="L162">IF(SUMPRODUCT(
  --(Game_Plan_2026[Campaign]=$C162),
  --(Game_Plan_2026[Initial Date]&lt;=L$2+6),
  --(Game_Plan_2026[End Date]&gt;=L$2)
)&gt;0, 1, 0)</f>
        <v>0</v>
      </c>
      <c r="M162" cm="1">
        <f t="array" ref="M162">IF(SUMPRODUCT(
  --(Game_Plan_2026[Campaign]=$C162),
  --(Game_Plan_2026[Initial Date]&lt;=M$2+6),
  --(Game_Plan_2026[End Date]&gt;=M$2)
)&gt;0, 1, 0)</f>
        <v>0</v>
      </c>
      <c r="N162" cm="1">
        <f t="array" ref="N162">IF(SUMPRODUCT(
  --(Game_Plan_2026[Campaign]=$C162),
  --(Game_Plan_2026[Initial Date]&lt;=N$2+6),
  --(Game_Plan_2026[End Date]&gt;=N$2)
)&gt;0, 1, 0)</f>
        <v>0</v>
      </c>
      <c r="O162" cm="1">
        <f t="array" ref="O162">IF(SUMPRODUCT(
  --(Game_Plan_2026[Campaign]=$C162),
  --(Game_Plan_2026[Initial Date]&lt;=O$2+6),
  --(Game_Plan_2026[End Date]&gt;=O$2)
)&gt;0, 1, 0)</f>
        <v>0</v>
      </c>
      <c r="P162" cm="1">
        <f t="array" ref="P162">IF(SUMPRODUCT(
  --(Game_Plan_2026[Campaign]=$C162),
  --(Game_Plan_2026[Initial Date]&lt;=P$2+6),
  --(Game_Plan_2026[End Date]&gt;=P$2)
)&gt;0, 1, 0)</f>
        <v>0</v>
      </c>
      <c r="Q162" cm="1">
        <f t="array" ref="Q162">IF(SUMPRODUCT(
  --(Game_Plan_2026[Campaign]=$C162),
  --(Game_Plan_2026[Initial Date]&lt;=Q$2+6),
  --(Game_Plan_2026[End Date]&gt;=Q$2)
)&gt;0, 1, 0)</f>
        <v>0</v>
      </c>
      <c r="R162" cm="1">
        <f t="array" ref="R162">IF(SUMPRODUCT(
  --(Game_Plan_2026[Campaign]=$C162),
  --(Game_Plan_2026[Initial Date]&lt;=R$2+6),
  --(Game_Plan_2026[End Date]&gt;=R$2)
)&gt;0, 1, 0)</f>
        <v>0</v>
      </c>
      <c r="S162" cm="1">
        <f t="array" ref="S162">IF(SUMPRODUCT(
  --(Game_Plan_2026[Campaign]=$C162),
  --(Game_Plan_2026[Initial Date]&lt;=S$2+6),
  --(Game_Plan_2026[End Date]&gt;=S$2)
)&gt;0, 1, 0)</f>
        <v>0</v>
      </c>
      <c r="T162" cm="1">
        <f t="array" ref="T162">IF(SUMPRODUCT(
  --(Game_Plan_2026[Campaign]=$C162),
  --(Game_Plan_2026[Initial Date]&lt;=T$2+6),
  --(Game_Plan_2026[End Date]&gt;=T$2)
)&gt;0, 1, 0)</f>
        <v>0</v>
      </c>
      <c r="U162" cm="1">
        <f t="array" ref="U162">IF(SUMPRODUCT(
  --(Game_Plan_2026[Campaign]=$C162),
  --(Game_Plan_2026[Initial Date]&lt;=U$2+6),
  --(Game_Plan_2026[End Date]&gt;=U$2)
)&gt;0, 1, 0)</f>
        <v>0</v>
      </c>
      <c r="V162" cm="1">
        <f t="array" ref="V162">IF(SUMPRODUCT(
  --(Game_Plan_2026[Campaign]=$C162),
  --(Game_Plan_2026[Initial Date]&lt;=V$2+6),
  --(Game_Plan_2026[End Date]&gt;=V$2)
)&gt;0, 1, 0)</f>
        <v>0</v>
      </c>
      <c r="W162" cm="1">
        <f t="array" ref="W162">IF(SUMPRODUCT(
  --(Game_Plan_2026[Campaign]=$C162),
  --(Game_Plan_2026[Initial Date]&lt;=W$2+6),
  --(Game_Plan_2026[End Date]&gt;=W$2)
)&gt;0, 1, 0)</f>
        <v>0</v>
      </c>
      <c r="X162" cm="1">
        <f t="array" ref="X162">IF(SUMPRODUCT(
  --(Game_Plan_2026[Campaign]=$C162),
  --(Game_Plan_2026[Initial Date]&lt;=X$2+6),
  --(Game_Plan_2026[End Date]&gt;=X$2)
)&gt;0, 1, 0)</f>
        <v>0</v>
      </c>
      <c r="Y162" cm="1">
        <f t="array" ref="Y162">IF(SUMPRODUCT(
  --(Game_Plan_2026[Campaign]=$C162),
  --(Game_Plan_2026[Initial Date]&lt;=Y$2+6),
  --(Game_Plan_2026[End Date]&gt;=Y$2)
)&gt;0, 1, 0)</f>
        <v>0</v>
      </c>
      <c r="Z162" cm="1">
        <f t="array" ref="Z162">IF(SUMPRODUCT(
  --(Game_Plan_2026[Campaign]=$C162),
  --(Game_Plan_2026[Initial Date]&lt;=Z$2+6),
  --(Game_Plan_2026[End Date]&gt;=Z$2)
)&gt;0, 1, 0)</f>
        <v>0</v>
      </c>
      <c r="AA162" cm="1">
        <f t="array" ref="AA162">IF(SUMPRODUCT(
  --(Game_Plan_2026[Campaign]=$C162),
  --(Game_Plan_2026[Initial Date]&lt;=AA$2+6),
  --(Game_Plan_2026[End Date]&gt;=AA$2)
)&gt;0, 1, 0)</f>
        <v>0</v>
      </c>
      <c r="AB162" cm="1">
        <f t="array" ref="AB162">IF(SUMPRODUCT(
  --(Game_Plan_2026[Campaign]=$C162),
  --(Game_Plan_2026[Initial Date]&lt;=AB$2+6),
  --(Game_Plan_2026[End Date]&gt;=AB$2)
)&gt;0, 1, 0)</f>
        <v>0</v>
      </c>
      <c r="AC162" cm="1">
        <f t="array" ref="AC162">IF(SUMPRODUCT(
  --(Game_Plan_2026[Campaign]=$C162),
  --(Game_Plan_2026[Initial Date]&lt;=AC$2+6),
  --(Game_Plan_2026[End Date]&gt;=AC$2)
)&gt;0, 1, 0)</f>
        <v>0</v>
      </c>
      <c r="AD162" cm="1">
        <f t="array" ref="AD162">IF(SUMPRODUCT(
  --(Game_Plan_2026[Campaign]=$C162),
  --(Game_Plan_2026[Initial Date]&lt;=AD$2+6),
  --(Game_Plan_2026[End Date]&gt;=AD$2)
)&gt;0, 1, 0)</f>
        <v>0</v>
      </c>
      <c r="AE162" cm="1">
        <f t="array" ref="AE162">IF(SUMPRODUCT(
  --(Game_Plan_2026[Campaign]=$C162),
  --(Game_Plan_2026[Initial Date]&lt;=AE$2+6),
  --(Game_Plan_2026[End Date]&gt;=AE$2)
)&gt;0, 1, 0)</f>
        <v>0</v>
      </c>
      <c r="AF162" cm="1">
        <f t="array" ref="AF162">IF(SUMPRODUCT(
  --(Game_Plan_2026[Campaign]=$C162),
  --(Game_Plan_2026[Initial Date]&lt;=AF$2+6),
  --(Game_Plan_2026[End Date]&gt;=AF$2)
)&gt;0, 1, 0)</f>
        <v>0</v>
      </c>
      <c r="AG162" cm="1">
        <f t="array" ref="AG162">IF(SUMPRODUCT(
  --(Game_Plan_2026[Campaign]=$C162),
  --(Game_Plan_2026[Initial Date]&lt;=AG$2+6),
  --(Game_Plan_2026[End Date]&gt;=AG$2)
)&gt;0, 1, 0)</f>
        <v>0</v>
      </c>
      <c r="AH162" cm="1">
        <f t="array" ref="AH162">IF(SUMPRODUCT(
  --(Game_Plan_2026[Campaign]=$C162),
  --(Game_Plan_2026[Initial Date]&lt;=AH$2+6),
  --(Game_Plan_2026[End Date]&gt;=AH$2)
)&gt;0, 1, 0)</f>
        <v>0</v>
      </c>
      <c r="AI162" cm="1">
        <f t="array" ref="AI162">IF(SUMPRODUCT(
  --(Game_Plan_2026[Campaign]=$C162),
  --(Game_Plan_2026[Initial Date]&lt;=AI$2+6),
  --(Game_Plan_2026[End Date]&gt;=AI$2)
)&gt;0, 1, 0)</f>
        <v>0</v>
      </c>
      <c r="AJ162" cm="1">
        <f t="array" ref="AJ162">IF(SUMPRODUCT(
  --(Game_Plan_2026[Campaign]=$C162),
  --(Game_Plan_2026[Initial Date]&lt;=AJ$2+6),
  --(Game_Plan_2026[End Date]&gt;=AJ$2)
)&gt;0, 1, 0)</f>
        <v>0</v>
      </c>
      <c r="AK162" cm="1">
        <f t="array" ref="AK162">IF(SUMPRODUCT(
  --(Game_Plan_2026[Campaign]=$C162),
  --(Game_Plan_2026[Initial Date]&lt;=AK$2+6),
  --(Game_Plan_2026[End Date]&gt;=AK$2)
)&gt;0, 1, 0)</f>
        <v>0</v>
      </c>
      <c r="AL162" cm="1">
        <f t="array" ref="AL162">IF(SUMPRODUCT(
  --(Game_Plan_2026[Campaign]=$C162),
  --(Game_Plan_2026[Initial Date]&lt;=AL$2+6),
  --(Game_Plan_2026[End Date]&gt;=AL$2)
)&gt;0, 1, 0)</f>
        <v>0</v>
      </c>
      <c r="AM162" cm="1">
        <f t="array" ref="AM162">IF(SUMPRODUCT(
  --(Game_Plan_2026[Campaign]=$C162),
  --(Game_Plan_2026[Initial Date]&lt;=AM$2+6),
  --(Game_Plan_2026[End Date]&gt;=AM$2)
)&gt;0, 1, 0)</f>
        <v>0</v>
      </c>
      <c r="AN162" cm="1">
        <f t="array" ref="AN162">IF(SUMPRODUCT(
  --(Game_Plan_2026[Campaign]=$C162),
  --(Game_Plan_2026[Initial Date]&lt;=AN$2+6),
  --(Game_Plan_2026[End Date]&gt;=AN$2)
)&gt;0, 1, 0)</f>
        <v>0</v>
      </c>
      <c r="AO162" cm="1">
        <f t="array" ref="AO162">IF(SUMPRODUCT(
  --(Game_Plan_2026[Campaign]=$C162),
  --(Game_Plan_2026[Initial Date]&lt;=AO$2+6),
  --(Game_Plan_2026[End Date]&gt;=AO$2)
)&gt;0, 1, 0)</f>
        <v>0</v>
      </c>
      <c r="AP162" cm="1">
        <f t="array" ref="AP162">IF(SUMPRODUCT(
  --(Game_Plan_2026[Campaign]=$C162),
  --(Game_Plan_2026[Initial Date]&lt;=AP$2+6),
  --(Game_Plan_2026[End Date]&gt;=AP$2)
)&gt;0, 1, 0)</f>
        <v>0</v>
      </c>
      <c r="AQ162" cm="1">
        <f t="array" ref="AQ162">IF(SUMPRODUCT(
  --(Game_Plan_2026[Campaign]=$C162),
  --(Game_Plan_2026[Initial Date]&lt;=AQ$2+6),
  --(Game_Plan_2026[End Date]&gt;=AQ$2)
)&gt;0, 1, 0)</f>
        <v>0</v>
      </c>
      <c r="AR162" cm="1">
        <f t="array" ref="AR162">IF(SUMPRODUCT(
  --(Game_Plan_2026[Campaign]=$C162),
  --(Game_Plan_2026[Initial Date]&lt;=AR$2+6),
  --(Game_Plan_2026[End Date]&gt;=AR$2)
)&gt;0, 1, 0)</f>
        <v>0</v>
      </c>
      <c r="AS162" cm="1">
        <f t="array" ref="AS162">IF(SUMPRODUCT(
  --(Game_Plan_2026[Campaign]=$C162),
  --(Game_Plan_2026[Initial Date]&lt;=AS$2+6),
  --(Game_Plan_2026[End Date]&gt;=AS$2)
)&gt;0, 1, 0)</f>
        <v>0</v>
      </c>
      <c r="AT162" cm="1">
        <f t="array" ref="AT162">IF(SUMPRODUCT(
  --(Game_Plan_2026[Campaign]=$C162),
  --(Game_Plan_2026[Initial Date]&lt;=AT$2+6),
  --(Game_Plan_2026[End Date]&gt;=AT$2)
)&gt;0, 1, 0)</f>
        <v>0</v>
      </c>
      <c r="AU162" cm="1">
        <f t="array" ref="AU162">IF(SUMPRODUCT(
  --(Game_Plan_2026[Campaign]=$C162),
  --(Game_Plan_2026[Initial Date]&lt;=AU$2+6),
  --(Game_Plan_2026[End Date]&gt;=AU$2)
)&gt;0, 1, 0)</f>
        <v>0</v>
      </c>
      <c r="AV162" cm="1">
        <f t="array" ref="AV162">IF(SUMPRODUCT(
  --(Game_Plan_2026[Campaign]=$C162),
  --(Game_Plan_2026[Initial Date]&lt;=AV$2+6),
  --(Game_Plan_2026[End Date]&gt;=AV$2)
)&gt;0, 1, 0)</f>
        <v>0</v>
      </c>
      <c r="AW162" cm="1">
        <f t="array" ref="AW162">IF(SUMPRODUCT(
  --(Game_Plan_2026[Campaign]=$C162),
  --(Game_Plan_2026[Initial Date]&lt;=AW$2+6),
  --(Game_Plan_2026[End Date]&gt;=AW$2)
)&gt;0, 1, 0)</f>
        <v>0</v>
      </c>
      <c r="AX162" cm="1">
        <f t="array" ref="AX162">IF(SUMPRODUCT(
  --(Game_Plan_2026[Campaign]=$C162),
  --(Game_Plan_2026[Initial Date]&lt;=AX$2+6),
  --(Game_Plan_2026[End Date]&gt;=AX$2)
)&gt;0, 1, 0)</f>
        <v>0</v>
      </c>
      <c r="AY162" cm="1">
        <f t="array" ref="AY162">IF(SUMPRODUCT(
  --(Game_Plan_2026[Campaign]=$C162),
  --(Game_Plan_2026[Initial Date]&lt;=AY$2+6),
  --(Game_Plan_2026[End Date]&gt;=AY$2)
)&gt;0, 1, 0)</f>
        <v>0</v>
      </c>
      <c r="AZ162" cm="1">
        <f t="array" ref="AZ162">IF(SUMPRODUCT(
  --(Game_Plan_2026[Campaign]=$C162),
  --(Game_Plan_2026[Initial Date]&lt;=AZ$2+6),
  --(Game_Plan_2026[End Date]&gt;=AZ$2)
)&gt;0, 1, 0)</f>
        <v>0</v>
      </c>
      <c r="BA162" cm="1">
        <f t="array" ref="BA162">IF(SUMPRODUCT(
  --(Game_Plan_2026[Campaign]=$C162),
  --(Game_Plan_2026[Initial Date]&lt;=BA$2+6),
  --(Game_Plan_2026[End Date]&gt;=BA$2)
)&gt;0, 1, 0)</f>
        <v>0</v>
      </c>
      <c r="BB162" cm="1">
        <f t="array" ref="BB162">IF(SUMPRODUCT(
  --(Game_Plan_2026[Campaign]=$C162),
  --(Game_Plan_2026[Initial Date]&lt;=BB$2+6),
  --(Game_Plan_2026[End Date]&gt;=BB$2)
)&gt;0, 1, 0)</f>
        <v>0</v>
      </c>
      <c r="BC162" cm="1">
        <f t="array" ref="BC162">IF(SUMPRODUCT(
  --(Game_Plan_2026[Campaign]=$C162),
  --(Game_Plan_2026[Initial Date]&lt;=BC$2+6),
  --(Game_Plan_2026[End Date]&gt;=BC$2)
)&gt;0, 1, 0)</f>
        <v>0</v>
      </c>
      <c r="BD162">
        <f t="shared" si="2"/>
        <v>0</v>
      </c>
    </row>
    <row r="163" spans="1:56" ht="28" customHeight="1">
      <c r="A163" t="str">
        <v/>
      </c>
      <c r="B163" t="str">
        <v/>
      </c>
      <c r="C163" t="str">
        <v/>
      </c>
      <c r="E163" cm="1">
        <f t="array" ref="E163">IF(SUMPRODUCT(
  --(Game_Plan_2026[Campaign]=$C163),
  --(Game_Plan_2026[Initial Date]&lt;=E$2+6),
  --(Game_Plan_2026[End Date]&gt;=E$2)
)&gt;0, 1, 0)</f>
        <v>0</v>
      </c>
      <c r="F163" cm="1">
        <f t="array" ref="F163">IF(SUMPRODUCT(
  --(Game_Plan_2026[Campaign]=$C163),
  --(Game_Plan_2026[Initial Date]&lt;=F$2+6),
  --(Game_Plan_2026[End Date]&gt;=F$2)
)&gt;0, 1, 0)</f>
        <v>0</v>
      </c>
      <c r="G163" cm="1">
        <f t="array" ref="G163">IF(SUMPRODUCT(
  --(Game_Plan_2026[Campaign]=$C163),
  --(Game_Plan_2026[Initial Date]&lt;=G$2+6),
  --(Game_Plan_2026[End Date]&gt;=G$2)
)&gt;0, 1, 0)</f>
        <v>0</v>
      </c>
      <c r="H163" cm="1">
        <f t="array" ref="H163">IF(SUMPRODUCT(
  --(Game_Plan_2026[Campaign]=$C163),
  --(Game_Plan_2026[Initial Date]&lt;=H$2+6),
  --(Game_Plan_2026[End Date]&gt;=H$2)
)&gt;0, 1, 0)</f>
        <v>0</v>
      </c>
      <c r="I163" cm="1">
        <f t="array" ref="I163">IF(SUMPRODUCT(
  --(Game_Plan_2026[Campaign]=$C163),
  --(Game_Plan_2026[Initial Date]&lt;=I$2+6),
  --(Game_Plan_2026[End Date]&gt;=I$2)
)&gt;0, 1, 0)</f>
        <v>0</v>
      </c>
      <c r="J163" cm="1">
        <f t="array" ref="J163">IF(SUMPRODUCT(
  --(Game_Plan_2026[Campaign]=$C163),
  --(Game_Plan_2026[Initial Date]&lt;=J$2+6),
  --(Game_Plan_2026[End Date]&gt;=J$2)
)&gt;0, 1, 0)</f>
        <v>0</v>
      </c>
      <c r="K163" cm="1">
        <f t="array" ref="K163">IF(SUMPRODUCT(
  --(Game_Plan_2026[Campaign]=$C163),
  --(Game_Plan_2026[Initial Date]&lt;=K$2+6),
  --(Game_Plan_2026[End Date]&gt;=K$2)
)&gt;0, 1, 0)</f>
        <v>0</v>
      </c>
      <c r="L163" cm="1">
        <f t="array" ref="L163">IF(SUMPRODUCT(
  --(Game_Plan_2026[Campaign]=$C163),
  --(Game_Plan_2026[Initial Date]&lt;=L$2+6),
  --(Game_Plan_2026[End Date]&gt;=L$2)
)&gt;0, 1, 0)</f>
        <v>0</v>
      </c>
      <c r="M163" cm="1">
        <f t="array" ref="M163">IF(SUMPRODUCT(
  --(Game_Plan_2026[Campaign]=$C163),
  --(Game_Plan_2026[Initial Date]&lt;=M$2+6),
  --(Game_Plan_2026[End Date]&gt;=M$2)
)&gt;0, 1, 0)</f>
        <v>0</v>
      </c>
      <c r="N163" cm="1">
        <f t="array" ref="N163">IF(SUMPRODUCT(
  --(Game_Plan_2026[Campaign]=$C163),
  --(Game_Plan_2026[Initial Date]&lt;=N$2+6),
  --(Game_Plan_2026[End Date]&gt;=N$2)
)&gt;0, 1, 0)</f>
        <v>0</v>
      </c>
      <c r="O163" cm="1">
        <f t="array" ref="O163">IF(SUMPRODUCT(
  --(Game_Plan_2026[Campaign]=$C163),
  --(Game_Plan_2026[Initial Date]&lt;=O$2+6),
  --(Game_Plan_2026[End Date]&gt;=O$2)
)&gt;0, 1, 0)</f>
        <v>0</v>
      </c>
      <c r="P163" cm="1">
        <f t="array" ref="P163">IF(SUMPRODUCT(
  --(Game_Plan_2026[Campaign]=$C163),
  --(Game_Plan_2026[Initial Date]&lt;=P$2+6),
  --(Game_Plan_2026[End Date]&gt;=P$2)
)&gt;0, 1, 0)</f>
        <v>0</v>
      </c>
      <c r="Q163" cm="1">
        <f t="array" ref="Q163">IF(SUMPRODUCT(
  --(Game_Plan_2026[Campaign]=$C163),
  --(Game_Plan_2026[Initial Date]&lt;=Q$2+6),
  --(Game_Plan_2026[End Date]&gt;=Q$2)
)&gt;0, 1, 0)</f>
        <v>0</v>
      </c>
      <c r="R163" cm="1">
        <f t="array" ref="R163">IF(SUMPRODUCT(
  --(Game_Plan_2026[Campaign]=$C163),
  --(Game_Plan_2026[Initial Date]&lt;=R$2+6),
  --(Game_Plan_2026[End Date]&gt;=R$2)
)&gt;0, 1, 0)</f>
        <v>0</v>
      </c>
      <c r="S163" cm="1">
        <f t="array" ref="S163">IF(SUMPRODUCT(
  --(Game_Plan_2026[Campaign]=$C163),
  --(Game_Plan_2026[Initial Date]&lt;=S$2+6),
  --(Game_Plan_2026[End Date]&gt;=S$2)
)&gt;0, 1, 0)</f>
        <v>0</v>
      </c>
      <c r="T163" cm="1">
        <f t="array" ref="T163">IF(SUMPRODUCT(
  --(Game_Plan_2026[Campaign]=$C163),
  --(Game_Plan_2026[Initial Date]&lt;=T$2+6),
  --(Game_Plan_2026[End Date]&gt;=T$2)
)&gt;0, 1, 0)</f>
        <v>0</v>
      </c>
      <c r="U163" cm="1">
        <f t="array" ref="U163">IF(SUMPRODUCT(
  --(Game_Plan_2026[Campaign]=$C163),
  --(Game_Plan_2026[Initial Date]&lt;=U$2+6),
  --(Game_Plan_2026[End Date]&gt;=U$2)
)&gt;0, 1, 0)</f>
        <v>0</v>
      </c>
      <c r="V163" cm="1">
        <f t="array" ref="V163">IF(SUMPRODUCT(
  --(Game_Plan_2026[Campaign]=$C163),
  --(Game_Plan_2026[Initial Date]&lt;=V$2+6),
  --(Game_Plan_2026[End Date]&gt;=V$2)
)&gt;0, 1, 0)</f>
        <v>0</v>
      </c>
      <c r="W163" cm="1">
        <f t="array" ref="W163">IF(SUMPRODUCT(
  --(Game_Plan_2026[Campaign]=$C163),
  --(Game_Plan_2026[Initial Date]&lt;=W$2+6),
  --(Game_Plan_2026[End Date]&gt;=W$2)
)&gt;0, 1, 0)</f>
        <v>0</v>
      </c>
      <c r="X163" cm="1">
        <f t="array" ref="X163">IF(SUMPRODUCT(
  --(Game_Plan_2026[Campaign]=$C163),
  --(Game_Plan_2026[Initial Date]&lt;=X$2+6),
  --(Game_Plan_2026[End Date]&gt;=X$2)
)&gt;0, 1, 0)</f>
        <v>0</v>
      </c>
      <c r="Y163" cm="1">
        <f t="array" ref="Y163">IF(SUMPRODUCT(
  --(Game_Plan_2026[Campaign]=$C163),
  --(Game_Plan_2026[Initial Date]&lt;=Y$2+6),
  --(Game_Plan_2026[End Date]&gt;=Y$2)
)&gt;0, 1, 0)</f>
        <v>0</v>
      </c>
      <c r="Z163" cm="1">
        <f t="array" ref="Z163">IF(SUMPRODUCT(
  --(Game_Plan_2026[Campaign]=$C163),
  --(Game_Plan_2026[Initial Date]&lt;=Z$2+6),
  --(Game_Plan_2026[End Date]&gt;=Z$2)
)&gt;0, 1, 0)</f>
        <v>0</v>
      </c>
      <c r="AA163" cm="1">
        <f t="array" ref="AA163">IF(SUMPRODUCT(
  --(Game_Plan_2026[Campaign]=$C163),
  --(Game_Plan_2026[Initial Date]&lt;=AA$2+6),
  --(Game_Plan_2026[End Date]&gt;=AA$2)
)&gt;0, 1, 0)</f>
        <v>0</v>
      </c>
      <c r="AB163" cm="1">
        <f t="array" ref="AB163">IF(SUMPRODUCT(
  --(Game_Plan_2026[Campaign]=$C163),
  --(Game_Plan_2026[Initial Date]&lt;=AB$2+6),
  --(Game_Plan_2026[End Date]&gt;=AB$2)
)&gt;0, 1, 0)</f>
        <v>0</v>
      </c>
      <c r="AC163" cm="1">
        <f t="array" ref="AC163">IF(SUMPRODUCT(
  --(Game_Plan_2026[Campaign]=$C163),
  --(Game_Plan_2026[Initial Date]&lt;=AC$2+6),
  --(Game_Plan_2026[End Date]&gt;=AC$2)
)&gt;0, 1, 0)</f>
        <v>0</v>
      </c>
      <c r="AD163" cm="1">
        <f t="array" ref="AD163">IF(SUMPRODUCT(
  --(Game_Plan_2026[Campaign]=$C163),
  --(Game_Plan_2026[Initial Date]&lt;=AD$2+6),
  --(Game_Plan_2026[End Date]&gt;=AD$2)
)&gt;0, 1, 0)</f>
        <v>0</v>
      </c>
      <c r="AE163" cm="1">
        <f t="array" ref="AE163">IF(SUMPRODUCT(
  --(Game_Plan_2026[Campaign]=$C163),
  --(Game_Plan_2026[Initial Date]&lt;=AE$2+6),
  --(Game_Plan_2026[End Date]&gt;=AE$2)
)&gt;0, 1, 0)</f>
        <v>0</v>
      </c>
      <c r="AF163" cm="1">
        <f t="array" ref="AF163">IF(SUMPRODUCT(
  --(Game_Plan_2026[Campaign]=$C163),
  --(Game_Plan_2026[Initial Date]&lt;=AF$2+6),
  --(Game_Plan_2026[End Date]&gt;=AF$2)
)&gt;0, 1, 0)</f>
        <v>0</v>
      </c>
      <c r="AG163" cm="1">
        <f t="array" ref="AG163">IF(SUMPRODUCT(
  --(Game_Plan_2026[Campaign]=$C163),
  --(Game_Plan_2026[Initial Date]&lt;=AG$2+6),
  --(Game_Plan_2026[End Date]&gt;=AG$2)
)&gt;0, 1, 0)</f>
        <v>0</v>
      </c>
      <c r="AH163" cm="1">
        <f t="array" ref="AH163">IF(SUMPRODUCT(
  --(Game_Plan_2026[Campaign]=$C163),
  --(Game_Plan_2026[Initial Date]&lt;=AH$2+6),
  --(Game_Plan_2026[End Date]&gt;=AH$2)
)&gt;0, 1, 0)</f>
        <v>0</v>
      </c>
      <c r="AI163" cm="1">
        <f t="array" ref="AI163">IF(SUMPRODUCT(
  --(Game_Plan_2026[Campaign]=$C163),
  --(Game_Plan_2026[Initial Date]&lt;=AI$2+6),
  --(Game_Plan_2026[End Date]&gt;=AI$2)
)&gt;0, 1, 0)</f>
        <v>0</v>
      </c>
      <c r="AJ163" cm="1">
        <f t="array" ref="AJ163">IF(SUMPRODUCT(
  --(Game_Plan_2026[Campaign]=$C163),
  --(Game_Plan_2026[Initial Date]&lt;=AJ$2+6),
  --(Game_Plan_2026[End Date]&gt;=AJ$2)
)&gt;0, 1, 0)</f>
        <v>0</v>
      </c>
      <c r="AK163" cm="1">
        <f t="array" ref="AK163">IF(SUMPRODUCT(
  --(Game_Plan_2026[Campaign]=$C163),
  --(Game_Plan_2026[Initial Date]&lt;=AK$2+6),
  --(Game_Plan_2026[End Date]&gt;=AK$2)
)&gt;0, 1, 0)</f>
        <v>0</v>
      </c>
      <c r="AL163" cm="1">
        <f t="array" ref="AL163">IF(SUMPRODUCT(
  --(Game_Plan_2026[Campaign]=$C163),
  --(Game_Plan_2026[Initial Date]&lt;=AL$2+6),
  --(Game_Plan_2026[End Date]&gt;=AL$2)
)&gt;0, 1, 0)</f>
        <v>0</v>
      </c>
      <c r="AM163" cm="1">
        <f t="array" ref="AM163">IF(SUMPRODUCT(
  --(Game_Plan_2026[Campaign]=$C163),
  --(Game_Plan_2026[Initial Date]&lt;=AM$2+6),
  --(Game_Plan_2026[End Date]&gt;=AM$2)
)&gt;0, 1, 0)</f>
        <v>0</v>
      </c>
      <c r="AN163" cm="1">
        <f t="array" ref="AN163">IF(SUMPRODUCT(
  --(Game_Plan_2026[Campaign]=$C163),
  --(Game_Plan_2026[Initial Date]&lt;=AN$2+6),
  --(Game_Plan_2026[End Date]&gt;=AN$2)
)&gt;0, 1, 0)</f>
        <v>0</v>
      </c>
      <c r="AO163" cm="1">
        <f t="array" ref="AO163">IF(SUMPRODUCT(
  --(Game_Plan_2026[Campaign]=$C163),
  --(Game_Plan_2026[Initial Date]&lt;=AO$2+6),
  --(Game_Plan_2026[End Date]&gt;=AO$2)
)&gt;0, 1, 0)</f>
        <v>0</v>
      </c>
      <c r="AP163" cm="1">
        <f t="array" ref="AP163">IF(SUMPRODUCT(
  --(Game_Plan_2026[Campaign]=$C163),
  --(Game_Plan_2026[Initial Date]&lt;=AP$2+6),
  --(Game_Plan_2026[End Date]&gt;=AP$2)
)&gt;0, 1, 0)</f>
        <v>0</v>
      </c>
      <c r="AQ163" cm="1">
        <f t="array" ref="AQ163">IF(SUMPRODUCT(
  --(Game_Plan_2026[Campaign]=$C163),
  --(Game_Plan_2026[Initial Date]&lt;=AQ$2+6),
  --(Game_Plan_2026[End Date]&gt;=AQ$2)
)&gt;0, 1, 0)</f>
        <v>0</v>
      </c>
      <c r="AR163" cm="1">
        <f t="array" ref="AR163">IF(SUMPRODUCT(
  --(Game_Plan_2026[Campaign]=$C163),
  --(Game_Plan_2026[Initial Date]&lt;=AR$2+6),
  --(Game_Plan_2026[End Date]&gt;=AR$2)
)&gt;0, 1, 0)</f>
        <v>0</v>
      </c>
      <c r="AS163" cm="1">
        <f t="array" ref="AS163">IF(SUMPRODUCT(
  --(Game_Plan_2026[Campaign]=$C163),
  --(Game_Plan_2026[Initial Date]&lt;=AS$2+6),
  --(Game_Plan_2026[End Date]&gt;=AS$2)
)&gt;0, 1, 0)</f>
        <v>0</v>
      </c>
      <c r="AT163" cm="1">
        <f t="array" ref="AT163">IF(SUMPRODUCT(
  --(Game_Plan_2026[Campaign]=$C163),
  --(Game_Plan_2026[Initial Date]&lt;=AT$2+6),
  --(Game_Plan_2026[End Date]&gt;=AT$2)
)&gt;0, 1, 0)</f>
        <v>0</v>
      </c>
      <c r="AU163" cm="1">
        <f t="array" ref="AU163">IF(SUMPRODUCT(
  --(Game_Plan_2026[Campaign]=$C163),
  --(Game_Plan_2026[Initial Date]&lt;=AU$2+6),
  --(Game_Plan_2026[End Date]&gt;=AU$2)
)&gt;0, 1, 0)</f>
        <v>0</v>
      </c>
      <c r="AV163" cm="1">
        <f t="array" ref="AV163">IF(SUMPRODUCT(
  --(Game_Plan_2026[Campaign]=$C163),
  --(Game_Plan_2026[Initial Date]&lt;=AV$2+6),
  --(Game_Plan_2026[End Date]&gt;=AV$2)
)&gt;0, 1, 0)</f>
        <v>0</v>
      </c>
      <c r="AW163" cm="1">
        <f t="array" ref="AW163">IF(SUMPRODUCT(
  --(Game_Plan_2026[Campaign]=$C163),
  --(Game_Plan_2026[Initial Date]&lt;=AW$2+6),
  --(Game_Plan_2026[End Date]&gt;=AW$2)
)&gt;0, 1, 0)</f>
        <v>0</v>
      </c>
      <c r="AX163" cm="1">
        <f t="array" ref="AX163">IF(SUMPRODUCT(
  --(Game_Plan_2026[Campaign]=$C163),
  --(Game_Plan_2026[Initial Date]&lt;=AX$2+6),
  --(Game_Plan_2026[End Date]&gt;=AX$2)
)&gt;0, 1, 0)</f>
        <v>0</v>
      </c>
      <c r="AY163" cm="1">
        <f t="array" ref="AY163">IF(SUMPRODUCT(
  --(Game_Plan_2026[Campaign]=$C163),
  --(Game_Plan_2026[Initial Date]&lt;=AY$2+6),
  --(Game_Plan_2026[End Date]&gt;=AY$2)
)&gt;0, 1, 0)</f>
        <v>0</v>
      </c>
      <c r="AZ163" cm="1">
        <f t="array" ref="AZ163">IF(SUMPRODUCT(
  --(Game_Plan_2026[Campaign]=$C163),
  --(Game_Plan_2026[Initial Date]&lt;=AZ$2+6),
  --(Game_Plan_2026[End Date]&gt;=AZ$2)
)&gt;0, 1, 0)</f>
        <v>0</v>
      </c>
      <c r="BA163" cm="1">
        <f t="array" ref="BA163">IF(SUMPRODUCT(
  --(Game_Plan_2026[Campaign]=$C163),
  --(Game_Plan_2026[Initial Date]&lt;=BA$2+6),
  --(Game_Plan_2026[End Date]&gt;=BA$2)
)&gt;0, 1, 0)</f>
        <v>0</v>
      </c>
      <c r="BB163" cm="1">
        <f t="array" ref="BB163">IF(SUMPRODUCT(
  --(Game_Plan_2026[Campaign]=$C163),
  --(Game_Plan_2026[Initial Date]&lt;=BB$2+6),
  --(Game_Plan_2026[End Date]&gt;=BB$2)
)&gt;0, 1, 0)</f>
        <v>0</v>
      </c>
      <c r="BC163" cm="1">
        <f t="array" ref="BC163">IF(SUMPRODUCT(
  --(Game_Plan_2026[Campaign]=$C163),
  --(Game_Plan_2026[Initial Date]&lt;=BC$2+6),
  --(Game_Plan_2026[End Date]&gt;=BC$2)
)&gt;0, 1, 0)</f>
        <v>0</v>
      </c>
      <c r="BD163">
        <f t="shared" si="2"/>
        <v>0</v>
      </c>
    </row>
    <row r="164" spans="1:56" ht="28" customHeight="1">
      <c r="A164" t="str">
        <v/>
      </c>
      <c r="B164" t="str">
        <v/>
      </c>
      <c r="C164" t="str">
        <v/>
      </c>
      <c r="E164" cm="1">
        <f t="array" ref="E164">IF(SUMPRODUCT(
  --(Game_Plan_2026[Campaign]=$C164),
  --(Game_Plan_2026[Initial Date]&lt;=E$2+6),
  --(Game_Plan_2026[End Date]&gt;=E$2)
)&gt;0, 1, 0)</f>
        <v>0</v>
      </c>
      <c r="F164" cm="1">
        <f t="array" ref="F164">IF(SUMPRODUCT(
  --(Game_Plan_2026[Campaign]=$C164),
  --(Game_Plan_2026[Initial Date]&lt;=F$2+6),
  --(Game_Plan_2026[End Date]&gt;=F$2)
)&gt;0, 1, 0)</f>
        <v>0</v>
      </c>
      <c r="G164" cm="1">
        <f t="array" ref="G164">IF(SUMPRODUCT(
  --(Game_Plan_2026[Campaign]=$C164),
  --(Game_Plan_2026[Initial Date]&lt;=G$2+6),
  --(Game_Plan_2026[End Date]&gt;=G$2)
)&gt;0, 1, 0)</f>
        <v>0</v>
      </c>
      <c r="H164" cm="1">
        <f t="array" ref="H164">IF(SUMPRODUCT(
  --(Game_Plan_2026[Campaign]=$C164),
  --(Game_Plan_2026[Initial Date]&lt;=H$2+6),
  --(Game_Plan_2026[End Date]&gt;=H$2)
)&gt;0, 1, 0)</f>
        <v>0</v>
      </c>
      <c r="I164" cm="1">
        <f t="array" ref="I164">IF(SUMPRODUCT(
  --(Game_Plan_2026[Campaign]=$C164),
  --(Game_Plan_2026[Initial Date]&lt;=I$2+6),
  --(Game_Plan_2026[End Date]&gt;=I$2)
)&gt;0, 1, 0)</f>
        <v>0</v>
      </c>
      <c r="J164" cm="1">
        <f t="array" ref="J164">IF(SUMPRODUCT(
  --(Game_Plan_2026[Campaign]=$C164),
  --(Game_Plan_2026[Initial Date]&lt;=J$2+6),
  --(Game_Plan_2026[End Date]&gt;=J$2)
)&gt;0, 1, 0)</f>
        <v>0</v>
      </c>
      <c r="K164" cm="1">
        <f t="array" ref="K164">IF(SUMPRODUCT(
  --(Game_Plan_2026[Campaign]=$C164),
  --(Game_Plan_2026[Initial Date]&lt;=K$2+6),
  --(Game_Plan_2026[End Date]&gt;=K$2)
)&gt;0, 1, 0)</f>
        <v>0</v>
      </c>
      <c r="L164" cm="1">
        <f t="array" ref="L164">IF(SUMPRODUCT(
  --(Game_Plan_2026[Campaign]=$C164),
  --(Game_Plan_2026[Initial Date]&lt;=L$2+6),
  --(Game_Plan_2026[End Date]&gt;=L$2)
)&gt;0, 1, 0)</f>
        <v>0</v>
      </c>
      <c r="M164" cm="1">
        <f t="array" ref="M164">IF(SUMPRODUCT(
  --(Game_Plan_2026[Campaign]=$C164),
  --(Game_Plan_2026[Initial Date]&lt;=M$2+6),
  --(Game_Plan_2026[End Date]&gt;=M$2)
)&gt;0, 1, 0)</f>
        <v>0</v>
      </c>
      <c r="N164" cm="1">
        <f t="array" ref="N164">IF(SUMPRODUCT(
  --(Game_Plan_2026[Campaign]=$C164),
  --(Game_Plan_2026[Initial Date]&lt;=N$2+6),
  --(Game_Plan_2026[End Date]&gt;=N$2)
)&gt;0, 1, 0)</f>
        <v>0</v>
      </c>
      <c r="O164" cm="1">
        <f t="array" ref="O164">IF(SUMPRODUCT(
  --(Game_Plan_2026[Campaign]=$C164),
  --(Game_Plan_2026[Initial Date]&lt;=O$2+6),
  --(Game_Plan_2026[End Date]&gt;=O$2)
)&gt;0, 1, 0)</f>
        <v>0</v>
      </c>
      <c r="P164" cm="1">
        <f t="array" ref="P164">IF(SUMPRODUCT(
  --(Game_Plan_2026[Campaign]=$C164),
  --(Game_Plan_2026[Initial Date]&lt;=P$2+6),
  --(Game_Plan_2026[End Date]&gt;=P$2)
)&gt;0, 1, 0)</f>
        <v>0</v>
      </c>
      <c r="Q164" cm="1">
        <f t="array" ref="Q164">IF(SUMPRODUCT(
  --(Game_Plan_2026[Campaign]=$C164),
  --(Game_Plan_2026[Initial Date]&lt;=Q$2+6),
  --(Game_Plan_2026[End Date]&gt;=Q$2)
)&gt;0, 1, 0)</f>
        <v>0</v>
      </c>
      <c r="R164" cm="1">
        <f t="array" ref="R164">IF(SUMPRODUCT(
  --(Game_Plan_2026[Campaign]=$C164),
  --(Game_Plan_2026[Initial Date]&lt;=R$2+6),
  --(Game_Plan_2026[End Date]&gt;=R$2)
)&gt;0, 1, 0)</f>
        <v>0</v>
      </c>
      <c r="S164" cm="1">
        <f t="array" ref="S164">IF(SUMPRODUCT(
  --(Game_Plan_2026[Campaign]=$C164),
  --(Game_Plan_2026[Initial Date]&lt;=S$2+6),
  --(Game_Plan_2026[End Date]&gt;=S$2)
)&gt;0, 1, 0)</f>
        <v>0</v>
      </c>
      <c r="T164" cm="1">
        <f t="array" ref="T164">IF(SUMPRODUCT(
  --(Game_Plan_2026[Campaign]=$C164),
  --(Game_Plan_2026[Initial Date]&lt;=T$2+6),
  --(Game_Plan_2026[End Date]&gt;=T$2)
)&gt;0, 1, 0)</f>
        <v>0</v>
      </c>
      <c r="U164" cm="1">
        <f t="array" ref="U164">IF(SUMPRODUCT(
  --(Game_Plan_2026[Campaign]=$C164),
  --(Game_Plan_2026[Initial Date]&lt;=U$2+6),
  --(Game_Plan_2026[End Date]&gt;=U$2)
)&gt;0, 1, 0)</f>
        <v>0</v>
      </c>
      <c r="V164" cm="1">
        <f t="array" ref="V164">IF(SUMPRODUCT(
  --(Game_Plan_2026[Campaign]=$C164),
  --(Game_Plan_2026[Initial Date]&lt;=V$2+6),
  --(Game_Plan_2026[End Date]&gt;=V$2)
)&gt;0, 1, 0)</f>
        <v>0</v>
      </c>
      <c r="W164" cm="1">
        <f t="array" ref="W164">IF(SUMPRODUCT(
  --(Game_Plan_2026[Campaign]=$C164),
  --(Game_Plan_2026[Initial Date]&lt;=W$2+6),
  --(Game_Plan_2026[End Date]&gt;=W$2)
)&gt;0, 1, 0)</f>
        <v>0</v>
      </c>
      <c r="X164" cm="1">
        <f t="array" ref="X164">IF(SUMPRODUCT(
  --(Game_Plan_2026[Campaign]=$C164),
  --(Game_Plan_2026[Initial Date]&lt;=X$2+6),
  --(Game_Plan_2026[End Date]&gt;=X$2)
)&gt;0, 1, 0)</f>
        <v>0</v>
      </c>
      <c r="Y164" cm="1">
        <f t="array" ref="Y164">IF(SUMPRODUCT(
  --(Game_Plan_2026[Campaign]=$C164),
  --(Game_Plan_2026[Initial Date]&lt;=Y$2+6),
  --(Game_Plan_2026[End Date]&gt;=Y$2)
)&gt;0, 1, 0)</f>
        <v>0</v>
      </c>
      <c r="Z164" cm="1">
        <f t="array" ref="Z164">IF(SUMPRODUCT(
  --(Game_Plan_2026[Campaign]=$C164),
  --(Game_Plan_2026[Initial Date]&lt;=Z$2+6),
  --(Game_Plan_2026[End Date]&gt;=Z$2)
)&gt;0, 1, 0)</f>
        <v>0</v>
      </c>
      <c r="AA164" cm="1">
        <f t="array" ref="AA164">IF(SUMPRODUCT(
  --(Game_Plan_2026[Campaign]=$C164),
  --(Game_Plan_2026[Initial Date]&lt;=AA$2+6),
  --(Game_Plan_2026[End Date]&gt;=AA$2)
)&gt;0, 1, 0)</f>
        <v>0</v>
      </c>
      <c r="AB164" cm="1">
        <f t="array" ref="AB164">IF(SUMPRODUCT(
  --(Game_Plan_2026[Campaign]=$C164),
  --(Game_Plan_2026[Initial Date]&lt;=AB$2+6),
  --(Game_Plan_2026[End Date]&gt;=AB$2)
)&gt;0, 1, 0)</f>
        <v>0</v>
      </c>
      <c r="AC164" cm="1">
        <f t="array" ref="AC164">IF(SUMPRODUCT(
  --(Game_Plan_2026[Campaign]=$C164),
  --(Game_Plan_2026[Initial Date]&lt;=AC$2+6),
  --(Game_Plan_2026[End Date]&gt;=AC$2)
)&gt;0, 1, 0)</f>
        <v>0</v>
      </c>
      <c r="AD164" cm="1">
        <f t="array" ref="AD164">IF(SUMPRODUCT(
  --(Game_Plan_2026[Campaign]=$C164),
  --(Game_Plan_2026[Initial Date]&lt;=AD$2+6),
  --(Game_Plan_2026[End Date]&gt;=AD$2)
)&gt;0, 1, 0)</f>
        <v>0</v>
      </c>
      <c r="AE164" cm="1">
        <f t="array" ref="AE164">IF(SUMPRODUCT(
  --(Game_Plan_2026[Campaign]=$C164),
  --(Game_Plan_2026[Initial Date]&lt;=AE$2+6),
  --(Game_Plan_2026[End Date]&gt;=AE$2)
)&gt;0, 1, 0)</f>
        <v>0</v>
      </c>
      <c r="AF164" cm="1">
        <f t="array" ref="AF164">IF(SUMPRODUCT(
  --(Game_Plan_2026[Campaign]=$C164),
  --(Game_Plan_2026[Initial Date]&lt;=AF$2+6),
  --(Game_Plan_2026[End Date]&gt;=AF$2)
)&gt;0, 1, 0)</f>
        <v>0</v>
      </c>
      <c r="AG164" cm="1">
        <f t="array" ref="AG164">IF(SUMPRODUCT(
  --(Game_Plan_2026[Campaign]=$C164),
  --(Game_Plan_2026[Initial Date]&lt;=AG$2+6),
  --(Game_Plan_2026[End Date]&gt;=AG$2)
)&gt;0, 1, 0)</f>
        <v>0</v>
      </c>
      <c r="AH164" cm="1">
        <f t="array" ref="AH164">IF(SUMPRODUCT(
  --(Game_Plan_2026[Campaign]=$C164),
  --(Game_Plan_2026[Initial Date]&lt;=AH$2+6),
  --(Game_Plan_2026[End Date]&gt;=AH$2)
)&gt;0, 1, 0)</f>
        <v>0</v>
      </c>
      <c r="AI164" cm="1">
        <f t="array" ref="AI164">IF(SUMPRODUCT(
  --(Game_Plan_2026[Campaign]=$C164),
  --(Game_Plan_2026[Initial Date]&lt;=AI$2+6),
  --(Game_Plan_2026[End Date]&gt;=AI$2)
)&gt;0, 1, 0)</f>
        <v>0</v>
      </c>
      <c r="AJ164" cm="1">
        <f t="array" ref="AJ164">IF(SUMPRODUCT(
  --(Game_Plan_2026[Campaign]=$C164),
  --(Game_Plan_2026[Initial Date]&lt;=AJ$2+6),
  --(Game_Plan_2026[End Date]&gt;=AJ$2)
)&gt;0, 1, 0)</f>
        <v>0</v>
      </c>
      <c r="AK164" cm="1">
        <f t="array" ref="AK164">IF(SUMPRODUCT(
  --(Game_Plan_2026[Campaign]=$C164),
  --(Game_Plan_2026[Initial Date]&lt;=AK$2+6),
  --(Game_Plan_2026[End Date]&gt;=AK$2)
)&gt;0, 1, 0)</f>
        <v>0</v>
      </c>
      <c r="AL164" cm="1">
        <f t="array" ref="AL164">IF(SUMPRODUCT(
  --(Game_Plan_2026[Campaign]=$C164),
  --(Game_Plan_2026[Initial Date]&lt;=AL$2+6),
  --(Game_Plan_2026[End Date]&gt;=AL$2)
)&gt;0, 1, 0)</f>
        <v>0</v>
      </c>
      <c r="AM164" cm="1">
        <f t="array" ref="AM164">IF(SUMPRODUCT(
  --(Game_Plan_2026[Campaign]=$C164),
  --(Game_Plan_2026[Initial Date]&lt;=AM$2+6),
  --(Game_Plan_2026[End Date]&gt;=AM$2)
)&gt;0, 1, 0)</f>
        <v>0</v>
      </c>
      <c r="AN164" cm="1">
        <f t="array" ref="AN164">IF(SUMPRODUCT(
  --(Game_Plan_2026[Campaign]=$C164),
  --(Game_Plan_2026[Initial Date]&lt;=AN$2+6),
  --(Game_Plan_2026[End Date]&gt;=AN$2)
)&gt;0, 1, 0)</f>
        <v>0</v>
      </c>
      <c r="AO164" cm="1">
        <f t="array" ref="AO164">IF(SUMPRODUCT(
  --(Game_Plan_2026[Campaign]=$C164),
  --(Game_Plan_2026[Initial Date]&lt;=AO$2+6),
  --(Game_Plan_2026[End Date]&gt;=AO$2)
)&gt;0, 1, 0)</f>
        <v>0</v>
      </c>
      <c r="AP164" cm="1">
        <f t="array" ref="AP164">IF(SUMPRODUCT(
  --(Game_Plan_2026[Campaign]=$C164),
  --(Game_Plan_2026[Initial Date]&lt;=AP$2+6),
  --(Game_Plan_2026[End Date]&gt;=AP$2)
)&gt;0, 1, 0)</f>
        <v>0</v>
      </c>
      <c r="AQ164" cm="1">
        <f t="array" ref="AQ164">IF(SUMPRODUCT(
  --(Game_Plan_2026[Campaign]=$C164),
  --(Game_Plan_2026[Initial Date]&lt;=AQ$2+6),
  --(Game_Plan_2026[End Date]&gt;=AQ$2)
)&gt;0, 1, 0)</f>
        <v>0</v>
      </c>
      <c r="AR164" cm="1">
        <f t="array" ref="AR164">IF(SUMPRODUCT(
  --(Game_Plan_2026[Campaign]=$C164),
  --(Game_Plan_2026[Initial Date]&lt;=AR$2+6),
  --(Game_Plan_2026[End Date]&gt;=AR$2)
)&gt;0, 1, 0)</f>
        <v>0</v>
      </c>
      <c r="AS164" cm="1">
        <f t="array" ref="AS164">IF(SUMPRODUCT(
  --(Game_Plan_2026[Campaign]=$C164),
  --(Game_Plan_2026[Initial Date]&lt;=AS$2+6),
  --(Game_Plan_2026[End Date]&gt;=AS$2)
)&gt;0, 1, 0)</f>
        <v>0</v>
      </c>
      <c r="AT164" cm="1">
        <f t="array" ref="AT164">IF(SUMPRODUCT(
  --(Game_Plan_2026[Campaign]=$C164),
  --(Game_Plan_2026[Initial Date]&lt;=AT$2+6),
  --(Game_Plan_2026[End Date]&gt;=AT$2)
)&gt;0, 1, 0)</f>
        <v>0</v>
      </c>
      <c r="AU164" cm="1">
        <f t="array" ref="AU164">IF(SUMPRODUCT(
  --(Game_Plan_2026[Campaign]=$C164),
  --(Game_Plan_2026[Initial Date]&lt;=AU$2+6),
  --(Game_Plan_2026[End Date]&gt;=AU$2)
)&gt;0, 1, 0)</f>
        <v>0</v>
      </c>
      <c r="AV164" cm="1">
        <f t="array" ref="AV164">IF(SUMPRODUCT(
  --(Game_Plan_2026[Campaign]=$C164),
  --(Game_Plan_2026[Initial Date]&lt;=AV$2+6),
  --(Game_Plan_2026[End Date]&gt;=AV$2)
)&gt;0, 1, 0)</f>
        <v>0</v>
      </c>
      <c r="AW164" cm="1">
        <f t="array" ref="AW164">IF(SUMPRODUCT(
  --(Game_Plan_2026[Campaign]=$C164),
  --(Game_Plan_2026[Initial Date]&lt;=AW$2+6),
  --(Game_Plan_2026[End Date]&gt;=AW$2)
)&gt;0, 1, 0)</f>
        <v>0</v>
      </c>
      <c r="AX164" cm="1">
        <f t="array" ref="AX164">IF(SUMPRODUCT(
  --(Game_Plan_2026[Campaign]=$C164),
  --(Game_Plan_2026[Initial Date]&lt;=AX$2+6),
  --(Game_Plan_2026[End Date]&gt;=AX$2)
)&gt;0, 1, 0)</f>
        <v>0</v>
      </c>
      <c r="AY164" cm="1">
        <f t="array" ref="AY164">IF(SUMPRODUCT(
  --(Game_Plan_2026[Campaign]=$C164),
  --(Game_Plan_2026[Initial Date]&lt;=AY$2+6),
  --(Game_Plan_2026[End Date]&gt;=AY$2)
)&gt;0, 1, 0)</f>
        <v>0</v>
      </c>
      <c r="AZ164" cm="1">
        <f t="array" ref="AZ164">IF(SUMPRODUCT(
  --(Game_Plan_2026[Campaign]=$C164),
  --(Game_Plan_2026[Initial Date]&lt;=AZ$2+6),
  --(Game_Plan_2026[End Date]&gt;=AZ$2)
)&gt;0, 1, 0)</f>
        <v>0</v>
      </c>
      <c r="BA164" cm="1">
        <f t="array" ref="BA164">IF(SUMPRODUCT(
  --(Game_Plan_2026[Campaign]=$C164),
  --(Game_Plan_2026[Initial Date]&lt;=BA$2+6),
  --(Game_Plan_2026[End Date]&gt;=BA$2)
)&gt;0, 1, 0)</f>
        <v>0</v>
      </c>
      <c r="BB164" cm="1">
        <f t="array" ref="BB164">IF(SUMPRODUCT(
  --(Game_Plan_2026[Campaign]=$C164),
  --(Game_Plan_2026[Initial Date]&lt;=BB$2+6),
  --(Game_Plan_2026[End Date]&gt;=BB$2)
)&gt;0, 1, 0)</f>
        <v>0</v>
      </c>
      <c r="BC164" cm="1">
        <f t="array" ref="BC164">IF(SUMPRODUCT(
  --(Game_Plan_2026[Campaign]=$C164),
  --(Game_Plan_2026[Initial Date]&lt;=BC$2+6),
  --(Game_Plan_2026[End Date]&gt;=BC$2)
)&gt;0, 1, 0)</f>
        <v>0</v>
      </c>
      <c r="BD164">
        <f t="shared" si="2"/>
        <v>0</v>
      </c>
    </row>
    <row r="165" spans="1:56" ht="28" customHeight="1">
      <c r="A165" t="str">
        <v/>
      </c>
      <c r="B165" t="str">
        <v/>
      </c>
      <c r="C165" t="str">
        <v/>
      </c>
      <c r="E165" cm="1">
        <f t="array" ref="E165">IF(SUMPRODUCT(
  --(Game_Plan_2026[Campaign]=$C165),
  --(Game_Plan_2026[Initial Date]&lt;=E$2+6),
  --(Game_Plan_2026[End Date]&gt;=E$2)
)&gt;0, 1, 0)</f>
        <v>0</v>
      </c>
      <c r="F165" cm="1">
        <f t="array" ref="F165">IF(SUMPRODUCT(
  --(Game_Plan_2026[Campaign]=$C165),
  --(Game_Plan_2026[Initial Date]&lt;=F$2+6),
  --(Game_Plan_2026[End Date]&gt;=F$2)
)&gt;0, 1, 0)</f>
        <v>0</v>
      </c>
      <c r="G165" cm="1">
        <f t="array" ref="G165">IF(SUMPRODUCT(
  --(Game_Plan_2026[Campaign]=$C165),
  --(Game_Plan_2026[Initial Date]&lt;=G$2+6),
  --(Game_Plan_2026[End Date]&gt;=G$2)
)&gt;0, 1, 0)</f>
        <v>0</v>
      </c>
      <c r="H165" cm="1">
        <f t="array" ref="H165">IF(SUMPRODUCT(
  --(Game_Plan_2026[Campaign]=$C165),
  --(Game_Plan_2026[Initial Date]&lt;=H$2+6),
  --(Game_Plan_2026[End Date]&gt;=H$2)
)&gt;0, 1, 0)</f>
        <v>0</v>
      </c>
      <c r="I165" cm="1">
        <f t="array" ref="I165">IF(SUMPRODUCT(
  --(Game_Plan_2026[Campaign]=$C165),
  --(Game_Plan_2026[Initial Date]&lt;=I$2+6),
  --(Game_Plan_2026[End Date]&gt;=I$2)
)&gt;0, 1, 0)</f>
        <v>0</v>
      </c>
      <c r="J165" cm="1">
        <f t="array" ref="J165">IF(SUMPRODUCT(
  --(Game_Plan_2026[Campaign]=$C165),
  --(Game_Plan_2026[Initial Date]&lt;=J$2+6),
  --(Game_Plan_2026[End Date]&gt;=J$2)
)&gt;0, 1, 0)</f>
        <v>0</v>
      </c>
      <c r="K165" cm="1">
        <f t="array" ref="K165">IF(SUMPRODUCT(
  --(Game_Plan_2026[Campaign]=$C165),
  --(Game_Plan_2026[Initial Date]&lt;=K$2+6),
  --(Game_Plan_2026[End Date]&gt;=K$2)
)&gt;0, 1, 0)</f>
        <v>0</v>
      </c>
      <c r="L165" cm="1">
        <f t="array" ref="L165">IF(SUMPRODUCT(
  --(Game_Plan_2026[Campaign]=$C165),
  --(Game_Plan_2026[Initial Date]&lt;=L$2+6),
  --(Game_Plan_2026[End Date]&gt;=L$2)
)&gt;0, 1, 0)</f>
        <v>0</v>
      </c>
      <c r="M165" cm="1">
        <f t="array" ref="M165">IF(SUMPRODUCT(
  --(Game_Plan_2026[Campaign]=$C165),
  --(Game_Plan_2026[Initial Date]&lt;=M$2+6),
  --(Game_Plan_2026[End Date]&gt;=M$2)
)&gt;0, 1, 0)</f>
        <v>0</v>
      </c>
      <c r="N165" cm="1">
        <f t="array" ref="N165">IF(SUMPRODUCT(
  --(Game_Plan_2026[Campaign]=$C165),
  --(Game_Plan_2026[Initial Date]&lt;=N$2+6),
  --(Game_Plan_2026[End Date]&gt;=N$2)
)&gt;0, 1, 0)</f>
        <v>0</v>
      </c>
      <c r="O165" cm="1">
        <f t="array" ref="O165">IF(SUMPRODUCT(
  --(Game_Plan_2026[Campaign]=$C165),
  --(Game_Plan_2026[Initial Date]&lt;=O$2+6),
  --(Game_Plan_2026[End Date]&gt;=O$2)
)&gt;0, 1, 0)</f>
        <v>0</v>
      </c>
      <c r="P165" cm="1">
        <f t="array" ref="P165">IF(SUMPRODUCT(
  --(Game_Plan_2026[Campaign]=$C165),
  --(Game_Plan_2026[Initial Date]&lt;=P$2+6),
  --(Game_Plan_2026[End Date]&gt;=P$2)
)&gt;0, 1, 0)</f>
        <v>0</v>
      </c>
      <c r="Q165" cm="1">
        <f t="array" ref="Q165">IF(SUMPRODUCT(
  --(Game_Plan_2026[Campaign]=$C165),
  --(Game_Plan_2026[Initial Date]&lt;=Q$2+6),
  --(Game_Plan_2026[End Date]&gt;=Q$2)
)&gt;0, 1, 0)</f>
        <v>0</v>
      </c>
      <c r="R165" cm="1">
        <f t="array" ref="R165">IF(SUMPRODUCT(
  --(Game_Plan_2026[Campaign]=$C165),
  --(Game_Plan_2026[Initial Date]&lt;=R$2+6),
  --(Game_Plan_2026[End Date]&gt;=R$2)
)&gt;0, 1, 0)</f>
        <v>0</v>
      </c>
      <c r="S165" cm="1">
        <f t="array" ref="S165">IF(SUMPRODUCT(
  --(Game_Plan_2026[Campaign]=$C165),
  --(Game_Plan_2026[Initial Date]&lt;=S$2+6),
  --(Game_Plan_2026[End Date]&gt;=S$2)
)&gt;0, 1, 0)</f>
        <v>0</v>
      </c>
      <c r="T165" cm="1">
        <f t="array" ref="T165">IF(SUMPRODUCT(
  --(Game_Plan_2026[Campaign]=$C165),
  --(Game_Plan_2026[Initial Date]&lt;=T$2+6),
  --(Game_Plan_2026[End Date]&gt;=T$2)
)&gt;0, 1, 0)</f>
        <v>0</v>
      </c>
      <c r="U165" cm="1">
        <f t="array" ref="U165">IF(SUMPRODUCT(
  --(Game_Plan_2026[Campaign]=$C165),
  --(Game_Plan_2026[Initial Date]&lt;=U$2+6),
  --(Game_Plan_2026[End Date]&gt;=U$2)
)&gt;0, 1, 0)</f>
        <v>0</v>
      </c>
      <c r="V165" cm="1">
        <f t="array" ref="V165">IF(SUMPRODUCT(
  --(Game_Plan_2026[Campaign]=$C165),
  --(Game_Plan_2026[Initial Date]&lt;=V$2+6),
  --(Game_Plan_2026[End Date]&gt;=V$2)
)&gt;0, 1, 0)</f>
        <v>0</v>
      </c>
      <c r="W165" cm="1">
        <f t="array" ref="W165">IF(SUMPRODUCT(
  --(Game_Plan_2026[Campaign]=$C165),
  --(Game_Plan_2026[Initial Date]&lt;=W$2+6),
  --(Game_Plan_2026[End Date]&gt;=W$2)
)&gt;0, 1, 0)</f>
        <v>0</v>
      </c>
      <c r="X165" cm="1">
        <f t="array" ref="X165">IF(SUMPRODUCT(
  --(Game_Plan_2026[Campaign]=$C165),
  --(Game_Plan_2026[Initial Date]&lt;=X$2+6),
  --(Game_Plan_2026[End Date]&gt;=X$2)
)&gt;0, 1, 0)</f>
        <v>0</v>
      </c>
      <c r="Y165" cm="1">
        <f t="array" ref="Y165">IF(SUMPRODUCT(
  --(Game_Plan_2026[Campaign]=$C165),
  --(Game_Plan_2026[Initial Date]&lt;=Y$2+6),
  --(Game_Plan_2026[End Date]&gt;=Y$2)
)&gt;0, 1, 0)</f>
        <v>0</v>
      </c>
      <c r="Z165" cm="1">
        <f t="array" ref="Z165">IF(SUMPRODUCT(
  --(Game_Plan_2026[Campaign]=$C165),
  --(Game_Plan_2026[Initial Date]&lt;=Z$2+6),
  --(Game_Plan_2026[End Date]&gt;=Z$2)
)&gt;0, 1, 0)</f>
        <v>0</v>
      </c>
      <c r="AA165" cm="1">
        <f t="array" ref="AA165">IF(SUMPRODUCT(
  --(Game_Plan_2026[Campaign]=$C165),
  --(Game_Plan_2026[Initial Date]&lt;=AA$2+6),
  --(Game_Plan_2026[End Date]&gt;=AA$2)
)&gt;0, 1, 0)</f>
        <v>0</v>
      </c>
      <c r="AB165" cm="1">
        <f t="array" ref="AB165">IF(SUMPRODUCT(
  --(Game_Plan_2026[Campaign]=$C165),
  --(Game_Plan_2026[Initial Date]&lt;=AB$2+6),
  --(Game_Plan_2026[End Date]&gt;=AB$2)
)&gt;0, 1, 0)</f>
        <v>0</v>
      </c>
      <c r="AC165" cm="1">
        <f t="array" ref="AC165">IF(SUMPRODUCT(
  --(Game_Plan_2026[Campaign]=$C165),
  --(Game_Plan_2026[Initial Date]&lt;=AC$2+6),
  --(Game_Plan_2026[End Date]&gt;=AC$2)
)&gt;0, 1, 0)</f>
        <v>0</v>
      </c>
      <c r="AD165" cm="1">
        <f t="array" ref="AD165">IF(SUMPRODUCT(
  --(Game_Plan_2026[Campaign]=$C165),
  --(Game_Plan_2026[Initial Date]&lt;=AD$2+6),
  --(Game_Plan_2026[End Date]&gt;=AD$2)
)&gt;0, 1, 0)</f>
        <v>0</v>
      </c>
      <c r="AE165" cm="1">
        <f t="array" ref="AE165">IF(SUMPRODUCT(
  --(Game_Plan_2026[Campaign]=$C165),
  --(Game_Plan_2026[Initial Date]&lt;=AE$2+6),
  --(Game_Plan_2026[End Date]&gt;=AE$2)
)&gt;0, 1, 0)</f>
        <v>0</v>
      </c>
      <c r="AF165" cm="1">
        <f t="array" ref="AF165">IF(SUMPRODUCT(
  --(Game_Plan_2026[Campaign]=$C165),
  --(Game_Plan_2026[Initial Date]&lt;=AF$2+6),
  --(Game_Plan_2026[End Date]&gt;=AF$2)
)&gt;0, 1, 0)</f>
        <v>0</v>
      </c>
      <c r="AG165" cm="1">
        <f t="array" ref="AG165">IF(SUMPRODUCT(
  --(Game_Plan_2026[Campaign]=$C165),
  --(Game_Plan_2026[Initial Date]&lt;=AG$2+6),
  --(Game_Plan_2026[End Date]&gt;=AG$2)
)&gt;0, 1, 0)</f>
        <v>0</v>
      </c>
      <c r="AH165" cm="1">
        <f t="array" ref="AH165">IF(SUMPRODUCT(
  --(Game_Plan_2026[Campaign]=$C165),
  --(Game_Plan_2026[Initial Date]&lt;=AH$2+6),
  --(Game_Plan_2026[End Date]&gt;=AH$2)
)&gt;0, 1, 0)</f>
        <v>0</v>
      </c>
      <c r="AI165" cm="1">
        <f t="array" ref="AI165">IF(SUMPRODUCT(
  --(Game_Plan_2026[Campaign]=$C165),
  --(Game_Plan_2026[Initial Date]&lt;=AI$2+6),
  --(Game_Plan_2026[End Date]&gt;=AI$2)
)&gt;0, 1, 0)</f>
        <v>0</v>
      </c>
      <c r="AJ165" cm="1">
        <f t="array" ref="AJ165">IF(SUMPRODUCT(
  --(Game_Plan_2026[Campaign]=$C165),
  --(Game_Plan_2026[Initial Date]&lt;=AJ$2+6),
  --(Game_Plan_2026[End Date]&gt;=AJ$2)
)&gt;0, 1, 0)</f>
        <v>0</v>
      </c>
      <c r="AK165" cm="1">
        <f t="array" ref="AK165">IF(SUMPRODUCT(
  --(Game_Plan_2026[Campaign]=$C165),
  --(Game_Plan_2026[Initial Date]&lt;=AK$2+6),
  --(Game_Plan_2026[End Date]&gt;=AK$2)
)&gt;0, 1, 0)</f>
        <v>0</v>
      </c>
      <c r="AL165" cm="1">
        <f t="array" ref="AL165">IF(SUMPRODUCT(
  --(Game_Plan_2026[Campaign]=$C165),
  --(Game_Plan_2026[Initial Date]&lt;=AL$2+6),
  --(Game_Plan_2026[End Date]&gt;=AL$2)
)&gt;0, 1, 0)</f>
        <v>0</v>
      </c>
      <c r="AM165" cm="1">
        <f t="array" ref="AM165">IF(SUMPRODUCT(
  --(Game_Plan_2026[Campaign]=$C165),
  --(Game_Plan_2026[Initial Date]&lt;=AM$2+6),
  --(Game_Plan_2026[End Date]&gt;=AM$2)
)&gt;0, 1, 0)</f>
        <v>0</v>
      </c>
      <c r="AN165" cm="1">
        <f t="array" ref="AN165">IF(SUMPRODUCT(
  --(Game_Plan_2026[Campaign]=$C165),
  --(Game_Plan_2026[Initial Date]&lt;=AN$2+6),
  --(Game_Plan_2026[End Date]&gt;=AN$2)
)&gt;0, 1, 0)</f>
        <v>0</v>
      </c>
      <c r="AO165" cm="1">
        <f t="array" ref="AO165">IF(SUMPRODUCT(
  --(Game_Plan_2026[Campaign]=$C165),
  --(Game_Plan_2026[Initial Date]&lt;=AO$2+6),
  --(Game_Plan_2026[End Date]&gt;=AO$2)
)&gt;0, 1, 0)</f>
        <v>0</v>
      </c>
      <c r="AP165" cm="1">
        <f t="array" ref="AP165">IF(SUMPRODUCT(
  --(Game_Plan_2026[Campaign]=$C165),
  --(Game_Plan_2026[Initial Date]&lt;=AP$2+6),
  --(Game_Plan_2026[End Date]&gt;=AP$2)
)&gt;0, 1, 0)</f>
        <v>0</v>
      </c>
      <c r="AQ165" cm="1">
        <f t="array" ref="AQ165">IF(SUMPRODUCT(
  --(Game_Plan_2026[Campaign]=$C165),
  --(Game_Plan_2026[Initial Date]&lt;=AQ$2+6),
  --(Game_Plan_2026[End Date]&gt;=AQ$2)
)&gt;0, 1, 0)</f>
        <v>0</v>
      </c>
      <c r="AR165" cm="1">
        <f t="array" ref="AR165">IF(SUMPRODUCT(
  --(Game_Plan_2026[Campaign]=$C165),
  --(Game_Plan_2026[Initial Date]&lt;=AR$2+6),
  --(Game_Plan_2026[End Date]&gt;=AR$2)
)&gt;0, 1, 0)</f>
        <v>0</v>
      </c>
      <c r="AS165" cm="1">
        <f t="array" ref="AS165">IF(SUMPRODUCT(
  --(Game_Plan_2026[Campaign]=$C165),
  --(Game_Plan_2026[Initial Date]&lt;=AS$2+6),
  --(Game_Plan_2026[End Date]&gt;=AS$2)
)&gt;0, 1, 0)</f>
        <v>0</v>
      </c>
      <c r="AT165" cm="1">
        <f t="array" ref="AT165">IF(SUMPRODUCT(
  --(Game_Plan_2026[Campaign]=$C165),
  --(Game_Plan_2026[Initial Date]&lt;=AT$2+6),
  --(Game_Plan_2026[End Date]&gt;=AT$2)
)&gt;0, 1, 0)</f>
        <v>0</v>
      </c>
      <c r="AU165" cm="1">
        <f t="array" ref="AU165">IF(SUMPRODUCT(
  --(Game_Plan_2026[Campaign]=$C165),
  --(Game_Plan_2026[Initial Date]&lt;=AU$2+6),
  --(Game_Plan_2026[End Date]&gt;=AU$2)
)&gt;0, 1, 0)</f>
        <v>0</v>
      </c>
      <c r="AV165" cm="1">
        <f t="array" ref="AV165">IF(SUMPRODUCT(
  --(Game_Plan_2026[Campaign]=$C165),
  --(Game_Plan_2026[Initial Date]&lt;=AV$2+6),
  --(Game_Plan_2026[End Date]&gt;=AV$2)
)&gt;0, 1, 0)</f>
        <v>0</v>
      </c>
      <c r="AW165" cm="1">
        <f t="array" ref="AW165">IF(SUMPRODUCT(
  --(Game_Plan_2026[Campaign]=$C165),
  --(Game_Plan_2026[Initial Date]&lt;=AW$2+6),
  --(Game_Plan_2026[End Date]&gt;=AW$2)
)&gt;0, 1, 0)</f>
        <v>0</v>
      </c>
      <c r="AX165" cm="1">
        <f t="array" ref="AX165">IF(SUMPRODUCT(
  --(Game_Plan_2026[Campaign]=$C165),
  --(Game_Plan_2026[Initial Date]&lt;=AX$2+6),
  --(Game_Plan_2026[End Date]&gt;=AX$2)
)&gt;0, 1, 0)</f>
        <v>0</v>
      </c>
      <c r="AY165" cm="1">
        <f t="array" ref="AY165">IF(SUMPRODUCT(
  --(Game_Plan_2026[Campaign]=$C165),
  --(Game_Plan_2026[Initial Date]&lt;=AY$2+6),
  --(Game_Plan_2026[End Date]&gt;=AY$2)
)&gt;0, 1, 0)</f>
        <v>0</v>
      </c>
      <c r="AZ165" cm="1">
        <f t="array" ref="AZ165">IF(SUMPRODUCT(
  --(Game_Plan_2026[Campaign]=$C165),
  --(Game_Plan_2026[Initial Date]&lt;=AZ$2+6),
  --(Game_Plan_2026[End Date]&gt;=AZ$2)
)&gt;0, 1, 0)</f>
        <v>0</v>
      </c>
      <c r="BA165" cm="1">
        <f t="array" ref="BA165">IF(SUMPRODUCT(
  --(Game_Plan_2026[Campaign]=$C165),
  --(Game_Plan_2026[Initial Date]&lt;=BA$2+6),
  --(Game_Plan_2026[End Date]&gt;=BA$2)
)&gt;0, 1, 0)</f>
        <v>0</v>
      </c>
      <c r="BB165" cm="1">
        <f t="array" ref="BB165">IF(SUMPRODUCT(
  --(Game_Plan_2026[Campaign]=$C165),
  --(Game_Plan_2026[Initial Date]&lt;=BB$2+6),
  --(Game_Plan_2026[End Date]&gt;=BB$2)
)&gt;0, 1, 0)</f>
        <v>0</v>
      </c>
      <c r="BC165" cm="1">
        <f t="array" ref="BC165">IF(SUMPRODUCT(
  --(Game_Plan_2026[Campaign]=$C165),
  --(Game_Plan_2026[Initial Date]&lt;=BC$2+6),
  --(Game_Plan_2026[End Date]&gt;=BC$2)
)&gt;0, 1, 0)</f>
        <v>0</v>
      </c>
      <c r="BD165">
        <f t="shared" si="2"/>
        <v>0</v>
      </c>
    </row>
    <row r="166" spans="1:56" ht="28" customHeight="1">
      <c r="A166" t="str">
        <v/>
      </c>
      <c r="B166" t="str">
        <v/>
      </c>
      <c r="C166" t="str">
        <v/>
      </c>
      <c r="E166" cm="1">
        <f t="array" ref="E166">IF(SUMPRODUCT(
  --(Game_Plan_2026[Campaign]=$C166),
  --(Game_Plan_2026[Initial Date]&lt;=E$2+6),
  --(Game_Plan_2026[End Date]&gt;=E$2)
)&gt;0, 1, 0)</f>
        <v>0</v>
      </c>
      <c r="F166" cm="1">
        <f t="array" ref="F166">IF(SUMPRODUCT(
  --(Game_Plan_2026[Campaign]=$C166),
  --(Game_Plan_2026[Initial Date]&lt;=F$2+6),
  --(Game_Plan_2026[End Date]&gt;=F$2)
)&gt;0, 1, 0)</f>
        <v>0</v>
      </c>
      <c r="G166" cm="1">
        <f t="array" ref="G166">IF(SUMPRODUCT(
  --(Game_Plan_2026[Campaign]=$C166),
  --(Game_Plan_2026[Initial Date]&lt;=G$2+6),
  --(Game_Plan_2026[End Date]&gt;=G$2)
)&gt;0, 1, 0)</f>
        <v>0</v>
      </c>
      <c r="H166" cm="1">
        <f t="array" ref="H166">IF(SUMPRODUCT(
  --(Game_Plan_2026[Campaign]=$C166),
  --(Game_Plan_2026[Initial Date]&lt;=H$2+6),
  --(Game_Plan_2026[End Date]&gt;=H$2)
)&gt;0, 1, 0)</f>
        <v>0</v>
      </c>
      <c r="I166" cm="1">
        <f t="array" ref="I166">IF(SUMPRODUCT(
  --(Game_Plan_2026[Campaign]=$C166),
  --(Game_Plan_2026[Initial Date]&lt;=I$2+6),
  --(Game_Plan_2026[End Date]&gt;=I$2)
)&gt;0, 1, 0)</f>
        <v>0</v>
      </c>
      <c r="J166" cm="1">
        <f t="array" ref="J166">IF(SUMPRODUCT(
  --(Game_Plan_2026[Campaign]=$C166),
  --(Game_Plan_2026[Initial Date]&lt;=J$2+6),
  --(Game_Plan_2026[End Date]&gt;=J$2)
)&gt;0, 1, 0)</f>
        <v>0</v>
      </c>
      <c r="K166" cm="1">
        <f t="array" ref="K166">IF(SUMPRODUCT(
  --(Game_Plan_2026[Campaign]=$C166),
  --(Game_Plan_2026[Initial Date]&lt;=K$2+6),
  --(Game_Plan_2026[End Date]&gt;=K$2)
)&gt;0, 1, 0)</f>
        <v>0</v>
      </c>
      <c r="L166" cm="1">
        <f t="array" ref="L166">IF(SUMPRODUCT(
  --(Game_Plan_2026[Campaign]=$C166),
  --(Game_Plan_2026[Initial Date]&lt;=L$2+6),
  --(Game_Plan_2026[End Date]&gt;=L$2)
)&gt;0, 1, 0)</f>
        <v>0</v>
      </c>
      <c r="M166" cm="1">
        <f t="array" ref="M166">IF(SUMPRODUCT(
  --(Game_Plan_2026[Campaign]=$C166),
  --(Game_Plan_2026[Initial Date]&lt;=M$2+6),
  --(Game_Plan_2026[End Date]&gt;=M$2)
)&gt;0, 1, 0)</f>
        <v>0</v>
      </c>
      <c r="N166" cm="1">
        <f t="array" ref="N166">IF(SUMPRODUCT(
  --(Game_Plan_2026[Campaign]=$C166),
  --(Game_Plan_2026[Initial Date]&lt;=N$2+6),
  --(Game_Plan_2026[End Date]&gt;=N$2)
)&gt;0, 1, 0)</f>
        <v>0</v>
      </c>
      <c r="O166" cm="1">
        <f t="array" ref="O166">IF(SUMPRODUCT(
  --(Game_Plan_2026[Campaign]=$C166),
  --(Game_Plan_2026[Initial Date]&lt;=O$2+6),
  --(Game_Plan_2026[End Date]&gt;=O$2)
)&gt;0, 1, 0)</f>
        <v>0</v>
      </c>
      <c r="P166" cm="1">
        <f t="array" ref="P166">IF(SUMPRODUCT(
  --(Game_Plan_2026[Campaign]=$C166),
  --(Game_Plan_2026[Initial Date]&lt;=P$2+6),
  --(Game_Plan_2026[End Date]&gt;=P$2)
)&gt;0, 1, 0)</f>
        <v>0</v>
      </c>
      <c r="Q166" cm="1">
        <f t="array" ref="Q166">IF(SUMPRODUCT(
  --(Game_Plan_2026[Campaign]=$C166),
  --(Game_Plan_2026[Initial Date]&lt;=Q$2+6),
  --(Game_Plan_2026[End Date]&gt;=Q$2)
)&gt;0, 1, 0)</f>
        <v>0</v>
      </c>
      <c r="R166" cm="1">
        <f t="array" ref="R166">IF(SUMPRODUCT(
  --(Game_Plan_2026[Campaign]=$C166),
  --(Game_Plan_2026[Initial Date]&lt;=R$2+6),
  --(Game_Plan_2026[End Date]&gt;=R$2)
)&gt;0, 1, 0)</f>
        <v>0</v>
      </c>
      <c r="S166" cm="1">
        <f t="array" ref="S166">IF(SUMPRODUCT(
  --(Game_Plan_2026[Campaign]=$C166),
  --(Game_Plan_2026[Initial Date]&lt;=S$2+6),
  --(Game_Plan_2026[End Date]&gt;=S$2)
)&gt;0, 1, 0)</f>
        <v>0</v>
      </c>
      <c r="T166" cm="1">
        <f t="array" ref="T166">IF(SUMPRODUCT(
  --(Game_Plan_2026[Campaign]=$C166),
  --(Game_Plan_2026[Initial Date]&lt;=T$2+6),
  --(Game_Plan_2026[End Date]&gt;=T$2)
)&gt;0, 1, 0)</f>
        <v>0</v>
      </c>
      <c r="U166" cm="1">
        <f t="array" ref="U166">IF(SUMPRODUCT(
  --(Game_Plan_2026[Campaign]=$C166),
  --(Game_Plan_2026[Initial Date]&lt;=U$2+6),
  --(Game_Plan_2026[End Date]&gt;=U$2)
)&gt;0, 1, 0)</f>
        <v>0</v>
      </c>
      <c r="V166" cm="1">
        <f t="array" ref="V166">IF(SUMPRODUCT(
  --(Game_Plan_2026[Campaign]=$C166),
  --(Game_Plan_2026[Initial Date]&lt;=V$2+6),
  --(Game_Plan_2026[End Date]&gt;=V$2)
)&gt;0, 1, 0)</f>
        <v>0</v>
      </c>
      <c r="W166" cm="1">
        <f t="array" ref="W166">IF(SUMPRODUCT(
  --(Game_Plan_2026[Campaign]=$C166),
  --(Game_Plan_2026[Initial Date]&lt;=W$2+6),
  --(Game_Plan_2026[End Date]&gt;=W$2)
)&gt;0, 1, 0)</f>
        <v>0</v>
      </c>
      <c r="X166" cm="1">
        <f t="array" ref="X166">IF(SUMPRODUCT(
  --(Game_Plan_2026[Campaign]=$C166),
  --(Game_Plan_2026[Initial Date]&lt;=X$2+6),
  --(Game_Plan_2026[End Date]&gt;=X$2)
)&gt;0, 1, 0)</f>
        <v>0</v>
      </c>
      <c r="Y166" cm="1">
        <f t="array" ref="Y166">IF(SUMPRODUCT(
  --(Game_Plan_2026[Campaign]=$C166),
  --(Game_Plan_2026[Initial Date]&lt;=Y$2+6),
  --(Game_Plan_2026[End Date]&gt;=Y$2)
)&gt;0, 1, 0)</f>
        <v>0</v>
      </c>
      <c r="Z166" cm="1">
        <f t="array" ref="Z166">IF(SUMPRODUCT(
  --(Game_Plan_2026[Campaign]=$C166),
  --(Game_Plan_2026[Initial Date]&lt;=Z$2+6),
  --(Game_Plan_2026[End Date]&gt;=Z$2)
)&gt;0, 1, 0)</f>
        <v>0</v>
      </c>
      <c r="AA166" cm="1">
        <f t="array" ref="AA166">IF(SUMPRODUCT(
  --(Game_Plan_2026[Campaign]=$C166),
  --(Game_Plan_2026[Initial Date]&lt;=AA$2+6),
  --(Game_Plan_2026[End Date]&gt;=AA$2)
)&gt;0, 1, 0)</f>
        <v>0</v>
      </c>
      <c r="AB166" cm="1">
        <f t="array" ref="AB166">IF(SUMPRODUCT(
  --(Game_Plan_2026[Campaign]=$C166),
  --(Game_Plan_2026[Initial Date]&lt;=AB$2+6),
  --(Game_Plan_2026[End Date]&gt;=AB$2)
)&gt;0, 1, 0)</f>
        <v>0</v>
      </c>
      <c r="AC166" cm="1">
        <f t="array" ref="AC166">IF(SUMPRODUCT(
  --(Game_Plan_2026[Campaign]=$C166),
  --(Game_Plan_2026[Initial Date]&lt;=AC$2+6),
  --(Game_Plan_2026[End Date]&gt;=AC$2)
)&gt;0, 1, 0)</f>
        <v>0</v>
      </c>
      <c r="AD166" cm="1">
        <f t="array" ref="AD166">IF(SUMPRODUCT(
  --(Game_Plan_2026[Campaign]=$C166),
  --(Game_Plan_2026[Initial Date]&lt;=AD$2+6),
  --(Game_Plan_2026[End Date]&gt;=AD$2)
)&gt;0, 1, 0)</f>
        <v>0</v>
      </c>
      <c r="AE166" cm="1">
        <f t="array" ref="AE166">IF(SUMPRODUCT(
  --(Game_Plan_2026[Campaign]=$C166),
  --(Game_Plan_2026[Initial Date]&lt;=AE$2+6),
  --(Game_Plan_2026[End Date]&gt;=AE$2)
)&gt;0, 1, 0)</f>
        <v>0</v>
      </c>
      <c r="AF166" cm="1">
        <f t="array" ref="AF166">IF(SUMPRODUCT(
  --(Game_Plan_2026[Campaign]=$C166),
  --(Game_Plan_2026[Initial Date]&lt;=AF$2+6),
  --(Game_Plan_2026[End Date]&gt;=AF$2)
)&gt;0, 1, 0)</f>
        <v>0</v>
      </c>
      <c r="AG166" cm="1">
        <f t="array" ref="AG166">IF(SUMPRODUCT(
  --(Game_Plan_2026[Campaign]=$C166),
  --(Game_Plan_2026[Initial Date]&lt;=AG$2+6),
  --(Game_Plan_2026[End Date]&gt;=AG$2)
)&gt;0, 1, 0)</f>
        <v>0</v>
      </c>
      <c r="AH166" cm="1">
        <f t="array" ref="AH166">IF(SUMPRODUCT(
  --(Game_Plan_2026[Campaign]=$C166),
  --(Game_Plan_2026[Initial Date]&lt;=AH$2+6),
  --(Game_Plan_2026[End Date]&gt;=AH$2)
)&gt;0, 1, 0)</f>
        <v>0</v>
      </c>
      <c r="AI166" cm="1">
        <f t="array" ref="AI166">IF(SUMPRODUCT(
  --(Game_Plan_2026[Campaign]=$C166),
  --(Game_Plan_2026[Initial Date]&lt;=AI$2+6),
  --(Game_Plan_2026[End Date]&gt;=AI$2)
)&gt;0, 1, 0)</f>
        <v>0</v>
      </c>
      <c r="AJ166" cm="1">
        <f t="array" ref="AJ166">IF(SUMPRODUCT(
  --(Game_Plan_2026[Campaign]=$C166),
  --(Game_Plan_2026[Initial Date]&lt;=AJ$2+6),
  --(Game_Plan_2026[End Date]&gt;=AJ$2)
)&gt;0, 1, 0)</f>
        <v>0</v>
      </c>
      <c r="AK166" cm="1">
        <f t="array" ref="AK166">IF(SUMPRODUCT(
  --(Game_Plan_2026[Campaign]=$C166),
  --(Game_Plan_2026[Initial Date]&lt;=AK$2+6),
  --(Game_Plan_2026[End Date]&gt;=AK$2)
)&gt;0, 1, 0)</f>
        <v>0</v>
      </c>
      <c r="AL166" cm="1">
        <f t="array" ref="AL166">IF(SUMPRODUCT(
  --(Game_Plan_2026[Campaign]=$C166),
  --(Game_Plan_2026[Initial Date]&lt;=AL$2+6),
  --(Game_Plan_2026[End Date]&gt;=AL$2)
)&gt;0, 1, 0)</f>
        <v>0</v>
      </c>
      <c r="AM166" cm="1">
        <f t="array" ref="AM166">IF(SUMPRODUCT(
  --(Game_Plan_2026[Campaign]=$C166),
  --(Game_Plan_2026[Initial Date]&lt;=AM$2+6),
  --(Game_Plan_2026[End Date]&gt;=AM$2)
)&gt;0, 1, 0)</f>
        <v>0</v>
      </c>
      <c r="AN166" cm="1">
        <f t="array" ref="AN166">IF(SUMPRODUCT(
  --(Game_Plan_2026[Campaign]=$C166),
  --(Game_Plan_2026[Initial Date]&lt;=AN$2+6),
  --(Game_Plan_2026[End Date]&gt;=AN$2)
)&gt;0, 1, 0)</f>
        <v>0</v>
      </c>
      <c r="AO166" cm="1">
        <f t="array" ref="AO166">IF(SUMPRODUCT(
  --(Game_Plan_2026[Campaign]=$C166),
  --(Game_Plan_2026[Initial Date]&lt;=AO$2+6),
  --(Game_Plan_2026[End Date]&gt;=AO$2)
)&gt;0, 1, 0)</f>
        <v>0</v>
      </c>
      <c r="AP166" cm="1">
        <f t="array" ref="AP166">IF(SUMPRODUCT(
  --(Game_Plan_2026[Campaign]=$C166),
  --(Game_Plan_2026[Initial Date]&lt;=AP$2+6),
  --(Game_Plan_2026[End Date]&gt;=AP$2)
)&gt;0, 1, 0)</f>
        <v>0</v>
      </c>
      <c r="AQ166" cm="1">
        <f t="array" ref="AQ166">IF(SUMPRODUCT(
  --(Game_Plan_2026[Campaign]=$C166),
  --(Game_Plan_2026[Initial Date]&lt;=AQ$2+6),
  --(Game_Plan_2026[End Date]&gt;=AQ$2)
)&gt;0, 1, 0)</f>
        <v>0</v>
      </c>
      <c r="AR166" cm="1">
        <f t="array" ref="AR166">IF(SUMPRODUCT(
  --(Game_Plan_2026[Campaign]=$C166),
  --(Game_Plan_2026[Initial Date]&lt;=AR$2+6),
  --(Game_Plan_2026[End Date]&gt;=AR$2)
)&gt;0, 1, 0)</f>
        <v>0</v>
      </c>
      <c r="AS166" cm="1">
        <f t="array" ref="AS166">IF(SUMPRODUCT(
  --(Game_Plan_2026[Campaign]=$C166),
  --(Game_Plan_2026[Initial Date]&lt;=AS$2+6),
  --(Game_Plan_2026[End Date]&gt;=AS$2)
)&gt;0, 1, 0)</f>
        <v>0</v>
      </c>
      <c r="AT166" cm="1">
        <f t="array" ref="AT166">IF(SUMPRODUCT(
  --(Game_Plan_2026[Campaign]=$C166),
  --(Game_Plan_2026[Initial Date]&lt;=AT$2+6),
  --(Game_Plan_2026[End Date]&gt;=AT$2)
)&gt;0, 1, 0)</f>
        <v>0</v>
      </c>
      <c r="AU166" cm="1">
        <f t="array" ref="AU166">IF(SUMPRODUCT(
  --(Game_Plan_2026[Campaign]=$C166),
  --(Game_Plan_2026[Initial Date]&lt;=AU$2+6),
  --(Game_Plan_2026[End Date]&gt;=AU$2)
)&gt;0, 1, 0)</f>
        <v>0</v>
      </c>
      <c r="AV166" cm="1">
        <f t="array" ref="AV166">IF(SUMPRODUCT(
  --(Game_Plan_2026[Campaign]=$C166),
  --(Game_Plan_2026[Initial Date]&lt;=AV$2+6),
  --(Game_Plan_2026[End Date]&gt;=AV$2)
)&gt;0, 1, 0)</f>
        <v>0</v>
      </c>
      <c r="AW166" cm="1">
        <f t="array" ref="AW166">IF(SUMPRODUCT(
  --(Game_Plan_2026[Campaign]=$C166),
  --(Game_Plan_2026[Initial Date]&lt;=AW$2+6),
  --(Game_Plan_2026[End Date]&gt;=AW$2)
)&gt;0, 1, 0)</f>
        <v>0</v>
      </c>
      <c r="AX166" cm="1">
        <f t="array" ref="AX166">IF(SUMPRODUCT(
  --(Game_Plan_2026[Campaign]=$C166),
  --(Game_Plan_2026[Initial Date]&lt;=AX$2+6),
  --(Game_Plan_2026[End Date]&gt;=AX$2)
)&gt;0, 1, 0)</f>
        <v>0</v>
      </c>
      <c r="AY166" cm="1">
        <f t="array" ref="AY166">IF(SUMPRODUCT(
  --(Game_Plan_2026[Campaign]=$C166),
  --(Game_Plan_2026[Initial Date]&lt;=AY$2+6),
  --(Game_Plan_2026[End Date]&gt;=AY$2)
)&gt;0, 1, 0)</f>
        <v>0</v>
      </c>
      <c r="AZ166" cm="1">
        <f t="array" ref="AZ166">IF(SUMPRODUCT(
  --(Game_Plan_2026[Campaign]=$C166),
  --(Game_Plan_2026[Initial Date]&lt;=AZ$2+6),
  --(Game_Plan_2026[End Date]&gt;=AZ$2)
)&gt;0, 1, 0)</f>
        <v>0</v>
      </c>
      <c r="BA166" cm="1">
        <f t="array" ref="BA166">IF(SUMPRODUCT(
  --(Game_Plan_2026[Campaign]=$C166),
  --(Game_Plan_2026[Initial Date]&lt;=BA$2+6),
  --(Game_Plan_2026[End Date]&gt;=BA$2)
)&gt;0, 1, 0)</f>
        <v>0</v>
      </c>
      <c r="BB166" cm="1">
        <f t="array" ref="BB166">IF(SUMPRODUCT(
  --(Game_Plan_2026[Campaign]=$C166),
  --(Game_Plan_2026[Initial Date]&lt;=BB$2+6),
  --(Game_Plan_2026[End Date]&gt;=BB$2)
)&gt;0, 1, 0)</f>
        <v>0</v>
      </c>
      <c r="BC166" cm="1">
        <f t="array" ref="BC166">IF(SUMPRODUCT(
  --(Game_Plan_2026[Campaign]=$C166),
  --(Game_Plan_2026[Initial Date]&lt;=BC$2+6),
  --(Game_Plan_2026[End Date]&gt;=BC$2)
)&gt;0, 1, 0)</f>
        <v>0</v>
      </c>
      <c r="BD166">
        <f t="shared" si="2"/>
        <v>0</v>
      </c>
    </row>
    <row r="167" spans="1:56" ht="28" customHeight="1">
      <c r="A167" t="str">
        <v/>
      </c>
      <c r="B167" t="str">
        <v/>
      </c>
      <c r="C167" t="str">
        <v/>
      </c>
      <c r="E167" cm="1">
        <f t="array" ref="E167">IF(SUMPRODUCT(
  --(Game_Plan_2026[Campaign]=$C167),
  --(Game_Plan_2026[Initial Date]&lt;=E$2+6),
  --(Game_Plan_2026[End Date]&gt;=E$2)
)&gt;0, 1, 0)</f>
        <v>0</v>
      </c>
      <c r="F167" cm="1">
        <f t="array" ref="F167">IF(SUMPRODUCT(
  --(Game_Plan_2026[Campaign]=$C167),
  --(Game_Plan_2026[Initial Date]&lt;=F$2+6),
  --(Game_Plan_2026[End Date]&gt;=F$2)
)&gt;0, 1, 0)</f>
        <v>0</v>
      </c>
      <c r="G167" cm="1">
        <f t="array" ref="G167">IF(SUMPRODUCT(
  --(Game_Plan_2026[Campaign]=$C167),
  --(Game_Plan_2026[Initial Date]&lt;=G$2+6),
  --(Game_Plan_2026[End Date]&gt;=G$2)
)&gt;0, 1, 0)</f>
        <v>0</v>
      </c>
      <c r="H167" cm="1">
        <f t="array" ref="H167">IF(SUMPRODUCT(
  --(Game_Plan_2026[Campaign]=$C167),
  --(Game_Plan_2026[Initial Date]&lt;=H$2+6),
  --(Game_Plan_2026[End Date]&gt;=H$2)
)&gt;0, 1, 0)</f>
        <v>0</v>
      </c>
      <c r="I167" cm="1">
        <f t="array" ref="I167">IF(SUMPRODUCT(
  --(Game_Plan_2026[Campaign]=$C167),
  --(Game_Plan_2026[Initial Date]&lt;=I$2+6),
  --(Game_Plan_2026[End Date]&gt;=I$2)
)&gt;0, 1, 0)</f>
        <v>0</v>
      </c>
      <c r="J167" cm="1">
        <f t="array" ref="J167">IF(SUMPRODUCT(
  --(Game_Plan_2026[Campaign]=$C167),
  --(Game_Plan_2026[Initial Date]&lt;=J$2+6),
  --(Game_Plan_2026[End Date]&gt;=J$2)
)&gt;0, 1, 0)</f>
        <v>0</v>
      </c>
      <c r="K167" cm="1">
        <f t="array" ref="K167">IF(SUMPRODUCT(
  --(Game_Plan_2026[Campaign]=$C167),
  --(Game_Plan_2026[Initial Date]&lt;=K$2+6),
  --(Game_Plan_2026[End Date]&gt;=K$2)
)&gt;0, 1, 0)</f>
        <v>0</v>
      </c>
      <c r="L167" cm="1">
        <f t="array" ref="L167">IF(SUMPRODUCT(
  --(Game_Plan_2026[Campaign]=$C167),
  --(Game_Plan_2026[Initial Date]&lt;=L$2+6),
  --(Game_Plan_2026[End Date]&gt;=L$2)
)&gt;0, 1, 0)</f>
        <v>0</v>
      </c>
      <c r="M167" cm="1">
        <f t="array" ref="M167">IF(SUMPRODUCT(
  --(Game_Plan_2026[Campaign]=$C167),
  --(Game_Plan_2026[Initial Date]&lt;=M$2+6),
  --(Game_Plan_2026[End Date]&gt;=M$2)
)&gt;0, 1, 0)</f>
        <v>0</v>
      </c>
      <c r="N167" cm="1">
        <f t="array" ref="N167">IF(SUMPRODUCT(
  --(Game_Plan_2026[Campaign]=$C167),
  --(Game_Plan_2026[Initial Date]&lt;=N$2+6),
  --(Game_Plan_2026[End Date]&gt;=N$2)
)&gt;0, 1, 0)</f>
        <v>0</v>
      </c>
      <c r="O167" cm="1">
        <f t="array" ref="O167">IF(SUMPRODUCT(
  --(Game_Plan_2026[Campaign]=$C167),
  --(Game_Plan_2026[Initial Date]&lt;=O$2+6),
  --(Game_Plan_2026[End Date]&gt;=O$2)
)&gt;0, 1, 0)</f>
        <v>0</v>
      </c>
      <c r="P167" cm="1">
        <f t="array" ref="P167">IF(SUMPRODUCT(
  --(Game_Plan_2026[Campaign]=$C167),
  --(Game_Plan_2026[Initial Date]&lt;=P$2+6),
  --(Game_Plan_2026[End Date]&gt;=P$2)
)&gt;0, 1, 0)</f>
        <v>0</v>
      </c>
      <c r="Q167" cm="1">
        <f t="array" ref="Q167">IF(SUMPRODUCT(
  --(Game_Plan_2026[Campaign]=$C167),
  --(Game_Plan_2026[Initial Date]&lt;=Q$2+6),
  --(Game_Plan_2026[End Date]&gt;=Q$2)
)&gt;0, 1, 0)</f>
        <v>0</v>
      </c>
      <c r="R167" cm="1">
        <f t="array" ref="R167">IF(SUMPRODUCT(
  --(Game_Plan_2026[Campaign]=$C167),
  --(Game_Plan_2026[Initial Date]&lt;=R$2+6),
  --(Game_Plan_2026[End Date]&gt;=R$2)
)&gt;0, 1, 0)</f>
        <v>0</v>
      </c>
      <c r="S167" cm="1">
        <f t="array" ref="S167">IF(SUMPRODUCT(
  --(Game_Plan_2026[Campaign]=$C167),
  --(Game_Plan_2026[Initial Date]&lt;=S$2+6),
  --(Game_Plan_2026[End Date]&gt;=S$2)
)&gt;0, 1, 0)</f>
        <v>0</v>
      </c>
      <c r="T167" cm="1">
        <f t="array" ref="T167">IF(SUMPRODUCT(
  --(Game_Plan_2026[Campaign]=$C167),
  --(Game_Plan_2026[Initial Date]&lt;=T$2+6),
  --(Game_Plan_2026[End Date]&gt;=T$2)
)&gt;0, 1, 0)</f>
        <v>0</v>
      </c>
      <c r="U167" cm="1">
        <f t="array" ref="U167">IF(SUMPRODUCT(
  --(Game_Plan_2026[Campaign]=$C167),
  --(Game_Plan_2026[Initial Date]&lt;=U$2+6),
  --(Game_Plan_2026[End Date]&gt;=U$2)
)&gt;0, 1, 0)</f>
        <v>0</v>
      </c>
      <c r="V167" cm="1">
        <f t="array" ref="V167">IF(SUMPRODUCT(
  --(Game_Plan_2026[Campaign]=$C167),
  --(Game_Plan_2026[Initial Date]&lt;=V$2+6),
  --(Game_Plan_2026[End Date]&gt;=V$2)
)&gt;0, 1, 0)</f>
        <v>0</v>
      </c>
      <c r="W167" cm="1">
        <f t="array" ref="W167">IF(SUMPRODUCT(
  --(Game_Plan_2026[Campaign]=$C167),
  --(Game_Plan_2026[Initial Date]&lt;=W$2+6),
  --(Game_Plan_2026[End Date]&gt;=W$2)
)&gt;0, 1, 0)</f>
        <v>0</v>
      </c>
      <c r="X167" cm="1">
        <f t="array" ref="X167">IF(SUMPRODUCT(
  --(Game_Plan_2026[Campaign]=$C167),
  --(Game_Plan_2026[Initial Date]&lt;=X$2+6),
  --(Game_Plan_2026[End Date]&gt;=X$2)
)&gt;0, 1, 0)</f>
        <v>0</v>
      </c>
      <c r="Y167" cm="1">
        <f t="array" ref="Y167">IF(SUMPRODUCT(
  --(Game_Plan_2026[Campaign]=$C167),
  --(Game_Plan_2026[Initial Date]&lt;=Y$2+6),
  --(Game_Plan_2026[End Date]&gt;=Y$2)
)&gt;0, 1, 0)</f>
        <v>0</v>
      </c>
      <c r="Z167" cm="1">
        <f t="array" ref="Z167">IF(SUMPRODUCT(
  --(Game_Plan_2026[Campaign]=$C167),
  --(Game_Plan_2026[Initial Date]&lt;=Z$2+6),
  --(Game_Plan_2026[End Date]&gt;=Z$2)
)&gt;0, 1, 0)</f>
        <v>0</v>
      </c>
      <c r="AA167" cm="1">
        <f t="array" ref="AA167">IF(SUMPRODUCT(
  --(Game_Plan_2026[Campaign]=$C167),
  --(Game_Plan_2026[Initial Date]&lt;=AA$2+6),
  --(Game_Plan_2026[End Date]&gt;=AA$2)
)&gt;0, 1, 0)</f>
        <v>0</v>
      </c>
      <c r="AB167" cm="1">
        <f t="array" ref="AB167">IF(SUMPRODUCT(
  --(Game_Plan_2026[Campaign]=$C167),
  --(Game_Plan_2026[Initial Date]&lt;=AB$2+6),
  --(Game_Plan_2026[End Date]&gt;=AB$2)
)&gt;0, 1, 0)</f>
        <v>0</v>
      </c>
      <c r="AC167" cm="1">
        <f t="array" ref="AC167">IF(SUMPRODUCT(
  --(Game_Plan_2026[Campaign]=$C167),
  --(Game_Plan_2026[Initial Date]&lt;=AC$2+6),
  --(Game_Plan_2026[End Date]&gt;=AC$2)
)&gt;0, 1, 0)</f>
        <v>0</v>
      </c>
      <c r="AD167" cm="1">
        <f t="array" ref="AD167">IF(SUMPRODUCT(
  --(Game_Plan_2026[Campaign]=$C167),
  --(Game_Plan_2026[Initial Date]&lt;=AD$2+6),
  --(Game_Plan_2026[End Date]&gt;=AD$2)
)&gt;0, 1, 0)</f>
        <v>0</v>
      </c>
      <c r="AE167" cm="1">
        <f t="array" ref="AE167">IF(SUMPRODUCT(
  --(Game_Plan_2026[Campaign]=$C167),
  --(Game_Plan_2026[Initial Date]&lt;=AE$2+6),
  --(Game_Plan_2026[End Date]&gt;=AE$2)
)&gt;0, 1, 0)</f>
        <v>0</v>
      </c>
      <c r="AF167" cm="1">
        <f t="array" ref="AF167">IF(SUMPRODUCT(
  --(Game_Plan_2026[Campaign]=$C167),
  --(Game_Plan_2026[Initial Date]&lt;=AF$2+6),
  --(Game_Plan_2026[End Date]&gt;=AF$2)
)&gt;0, 1, 0)</f>
        <v>0</v>
      </c>
      <c r="AG167" cm="1">
        <f t="array" ref="AG167">IF(SUMPRODUCT(
  --(Game_Plan_2026[Campaign]=$C167),
  --(Game_Plan_2026[Initial Date]&lt;=AG$2+6),
  --(Game_Plan_2026[End Date]&gt;=AG$2)
)&gt;0, 1, 0)</f>
        <v>0</v>
      </c>
      <c r="AH167" cm="1">
        <f t="array" ref="AH167">IF(SUMPRODUCT(
  --(Game_Plan_2026[Campaign]=$C167),
  --(Game_Plan_2026[Initial Date]&lt;=AH$2+6),
  --(Game_Plan_2026[End Date]&gt;=AH$2)
)&gt;0, 1, 0)</f>
        <v>0</v>
      </c>
      <c r="AI167" cm="1">
        <f t="array" ref="AI167">IF(SUMPRODUCT(
  --(Game_Plan_2026[Campaign]=$C167),
  --(Game_Plan_2026[Initial Date]&lt;=AI$2+6),
  --(Game_Plan_2026[End Date]&gt;=AI$2)
)&gt;0, 1, 0)</f>
        <v>0</v>
      </c>
      <c r="AJ167" cm="1">
        <f t="array" ref="AJ167">IF(SUMPRODUCT(
  --(Game_Plan_2026[Campaign]=$C167),
  --(Game_Plan_2026[Initial Date]&lt;=AJ$2+6),
  --(Game_Plan_2026[End Date]&gt;=AJ$2)
)&gt;0, 1, 0)</f>
        <v>0</v>
      </c>
      <c r="AK167" cm="1">
        <f t="array" ref="AK167">IF(SUMPRODUCT(
  --(Game_Plan_2026[Campaign]=$C167),
  --(Game_Plan_2026[Initial Date]&lt;=AK$2+6),
  --(Game_Plan_2026[End Date]&gt;=AK$2)
)&gt;0, 1, 0)</f>
        <v>0</v>
      </c>
      <c r="AL167" cm="1">
        <f t="array" ref="AL167">IF(SUMPRODUCT(
  --(Game_Plan_2026[Campaign]=$C167),
  --(Game_Plan_2026[Initial Date]&lt;=AL$2+6),
  --(Game_Plan_2026[End Date]&gt;=AL$2)
)&gt;0, 1, 0)</f>
        <v>0</v>
      </c>
      <c r="AM167" cm="1">
        <f t="array" ref="AM167">IF(SUMPRODUCT(
  --(Game_Plan_2026[Campaign]=$C167),
  --(Game_Plan_2026[Initial Date]&lt;=AM$2+6),
  --(Game_Plan_2026[End Date]&gt;=AM$2)
)&gt;0, 1, 0)</f>
        <v>0</v>
      </c>
      <c r="AN167" cm="1">
        <f t="array" ref="AN167">IF(SUMPRODUCT(
  --(Game_Plan_2026[Campaign]=$C167),
  --(Game_Plan_2026[Initial Date]&lt;=AN$2+6),
  --(Game_Plan_2026[End Date]&gt;=AN$2)
)&gt;0, 1, 0)</f>
        <v>0</v>
      </c>
      <c r="AO167" cm="1">
        <f t="array" ref="AO167">IF(SUMPRODUCT(
  --(Game_Plan_2026[Campaign]=$C167),
  --(Game_Plan_2026[Initial Date]&lt;=AO$2+6),
  --(Game_Plan_2026[End Date]&gt;=AO$2)
)&gt;0, 1, 0)</f>
        <v>0</v>
      </c>
      <c r="AP167" cm="1">
        <f t="array" ref="AP167">IF(SUMPRODUCT(
  --(Game_Plan_2026[Campaign]=$C167),
  --(Game_Plan_2026[Initial Date]&lt;=AP$2+6),
  --(Game_Plan_2026[End Date]&gt;=AP$2)
)&gt;0, 1, 0)</f>
        <v>0</v>
      </c>
      <c r="AQ167" cm="1">
        <f t="array" ref="AQ167">IF(SUMPRODUCT(
  --(Game_Plan_2026[Campaign]=$C167),
  --(Game_Plan_2026[Initial Date]&lt;=AQ$2+6),
  --(Game_Plan_2026[End Date]&gt;=AQ$2)
)&gt;0, 1, 0)</f>
        <v>0</v>
      </c>
      <c r="AR167" cm="1">
        <f t="array" ref="AR167">IF(SUMPRODUCT(
  --(Game_Plan_2026[Campaign]=$C167),
  --(Game_Plan_2026[Initial Date]&lt;=AR$2+6),
  --(Game_Plan_2026[End Date]&gt;=AR$2)
)&gt;0, 1, 0)</f>
        <v>0</v>
      </c>
      <c r="AS167" cm="1">
        <f t="array" ref="AS167">IF(SUMPRODUCT(
  --(Game_Plan_2026[Campaign]=$C167),
  --(Game_Plan_2026[Initial Date]&lt;=AS$2+6),
  --(Game_Plan_2026[End Date]&gt;=AS$2)
)&gt;0, 1, 0)</f>
        <v>0</v>
      </c>
      <c r="AT167" cm="1">
        <f t="array" ref="AT167">IF(SUMPRODUCT(
  --(Game_Plan_2026[Campaign]=$C167),
  --(Game_Plan_2026[Initial Date]&lt;=AT$2+6),
  --(Game_Plan_2026[End Date]&gt;=AT$2)
)&gt;0, 1, 0)</f>
        <v>0</v>
      </c>
      <c r="AU167" cm="1">
        <f t="array" ref="AU167">IF(SUMPRODUCT(
  --(Game_Plan_2026[Campaign]=$C167),
  --(Game_Plan_2026[Initial Date]&lt;=AU$2+6),
  --(Game_Plan_2026[End Date]&gt;=AU$2)
)&gt;0, 1, 0)</f>
        <v>0</v>
      </c>
      <c r="AV167" cm="1">
        <f t="array" ref="AV167">IF(SUMPRODUCT(
  --(Game_Plan_2026[Campaign]=$C167),
  --(Game_Plan_2026[Initial Date]&lt;=AV$2+6),
  --(Game_Plan_2026[End Date]&gt;=AV$2)
)&gt;0, 1, 0)</f>
        <v>0</v>
      </c>
      <c r="AW167" cm="1">
        <f t="array" ref="AW167">IF(SUMPRODUCT(
  --(Game_Plan_2026[Campaign]=$C167),
  --(Game_Plan_2026[Initial Date]&lt;=AW$2+6),
  --(Game_Plan_2026[End Date]&gt;=AW$2)
)&gt;0, 1, 0)</f>
        <v>0</v>
      </c>
      <c r="AX167" cm="1">
        <f t="array" ref="AX167">IF(SUMPRODUCT(
  --(Game_Plan_2026[Campaign]=$C167),
  --(Game_Plan_2026[Initial Date]&lt;=AX$2+6),
  --(Game_Plan_2026[End Date]&gt;=AX$2)
)&gt;0, 1, 0)</f>
        <v>0</v>
      </c>
      <c r="AY167" cm="1">
        <f t="array" ref="AY167">IF(SUMPRODUCT(
  --(Game_Plan_2026[Campaign]=$C167),
  --(Game_Plan_2026[Initial Date]&lt;=AY$2+6),
  --(Game_Plan_2026[End Date]&gt;=AY$2)
)&gt;0, 1, 0)</f>
        <v>0</v>
      </c>
      <c r="AZ167" cm="1">
        <f t="array" ref="AZ167">IF(SUMPRODUCT(
  --(Game_Plan_2026[Campaign]=$C167),
  --(Game_Plan_2026[Initial Date]&lt;=AZ$2+6),
  --(Game_Plan_2026[End Date]&gt;=AZ$2)
)&gt;0, 1, 0)</f>
        <v>0</v>
      </c>
      <c r="BA167" cm="1">
        <f t="array" ref="BA167">IF(SUMPRODUCT(
  --(Game_Plan_2026[Campaign]=$C167),
  --(Game_Plan_2026[Initial Date]&lt;=BA$2+6),
  --(Game_Plan_2026[End Date]&gt;=BA$2)
)&gt;0, 1, 0)</f>
        <v>0</v>
      </c>
      <c r="BB167" cm="1">
        <f t="array" ref="BB167">IF(SUMPRODUCT(
  --(Game_Plan_2026[Campaign]=$C167),
  --(Game_Plan_2026[Initial Date]&lt;=BB$2+6),
  --(Game_Plan_2026[End Date]&gt;=BB$2)
)&gt;0, 1, 0)</f>
        <v>0</v>
      </c>
      <c r="BC167" cm="1">
        <f t="array" ref="BC167">IF(SUMPRODUCT(
  --(Game_Plan_2026[Campaign]=$C167),
  --(Game_Plan_2026[Initial Date]&lt;=BC$2+6),
  --(Game_Plan_2026[End Date]&gt;=BC$2)
)&gt;0, 1, 0)</f>
        <v>0</v>
      </c>
      <c r="BD167">
        <f t="shared" si="2"/>
        <v>0</v>
      </c>
    </row>
    <row r="168" spans="1:56" ht="28" customHeight="1">
      <c r="A168" t="str">
        <v/>
      </c>
      <c r="B168" t="str">
        <v/>
      </c>
      <c r="C168" t="str">
        <v/>
      </c>
      <c r="E168" cm="1">
        <f t="array" ref="E168">IF(SUMPRODUCT(
  --(Game_Plan_2026[Campaign]=$C168),
  --(Game_Plan_2026[Initial Date]&lt;=E$2+6),
  --(Game_Plan_2026[End Date]&gt;=E$2)
)&gt;0, 1, 0)</f>
        <v>0</v>
      </c>
      <c r="F168" cm="1">
        <f t="array" ref="F168">IF(SUMPRODUCT(
  --(Game_Plan_2026[Campaign]=$C168),
  --(Game_Plan_2026[Initial Date]&lt;=F$2+6),
  --(Game_Plan_2026[End Date]&gt;=F$2)
)&gt;0, 1, 0)</f>
        <v>0</v>
      </c>
      <c r="G168" cm="1">
        <f t="array" ref="G168">IF(SUMPRODUCT(
  --(Game_Plan_2026[Campaign]=$C168),
  --(Game_Plan_2026[Initial Date]&lt;=G$2+6),
  --(Game_Plan_2026[End Date]&gt;=G$2)
)&gt;0, 1, 0)</f>
        <v>0</v>
      </c>
      <c r="H168" cm="1">
        <f t="array" ref="H168">IF(SUMPRODUCT(
  --(Game_Plan_2026[Campaign]=$C168),
  --(Game_Plan_2026[Initial Date]&lt;=H$2+6),
  --(Game_Plan_2026[End Date]&gt;=H$2)
)&gt;0, 1, 0)</f>
        <v>0</v>
      </c>
      <c r="I168" cm="1">
        <f t="array" ref="I168">IF(SUMPRODUCT(
  --(Game_Plan_2026[Campaign]=$C168),
  --(Game_Plan_2026[Initial Date]&lt;=I$2+6),
  --(Game_Plan_2026[End Date]&gt;=I$2)
)&gt;0, 1, 0)</f>
        <v>0</v>
      </c>
      <c r="J168" cm="1">
        <f t="array" ref="J168">IF(SUMPRODUCT(
  --(Game_Plan_2026[Campaign]=$C168),
  --(Game_Plan_2026[Initial Date]&lt;=J$2+6),
  --(Game_Plan_2026[End Date]&gt;=J$2)
)&gt;0, 1, 0)</f>
        <v>0</v>
      </c>
      <c r="K168" cm="1">
        <f t="array" ref="K168">IF(SUMPRODUCT(
  --(Game_Plan_2026[Campaign]=$C168),
  --(Game_Plan_2026[Initial Date]&lt;=K$2+6),
  --(Game_Plan_2026[End Date]&gt;=K$2)
)&gt;0, 1, 0)</f>
        <v>0</v>
      </c>
      <c r="L168" cm="1">
        <f t="array" ref="L168">IF(SUMPRODUCT(
  --(Game_Plan_2026[Campaign]=$C168),
  --(Game_Plan_2026[Initial Date]&lt;=L$2+6),
  --(Game_Plan_2026[End Date]&gt;=L$2)
)&gt;0, 1, 0)</f>
        <v>0</v>
      </c>
      <c r="M168" cm="1">
        <f t="array" ref="M168">IF(SUMPRODUCT(
  --(Game_Plan_2026[Campaign]=$C168),
  --(Game_Plan_2026[Initial Date]&lt;=M$2+6),
  --(Game_Plan_2026[End Date]&gt;=M$2)
)&gt;0, 1, 0)</f>
        <v>0</v>
      </c>
      <c r="N168" cm="1">
        <f t="array" ref="N168">IF(SUMPRODUCT(
  --(Game_Plan_2026[Campaign]=$C168),
  --(Game_Plan_2026[Initial Date]&lt;=N$2+6),
  --(Game_Plan_2026[End Date]&gt;=N$2)
)&gt;0, 1, 0)</f>
        <v>0</v>
      </c>
      <c r="O168" cm="1">
        <f t="array" ref="O168">IF(SUMPRODUCT(
  --(Game_Plan_2026[Campaign]=$C168),
  --(Game_Plan_2026[Initial Date]&lt;=O$2+6),
  --(Game_Plan_2026[End Date]&gt;=O$2)
)&gt;0, 1, 0)</f>
        <v>0</v>
      </c>
      <c r="P168" cm="1">
        <f t="array" ref="P168">IF(SUMPRODUCT(
  --(Game_Plan_2026[Campaign]=$C168),
  --(Game_Plan_2026[Initial Date]&lt;=P$2+6),
  --(Game_Plan_2026[End Date]&gt;=P$2)
)&gt;0, 1, 0)</f>
        <v>0</v>
      </c>
      <c r="Q168" cm="1">
        <f t="array" ref="Q168">IF(SUMPRODUCT(
  --(Game_Plan_2026[Campaign]=$C168),
  --(Game_Plan_2026[Initial Date]&lt;=Q$2+6),
  --(Game_Plan_2026[End Date]&gt;=Q$2)
)&gt;0, 1, 0)</f>
        <v>0</v>
      </c>
      <c r="R168" cm="1">
        <f t="array" ref="R168">IF(SUMPRODUCT(
  --(Game_Plan_2026[Campaign]=$C168),
  --(Game_Plan_2026[Initial Date]&lt;=R$2+6),
  --(Game_Plan_2026[End Date]&gt;=R$2)
)&gt;0, 1, 0)</f>
        <v>0</v>
      </c>
      <c r="S168" cm="1">
        <f t="array" ref="S168">IF(SUMPRODUCT(
  --(Game_Plan_2026[Campaign]=$C168),
  --(Game_Plan_2026[Initial Date]&lt;=S$2+6),
  --(Game_Plan_2026[End Date]&gt;=S$2)
)&gt;0, 1, 0)</f>
        <v>0</v>
      </c>
      <c r="T168" cm="1">
        <f t="array" ref="T168">IF(SUMPRODUCT(
  --(Game_Plan_2026[Campaign]=$C168),
  --(Game_Plan_2026[Initial Date]&lt;=T$2+6),
  --(Game_Plan_2026[End Date]&gt;=T$2)
)&gt;0, 1, 0)</f>
        <v>0</v>
      </c>
      <c r="U168" cm="1">
        <f t="array" ref="U168">IF(SUMPRODUCT(
  --(Game_Plan_2026[Campaign]=$C168),
  --(Game_Plan_2026[Initial Date]&lt;=U$2+6),
  --(Game_Plan_2026[End Date]&gt;=U$2)
)&gt;0, 1, 0)</f>
        <v>0</v>
      </c>
      <c r="V168" cm="1">
        <f t="array" ref="V168">IF(SUMPRODUCT(
  --(Game_Plan_2026[Campaign]=$C168),
  --(Game_Plan_2026[Initial Date]&lt;=V$2+6),
  --(Game_Plan_2026[End Date]&gt;=V$2)
)&gt;0, 1, 0)</f>
        <v>0</v>
      </c>
      <c r="W168" cm="1">
        <f t="array" ref="W168">IF(SUMPRODUCT(
  --(Game_Plan_2026[Campaign]=$C168),
  --(Game_Plan_2026[Initial Date]&lt;=W$2+6),
  --(Game_Plan_2026[End Date]&gt;=W$2)
)&gt;0, 1, 0)</f>
        <v>0</v>
      </c>
      <c r="X168" cm="1">
        <f t="array" ref="X168">IF(SUMPRODUCT(
  --(Game_Plan_2026[Campaign]=$C168),
  --(Game_Plan_2026[Initial Date]&lt;=X$2+6),
  --(Game_Plan_2026[End Date]&gt;=X$2)
)&gt;0, 1, 0)</f>
        <v>0</v>
      </c>
      <c r="Y168" cm="1">
        <f t="array" ref="Y168">IF(SUMPRODUCT(
  --(Game_Plan_2026[Campaign]=$C168),
  --(Game_Plan_2026[Initial Date]&lt;=Y$2+6),
  --(Game_Plan_2026[End Date]&gt;=Y$2)
)&gt;0, 1, 0)</f>
        <v>0</v>
      </c>
      <c r="Z168" cm="1">
        <f t="array" ref="Z168">IF(SUMPRODUCT(
  --(Game_Plan_2026[Campaign]=$C168),
  --(Game_Plan_2026[Initial Date]&lt;=Z$2+6),
  --(Game_Plan_2026[End Date]&gt;=Z$2)
)&gt;0, 1, 0)</f>
        <v>0</v>
      </c>
      <c r="AA168" cm="1">
        <f t="array" ref="AA168">IF(SUMPRODUCT(
  --(Game_Plan_2026[Campaign]=$C168),
  --(Game_Plan_2026[Initial Date]&lt;=AA$2+6),
  --(Game_Plan_2026[End Date]&gt;=AA$2)
)&gt;0, 1, 0)</f>
        <v>0</v>
      </c>
      <c r="AB168" cm="1">
        <f t="array" ref="AB168">IF(SUMPRODUCT(
  --(Game_Plan_2026[Campaign]=$C168),
  --(Game_Plan_2026[Initial Date]&lt;=AB$2+6),
  --(Game_Plan_2026[End Date]&gt;=AB$2)
)&gt;0, 1, 0)</f>
        <v>0</v>
      </c>
      <c r="AC168" cm="1">
        <f t="array" ref="AC168">IF(SUMPRODUCT(
  --(Game_Plan_2026[Campaign]=$C168),
  --(Game_Plan_2026[Initial Date]&lt;=AC$2+6),
  --(Game_Plan_2026[End Date]&gt;=AC$2)
)&gt;0, 1, 0)</f>
        <v>0</v>
      </c>
      <c r="AD168" cm="1">
        <f t="array" ref="AD168">IF(SUMPRODUCT(
  --(Game_Plan_2026[Campaign]=$C168),
  --(Game_Plan_2026[Initial Date]&lt;=AD$2+6),
  --(Game_Plan_2026[End Date]&gt;=AD$2)
)&gt;0, 1, 0)</f>
        <v>0</v>
      </c>
      <c r="AE168" cm="1">
        <f t="array" ref="AE168">IF(SUMPRODUCT(
  --(Game_Plan_2026[Campaign]=$C168),
  --(Game_Plan_2026[Initial Date]&lt;=AE$2+6),
  --(Game_Plan_2026[End Date]&gt;=AE$2)
)&gt;0, 1, 0)</f>
        <v>0</v>
      </c>
      <c r="AF168" cm="1">
        <f t="array" ref="AF168">IF(SUMPRODUCT(
  --(Game_Plan_2026[Campaign]=$C168),
  --(Game_Plan_2026[Initial Date]&lt;=AF$2+6),
  --(Game_Plan_2026[End Date]&gt;=AF$2)
)&gt;0, 1, 0)</f>
        <v>0</v>
      </c>
      <c r="AG168" cm="1">
        <f t="array" ref="AG168">IF(SUMPRODUCT(
  --(Game_Plan_2026[Campaign]=$C168),
  --(Game_Plan_2026[Initial Date]&lt;=AG$2+6),
  --(Game_Plan_2026[End Date]&gt;=AG$2)
)&gt;0, 1, 0)</f>
        <v>0</v>
      </c>
      <c r="AH168" cm="1">
        <f t="array" ref="AH168">IF(SUMPRODUCT(
  --(Game_Plan_2026[Campaign]=$C168),
  --(Game_Plan_2026[Initial Date]&lt;=AH$2+6),
  --(Game_Plan_2026[End Date]&gt;=AH$2)
)&gt;0, 1, 0)</f>
        <v>0</v>
      </c>
      <c r="AI168" cm="1">
        <f t="array" ref="AI168">IF(SUMPRODUCT(
  --(Game_Plan_2026[Campaign]=$C168),
  --(Game_Plan_2026[Initial Date]&lt;=AI$2+6),
  --(Game_Plan_2026[End Date]&gt;=AI$2)
)&gt;0, 1, 0)</f>
        <v>0</v>
      </c>
      <c r="AJ168" cm="1">
        <f t="array" ref="AJ168">IF(SUMPRODUCT(
  --(Game_Plan_2026[Campaign]=$C168),
  --(Game_Plan_2026[Initial Date]&lt;=AJ$2+6),
  --(Game_Plan_2026[End Date]&gt;=AJ$2)
)&gt;0, 1, 0)</f>
        <v>0</v>
      </c>
      <c r="AK168" cm="1">
        <f t="array" ref="AK168">IF(SUMPRODUCT(
  --(Game_Plan_2026[Campaign]=$C168),
  --(Game_Plan_2026[Initial Date]&lt;=AK$2+6),
  --(Game_Plan_2026[End Date]&gt;=AK$2)
)&gt;0, 1, 0)</f>
        <v>0</v>
      </c>
      <c r="AL168" cm="1">
        <f t="array" ref="AL168">IF(SUMPRODUCT(
  --(Game_Plan_2026[Campaign]=$C168),
  --(Game_Plan_2026[Initial Date]&lt;=AL$2+6),
  --(Game_Plan_2026[End Date]&gt;=AL$2)
)&gt;0, 1, 0)</f>
        <v>0</v>
      </c>
      <c r="AM168" cm="1">
        <f t="array" ref="AM168">IF(SUMPRODUCT(
  --(Game_Plan_2026[Campaign]=$C168),
  --(Game_Plan_2026[Initial Date]&lt;=AM$2+6),
  --(Game_Plan_2026[End Date]&gt;=AM$2)
)&gt;0, 1, 0)</f>
        <v>0</v>
      </c>
      <c r="AN168" cm="1">
        <f t="array" ref="AN168">IF(SUMPRODUCT(
  --(Game_Plan_2026[Campaign]=$C168),
  --(Game_Plan_2026[Initial Date]&lt;=AN$2+6),
  --(Game_Plan_2026[End Date]&gt;=AN$2)
)&gt;0, 1, 0)</f>
        <v>0</v>
      </c>
      <c r="AO168" cm="1">
        <f t="array" ref="AO168">IF(SUMPRODUCT(
  --(Game_Plan_2026[Campaign]=$C168),
  --(Game_Plan_2026[Initial Date]&lt;=AO$2+6),
  --(Game_Plan_2026[End Date]&gt;=AO$2)
)&gt;0, 1, 0)</f>
        <v>0</v>
      </c>
      <c r="AP168" cm="1">
        <f t="array" ref="AP168">IF(SUMPRODUCT(
  --(Game_Plan_2026[Campaign]=$C168),
  --(Game_Plan_2026[Initial Date]&lt;=AP$2+6),
  --(Game_Plan_2026[End Date]&gt;=AP$2)
)&gt;0, 1, 0)</f>
        <v>0</v>
      </c>
      <c r="AQ168" cm="1">
        <f t="array" ref="AQ168">IF(SUMPRODUCT(
  --(Game_Plan_2026[Campaign]=$C168),
  --(Game_Plan_2026[Initial Date]&lt;=AQ$2+6),
  --(Game_Plan_2026[End Date]&gt;=AQ$2)
)&gt;0, 1, 0)</f>
        <v>0</v>
      </c>
      <c r="AR168" cm="1">
        <f t="array" ref="AR168">IF(SUMPRODUCT(
  --(Game_Plan_2026[Campaign]=$C168),
  --(Game_Plan_2026[Initial Date]&lt;=AR$2+6),
  --(Game_Plan_2026[End Date]&gt;=AR$2)
)&gt;0, 1, 0)</f>
        <v>0</v>
      </c>
      <c r="AS168" cm="1">
        <f t="array" ref="AS168">IF(SUMPRODUCT(
  --(Game_Plan_2026[Campaign]=$C168),
  --(Game_Plan_2026[Initial Date]&lt;=AS$2+6),
  --(Game_Plan_2026[End Date]&gt;=AS$2)
)&gt;0, 1, 0)</f>
        <v>0</v>
      </c>
      <c r="AT168" cm="1">
        <f t="array" ref="AT168">IF(SUMPRODUCT(
  --(Game_Plan_2026[Campaign]=$C168),
  --(Game_Plan_2026[Initial Date]&lt;=AT$2+6),
  --(Game_Plan_2026[End Date]&gt;=AT$2)
)&gt;0, 1, 0)</f>
        <v>0</v>
      </c>
      <c r="AU168" cm="1">
        <f t="array" ref="AU168">IF(SUMPRODUCT(
  --(Game_Plan_2026[Campaign]=$C168),
  --(Game_Plan_2026[Initial Date]&lt;=AU$2+6),
  --(Game_Plan_2026[End Date]&gt;=AU$2)
)&gt;0, 1, 0)</f>
        <v>0</v>
      </c>
      <c r="AV168" cm="1">
        <f t="array" ref="AV168">IF(SUMPRODUCT(
  --(Game_Plan_2026[Campaign]=$C168),
  --(Game_Plan_2026[Initial Date]&lt;=AV$2+6),
  --(Game_Plan_2026[End Date]&gt;=AV$2)
)&gt;0, 1, 0)</f>
        <v>0</v>
      </c>
      <c r="AW168" cm="1">
        <f t="array" ref="AW168">IF(SUMPRODUCT(
  --(Game_Plan_2026[Campaign]=$C168),
  --(Game_Plan_2026[Initial Date]&lt;=AW$2+6),
  --(Game_Plan_2026[End Date]&gt;=AW$2)
)&gt;0, 1, 0)</f>
        <v>0</v>
      </c>
      <c r="AX168" cm="1">
        <f t="array" ref="AX168">IF(SUMPRODUCT(
  --(Game_Plan_2026[Campaign]=$C168),
  --(Game_Plan_2026[Initial Date]&lt;=AX$2+6),
  --(Game_Plan_2026[End Date]&gt;=AX$2)
)&gt;0, 1, 0)</f>
        <v>0</v>
      </c>
      <c r="AY168" cm="1">
        <f t="array" ref="AY168">IF(SUMPRODUCT(
  --(Game_Plan_2026[Campaign]=$C168),
  --(Game_Plan_2026[Initial Date]&lt;=AY$2+6),
  --(Game_Plan_2026[End Date]&gt;=AY$2)
)&gt;0, 1, 0)</f>
        <v>0</v>
      </c>
      <c r="AZ168" cm="1">
        <f t="array" ref="AZ168">IF(SUMPRODUCT(
  --(Game_Plan_2026[Campaign]=$C168),
  --(Game_Plan_2026[Initial Date]&lt;=AZ$2+6),
  --(Game_Plan_2026[End Date]&gt;=AZ$2)
)&gt;0, 1, 0)</f>
        <v>0</v>
      </c>
      <c r="BA168" cm="1">
        <f t="array" ref="BA168">IF(SUMPRODUCT(
  --(Game_Plan_2026[Campaign]=$C168),
  --(Game_Plan_2026[Initial Date]&lt;=BA$2+6),
  --(Game_Plan_2026[End Date]&gt;=BA$2)
)&gt;0, 1, 0)</f>
        <v>0</v>
      </c>
      <c r="BB168" cm="1">
        <f t="array" ref="BB168">IF(SUMPRODUCT(
  --(Game_Plan_2026[Campaign]=$C168),
  --(Game_Plan_2026[Initial Date]&lt;=BB$2+6),
  --(Game_Plan_2026[End Date]&gt;=BB$2)
)&gt;0, 1, 0)</f>
        <v>0</v>
      </c>
      <c r="BC168" cm="1">
        <f t="array" ref="BC168">IF(SUMPRODUCT(
  --(Game_Plan_2026[Campaign]=$C168),
  --(Game_Plan_2026[Initial Date]&lt;=BC$2+6),
  --(Game_Plan_2026[End Date]&gt;=BC$2)
)&gt;0, 1, 0)</f>
        <v>0</v>
      </c>
      <c r="BD168">
        <f t="shared" si="2"/>
        <v>0</v>
      </c>
    </row>
    <row r="169" spans="1:56" ht="28" customHeight="1">
      <c r="A169" t="str">
        <v/>
      </c>
      <c r="B169" t="str">
        <v/>
      </c>
      <c r="C169" t="str">
        <v/>
      </c>
      <c r="E169" cm="1">
        <f t="array" ref="E169">IF(SUMPRODUCT(
  --(Game_Plan_2026[Campaign]=$C169),
  --(Game_Plan_2026[Initial Date]&lt;=E$2+6),
  --(Game_Plan_2026[End Date]&gt;=E$2)
)&gt;0, 1, 0)</f>
        <v>0</v>
      </c>
      <c r="F169" cm="1">
        <f t="array" ref="F169">IF(SUMPRODUCT(
  --(Game_Plan_2026[Campaign]=$C169),
  --(Game_Plan_2026[Initial Date]&lt;=F$2+6),
  --(Game_Plan_2026[End Date]&gt;=F$2)
)&gt;0, 1, 0)</f>
        <v>0</v>
      </c>
      <c r="G169" cm="1">
        <f t="array" ref="G169">IF(SUMPRODUCT(
  --(Game_Plan_2026[Campaign]=$C169),
  --(Game_Plan_2026[Initial Date]&lt;=G$2+6),
  --(Game_Plan_2026[End Date]&gt;=G$2)
)&gt;0, 1, 0)</f>
        <v>0</v>
      </c>
      <c r="H169" cm="1">
        <f t="array" ref="H169">IF(SUMPRODUCT(
  --(Game_Plan_2026[Campaign]=$C169),
  --(Game_Plan_2026[Initial Date]&lt;=H$2+6),
  --(Game_Plan_2026[End Date]&gt;=H$2)
)&gt;0, 1, 0)</f>
        <v>0</v>
      </c>
      <c r="I169" cm="1">
        <f t="array" ref="I169">IF(SUMPRODUCT(
  --(Game_Plan_2026[Campaign]=$C169),
  --(Game_Plan_2026[Initial Date]&lt;=I$2+6),
  --(Game_Plan_2026[End Date]&gt;=I$2)
)&gt;0, 1, 0)</f>
        <v>0</v>
      </c>
      <c r="J169" cm="1">
        <f t="array" ref="J169">IF(SUMPRODUCT(
  --(Game_Plan_2026[Campaign]=$C169),
  --(Game_Plan_2026[Initial Date]&lt;=J$2+6),
  --(Game_Plan_2026[End Date]&gt;=J$2)
)&gt;0, 1, 0)</f>
        <v>0</v>
      </c>
      <c r="K169" cm="1">
        <f t="array" ref="K169">IF(SUMPRODUCT(
  --(Game_Plan_2026[Campaign]=$C169),
  --(Game_Plan_2026[Initial Date]&lt;=K$2+6),
  --(Game_Plan_2026[End Date]&gt;=K$2)
)&gt;0, 1, 0)</f>
        <v>0</v>
      </c>
      <c r="L169" cm="1">
        <f t="array" ref="L169">IF(SUMPRODUCT(
  --(Game_Plan_2026[Campaign]=$C169),
  --(Game_Plan_2026[Initial Date]&lt;=L$2+6),
  --(Game_Plan_2026[End Date]&gt;=L$2)
)&gt;0, 1, 0)</f>
        <v>0</v>
      </c>
      <c r="M169" cm="1">
        <f t="array" ref="M169">IF(SUMPRODUCT(
  --(Game_Plan_2026[Campaign]=$C169),
  --(Game_Plan_2026[Initial Date]&lt;=M$2+6),
  --(Game_Plan_2026[End Date]&gt;=M$2)
)&gt;0, 1, 0)</f>
        <v>0</v>
      </c>
      <c r="N169" cm="1">
        <f t="array" ref="N169">IF(SUMPRODUCT(
  --(Game_Plan_2026[Campaign]=$C169),
  --(Game_Plan_2026[Initial Date]&lt;=N$2+6),
  --(Game_Plan_2026[End Date]&gt;=N$2)
)&gt;0, 1, 0)</f>
        <v>0</v>
      </c>
      <c r="O169" cm="1">
        <f t="array" ref="O169">IF(SUMPRODUCT(
  --(Game_Plan_2026[Campaign]=$C169),
  --(Game_Plan_2026[Initial Date]&lt;=O$2+6),
  --(Game_Plan_2026[End Date]&gt;=O$2)
)&gt;0, 1, 0)</f>
        <v>0</v>
      </c>
      <c r="P169" cm="1">
        <f t="array" ref="P169">IF(SUMPRODUCT(
  --(Game_Plan_2026[Campaign]=$C169),
  --(Game_Plan_2026[Initial Date]&lt;=P$2+6),
  --(Game_Plan_2026[End Date]&gt;=P$2)
)&gt;0, 1, 0)</f>
        <v>0</v>
      </c>
      <c r="Q169" cm="1">
        <f t="array" ref="Q169">IF(SUMPRODUCT(
  --(Game_Plan_2026[Campaign]=$C169),
  --(Game_Plan_2026[Initial Date]&lt;=Q$2+6),
  --(Game_Plan_2026[End Date]&gt;=Q$2)
)&gt;0, 1, 0)</f>
        <v>0</v>
      </c>
      <c r="R169" cm="1">
        <f t="array" ref="R169">IF(SUMPRODUCT(
  --(Game_Plan_2026[Campaign]=$C169),
  --(Game_Plan_2026[Initial Date]&lt;=R$2+6),
  --(Game_Plan_2026[End Date]&gt;=R$2)
)&gt;0, 1, 0)</f>
        <v>0</v>
      </c>
      <c r="S169" cm="1">
        <f t="array" ref="S169">IF(SUMPRODUCT(
  --(Game_Plan_2026[Campaign]=$C169),
  --(Game_Plan_2026[Initial Date]&lt;=S$2+6),
  --(Game_Plan_2026[End Date]&gt;=S$2)
)&gt;0, 1, 0)</f>
        <v>0</v>
      </c>
      <c r="T169" cm="1">
        <f t="array" ref="T169">IF(SUMPRODUCT(
  --(Game_Plan_2026[Campaign]=$C169),
  --(Game_Plan_2026[Initial Date]&lt;=T$2+6),
  --(Game_Plan_2026[End Date]&gt;=T$2)
)&gt;0, 1, 0)</f>
        <v>0</v>
      </c>
      <c r="U169" cm="1">
        <f t="array" ref="U169">IF(SUMPRODUCT(
  --(Game_Plan_2026[Campaign]=$C169),
  --(Game_Plan_2026[Initial Date]&lt;=U$2+6),
  --(Game_Plan_2026[End Date]&gt;=U$2)
)&gt;0, 1, 0)</f>
        <v>0</v>
      </c>
      <c r="V169" cm="1">
        <f t="array" ref="V169">IF(SUMPRODUCT(
  --(Game_Plan_2026[Campaign]=$C169),
  --(Game_Plan_2026[Initial Date]&lt;=V$2+6),
  --(Game_Plan_2026[End Date]&gt;=V$2)
)&gt;0, 1, 0)</f>
        <v>0</v>
      </c>
      <c r="W169" cm="1">
        <f t="array" ref="W169">IF(SUMPRODUCT(
  --(Game_Plan_2026[Campaign]=$C169),
  --(Game_Plan_2026[Initial Date]&lt;=W$2+6),
  --(Game_Plan_2026[End Date]&gt;=W$2)
)&gt;0, 1, 0)</f>
        <v>0</v>
      </c>
      <c r="X169" cm="1">
        <f t="array" ref="X169">IF(SUMPRODUCT(
  --(Game_Plan_2026[Campaign]=$C169),
  --(Game_Plan_2026[Initial Date]&lt;=X$2+6),
  --(Game_Plan_2026[End Date]&gt;=X$2)
)&gt;0, 1, 0)</f>
        <v>0</v>
      </c>
      <c r="Y169" cm="1">
        <f t="array" ref="Y169">IF(SUMPRODUCT(
  --(Game_Plan_2026[Campaign]=$C169),
  --(Game_Plan_2026[Initial Date]&lt;=Y$2+6),
  --(Game_Plan_2026[End Date]&gt;=Y$2)
)&gt;0, 1, 0)</f>
        <v>0</v>
      </c>
      <c r="Z169" cm="1">
        <f t="array" ref="Z169">IF(SUMPRODUCT(
  --(Game_Plan_2026[Campaign]=$C169),
  --(Game_Plan_2026[Initial Date]&lt;=Z$2+6),
  --(Game_Plan_2026[End Date]&gt;=Z$2)
)&gt;0, 1, 0)</f>
        <v>0</v>
      </c>
      <c r="AA169" cm="1">
        <f t="array" ref="AA169">IF(SUMPRODUCT(
  --(Game_Plan_2026[Campaign]=$C169),
  --(Game_Plan_2026[Initial Date]&lt;=AA$2+6),
  --(Game_Plan_2026[End Date]&gt;=AA$2)
)&gt;0, 1, 0)</f>
        <v>0</v>
      </c>
      <c r="AB169" cm="1">
        <f t="array" ref="AB169">IF(SUMPRODUCT(
  --(Game_Plan_2026[Campaign]=$C169),
  --(Game_Plan_2026[Initial Date]&lt;=AB$2+6),
  --(Game_Plan_2026[End Date]&gt;=AB$2)
)&gt;0, 1, 0)</f>
        <v>0</v>
      </c>
      <c r="AC169" cm="1">
        <f t="array" ref="AC169">IF(SUMPRODUCT(
  --(Game_Plan_2026[Campaign]=$C169),
  --(Game_Plan_2026[Initial Date]&lt;=AC$2+6),
  --(Game_Plan_2026[End Date]&gt;=AC$2)
)&gt;0, 1, 0)</f>
        <v>0</v>
      </c>
      <c r="AD169" cm="1">
        <f t="array" ref="AD169">IF(SUMPRODUCT(
  --(Game_Plan_2026[Campaign]=$C169),
  --(Game_Plan_2026[Initial Date]&lt;=AD$2+6),
  --(Game_Plan_2026[End Date]&gt;=AD$2)
)&gt;0, 1, 0)</f>
        <v>0</v>
      </c>
      <c r="AE169" cm="1">
        <f t="array" ref="AE169">IF(SUMPRODUCT(
  --(Game_Plan_2026[Campaign]=$C169),
  --(Game_Plan_2026[Initial Date]&lt;=AE$2+6),
  --(Game_Plan_2026[End Date]&gt;=AE$2)
)&gt;0, 1, 0)</f>
        <v>0</v>
      </c>
      <c r="AF169" cm="1">
        <f t="array" ref="AF169">IF(SUMPRODUCT(
  --(Game_Plan_2026[Campaign]=$C169),
  --(Game_Plan_2026[Initial Date]&lt;=AF$2+6),
  --(Game_Plan_2026[End Date]&gt;=AF$2)
)&gt;0, 1, 0)</f>
        <v>0</v>
      </c>
      <c r="AG169" cm="1">
        <f t="array" ref="AG169">IF(SUMPRODUCT(
  --(Game_Plan_2026[Campaign]=$C169),
  --(Game_Plan_2026[Initial Date]&lt;=AG$2+6),
  --(Game_Plan_2026[End Date]&gt;=AG$2)
)&gt;0, 1, 0)</f>
        <v>0</v>
      </c>
      <c r="AH169" cm="1">
        <f t="array" ref="AH169">IF(SUMPRODUCT(
  --(Game_Plan_2026[Campaign]=$C169),
  --(Game_Plan_2026[Initial Date]&lt;=AH$2+6),
  --(Game_Plan_2026[End Date]&gt;=AH$2)
)&gt;0, 1, 0)</f>
        <v>0</v>
      </c>
      <c r="AI169" cm="1">
        <f t="array" ref="AI169">IF(SUMPRODUCT(
  --(Game_Plan_2026[Campaign]=$C169),
  --(Game_Plan_2026[Initial Date]&lt;=AI$2+6),
  --(Game_Plan_2026[End Date]&gt;=AI$2)
)&gt;0, 1, 0)</f>
        <v>0</v>
      </c>
      <c r="AJ169" cm="1">
        <f t="array" ref="AJ169">IF(SUMPRODUCT(
  --(Game_Plan_2026[Campaign]=$C169),
  --(Game_Plan_2026[Initial Date]&lt;=AJ$2+6),
  --(Game_Plan_2026[End Date]&gt;=AJ$2)
)&gt;0, 1, 0)</f>
        <v>0</v>
      </c>
      <c r="AK169" cm="1">
        <f t="array" ref="AK169">IF(SUMPRODUCT(
  --(Game_Plan_2026[Campaign]=$C169),
  --(Game_Plan_2026[Initial Date]&lt;=AK$2+6),
  --(Game_Plan_2026[End Date]&gt;=AK$2)
)&gt;0, 1, 0)</f>
        <v>0</v>
      </c>
      <c r="AL169" cm="1">
        <f t="array" ref="AL169">IF(SUMPRODUCT(
  --(Game_Plan_2026[Campaign]=$C169),
  --(Game_Plan_2026[Initial Date]&lt;=AL$2+6),
  --(Game_Plan_2026[End Date]&gt;=AL$2)
)&gt;0, 1, 0)</f>
        <v>0</v>
      </c>
      <c r="AM169" cm="1">
        <f t="array" ref="AM169">IF(SUMPRODUCT(
  --(Game_Plan_2026[Campaign]=$C169),
  --(Game_Plan_2026[Initial Date]&lt;=AM$2+6),
  --(Game_Plan_2026[End Date]&gt;=AM$2)
)&gt;0, 1, 0)</f>
        <v>0</v>
      </c>
      <c r="AN169" cm="1">
        <f t="array" ref="AN169">IF(SUMPRODUCT(
  --(Game_Plan_2026[Campaign]=$C169),
  --(Game_Plan_2026[Initial Date]&lt;=AN$2+6),
  --(Game_Plan_2026[End Date]&gt;=AN$2)
)&gt;0, 1, 0)</f>
        <v>0</v>
      </c>
      <c r="AO169" cm="1">
        <f t="array" ref="AO169">IF(SUMPRODUCT(
  --(Game_Plan_2026[Campaign]=$C169),
  --(Game_Plan_2026[Initial Date]&lt;=AO$2+6),
  --(Game_Plan_2026[End Date]&gt;=AO$2)
)&gt;0, 1, 0)</f>
        <v>0</v>
      </c>
      <c r="AP169" cm="1">
        <f t="array" ref="AP169">IF(SUMPRODUCT(
  --(Game_Plan_2026[Campaign]=$C169),
  --(Game_Plan_2026[Initial Date]&lt;=AP$2+6),
  --(Game_Plan_2026[End Date]&gt;=AP$2)
)&gt;0, 1, 0)</f>
        <v>0</v>
      </c>
      <c r="AQ169" cm="1">
        <f t="array" ref="AQ169">IF(SUMPRODUCT(
  --(Game_Plan_2026[Campaign]=$C169),
  --(Game_Plan_2026[Initial Date]&lt;=AQ$2+6),
  --(Game_Plan_2026[End Date]&gt;=AQ$2)
)&gt;0, 1, 0)</f>
        <v>0</v>
      </c>
      <c r="AR169" cm="1">
        <f t="array" ref="AR169">IF(SUMPRODUCT(
  --(Game_Plan_2026[Campaign]=$C169),
  --(Game_Plan_2026[Initial Date]&lt;=AR$2+6),
  --(Game_Plan_2026[End Date]&gt;=AR$2)
)&gt;0, 1, 0)</f>
        <v>0</v>
      </c>
      <c r="AS169" cm="1">
        <f t="array" ref="AS169">IF(SUMPRODUCT(
  --(Game_Plan_2026[Campaign]=$C169),
  --(Game_Plan_2026[Initial Date]&lt;=AS$2+6),
  --(Game_Plan_2026[End Date]&gt;=AS$2)
)&gt;0, 1, 0)</f>
        <v>0</v>
      </c>
      <c r="AT169" cm="1">
        <f t="array" ref="AT169">IF(SUMPRODUCT(
  --(Game_Plan_2026[Campaign]=$C169),
  --(Game_Plan_2026[Initial Date]&lt;=AT$2+6),
  --(Game_Plan_2026[End Date]&gt;=AT$2)
)&gt;0, 1, 0)</f>
        <v>0</v>
      </c>
      <c r="AU169" cm="1">
        <f t="array" ref="AU169">IF(SUMPRODUCT(
  --(Game_Plan_2026[Campaign]=$C169),
  --(Game_Plan_2026[Initial Date]&lt;=AU$2+6),
  --(Game_Plan_2026[End Date]&gt;=AU$2)
)&gt;0, 1, 0)</f>
        <v>0</v>
      </c>
      <c r="AV169" cm="1">
        <f t="array" ref="AV169">IF(SUMPRODUCT(
  --(Game_Plan_2026[Campaign]=$C169),
  --(Game_Plan_2026[Initial Date]&lt;=AV$2+6),
  --(Game_Plan_2026[End Date]&gt;=AV$2)
)&gt;0, 1, 0)</f>
        <v>0</v>
      </c>
      <c r="AW169" cm="1">
        <f t="array" ref="AW169">IF(SUMPRODUCT(
  --(Game_Plan_2026[Campaign]=$C169),
  --(Game_Plan_2026[Initial Date]&lt;=AW$2+6),
  --(Game_Plan_2026[End Date]&gt;=AW$2)
)&gt;0, 1, 0)</f>
        <v>0</v>
      </c>
      <c r="AX169" cm="1">
        <f t="array" ref="AX169">IF(SUMPRODUCT(
  --(Game_Plan_2026[Campaign]=$C169),
  --(Game_Plan_2026[Initial Date]&lt;=AX$2+6),
  --(Game_Plan_2026[End Date]&gt;=AX$2)
)&gt;0, 1, 0)</f>
        <v>0</v>
      </c>
      <c r="AY169" cm="1">
        <f t="array" ref="AY169">IF(SUMPRODUCT(
  --(Game_Plan_2026[Campaign]=$C169),
  --(Game_Plan_2026[Initial Date]&lt;=AY$2+6),
  --(Game_Plan_2026[End Date]&gt;=AY$2)
)&gt;0, 1, 0)</f>
        <v>0</v>
      </c>
      <c r="AZ169" cm="1">
        <f t="array" ref="AZ169">IF(SUMPRODUCT(
  --(Game_Plan_2026[Campaign]=$C169),
  --(Game_Plan_2026[Initial Date]&lt;=AZ$2+6),
  --(Game_Plan_2026[End Date]&gt;=AZ$2)
)&gt;0, 1, 0)</f>
        <v>0</v>
      </c>
      <c r="BA169" cm="1">
        <f t="array" ref="BA169">IF(SUMPRODUCT(
  --(Game_Plan_2026[Campaign]=$C169),
  --(Game_Plan_2026[Initial Date]&lt;=BA$2+6),
  --(Game_Plan_2026[End Date]&gt;=BA$2)
)&gt;0, 1, 0)</f>
        <v>0</v>
      </c>
      <c r="BB169" cm="1">
        <f t="array" ref="BB169">IF(SUMPRODUCT(
  --(Game_Plan_2026[Campaign]=$C169),
  --(Game_Plan_2026[Initial Date]&lt;=BB$2+6),
  --(Game_Plan_2026[End Date]&gt;=BB$2)
)&gt;0, 1, 0)</f>
        <v>0</v>
      </c>
      <c r="BC169" cm="1">
        <f t="array" ref="BC169">IF(SUMPRODUCT(
  --(Game_Plan_2026[Campaign]=$C169),
  --(Game_Plan_2026[Initial Date]&lt;=BC$2+6),
  --(Game_Plan_2026[End Date]&gt;=BC$2)
)&gt;0, 1, 0)</f>
        <v>0</v>
      </c>
      <c r="BD169">
        <f t="shared" si="2"/>
        <v>0</v>
      </c>
    </row>
    <row r="170" spans="1:56" ht="28" customHeight="1">
      <c r="A170" t="str">
        <v/>
      </c>
      <c r="B170" t="str">
        <v/>
      </c>
      <c r="C170" t="str">
        <v/>
      </c>
      <c r="E170" cm="1">
        <f t="array" ref="E170">IF(SUMPRODUCT(
  --(Game_Plan_2026[Campaign]=$C170),
  --(Game_Plan_2026[Initial Date]&lt;=E$2+6),
  --(Game_Plan_2026[End Date]&gt;=E$2)
)&gt;0, 1, 0)</f>
        <v>0</v>
      </c>
      <c r="F170" cm="1">
        <f t="array" ref="F170">IF(SUMPRODUCT(
  --(Game_Plan_2026[Campaign]=$C170),
  --(Game_Plan_2026[Initial Date]&lt;=F$2+6),
  --(Game_Plan_2026[End Date]&gt;=F$2)
)&gt;0, 1, 0)</f>
        <v>0</v>
      </c>
      <c r="G170" cm="1">
        <f t="array" ref="G170">IF(SUMPRODUCT(
  --(Game_Plan_2026[Campaign]=$C170),
  --(Game_Plan_2026[Initial Date]&lt;=G$2+6),
  --(Game_Plan_2026[End Date]&gt;=G$2)
)&gt;0, 1, 0)</f>
        <v>0</v>
      </c>
      <c r="H170" cm="1">
        <f t="array" ref="H170">IF(SUMPRODUCT(
  --(Game_Plan_2026[Campaign]=$C170),
  --(Game_Plan_2026[Initial Date]&lt;=H$2+6),
  --(Game_Plan_2026[End Date]&gt;=H$2)
)&gt;0, 1, 0)</f>
        <v>0</v>
      </c>
      <c r="I170" cm="1">
        <f t="array" ref="I170">IF(SUMPRODUCT(
  --(Game_Plan_2026[Campaign]=$C170),
  --(Game_Plan_2026[Initial Date]&lt;=I$2+6),
  --(Game_Plan_2026[End Date]&gt;=I$2)
)&gt;0, 1, 0)</f>
        <v>0</v>
      </c>
      <c r="J170" cm="1">
        <f t="array" ref="J170">IF(SUMPRODUCT(
  --(Game_Plan_2026[Campaign]=$C170),
  --(Game_Plan_2026[Initial Date]&lt;=J$2+6),
  --(Game_Plan_2026[End Date]&gt;=J$2)
)&gt;0, 1, 0)</f>
        <v>0</v>
      </c>
      <c r="K170" cm="1">
        <f t="array" ref="K170">IF(SUMPRODUCT(
  --(Game_Plan_2026[Campaign]=$C170),
  --(Game_Plan_2026[Initial Date]&lt;=K$2+6),
  --(Game_Plan_2026[End Date]&gt;=K$2)
)&gt;0, 1, 0)</f>
        <v>0</v>
      </c>
      <c r="L170" cm="1">
        <f t="array" ref="L170">IF(SUMPRODUCT(
  --(Game_Plan_2026[Campaign]=$C170),
  --(Game_Plan_2026[Initial Date]&lt;=L$2+6),
  --(Game_Plan_2026[End Date]&gt;=L$2)
)&gt;0, 1, 0)</f>
        <v>0</v>
      </c>
      <c r="M170" cm="1">
        <f t="array" ref="M170">IF(SUMPRODUCT(
  --(Game_Plan_2026[Campaign]=$C170),
  --(Game_Plan_2026[Initial Date]&lt;=M$2+6),
  --(Game_Plan_2026[End Date]&gt;=M$2)
)&gt;0, 1, 0)</f>
        <v>0</v>
      </c>
      <c r="N170" cm="1">
        <f t="array" ref="N170">IF(SUMPRODUCT(
  --(Game_Plan_2026[Campaign]=$C170),
  --(Game_Plan_2026[Initial Date]&lt;=N$2+6),
  --(Game_Plan_2026[End Date]&gt;=N$2)
)&gt;0, 1, 0)</f>
        <v>0</v>
      </c>
      <c r="O170" cm="1">
        <f t="array" ref="O170">IF(SUMPRODUCT(
  --(Game_Plan_2026[Campaign]=$C170),
  --(Game_Plan_2026[Initial Date]&lt;=O$2+6),
  --(Game_Plan_2026[End Date]&gt;=O$2)
)&gt;0, 1, 0)</f>
        <v>0</v>
      </c>
      <c r="P170" cm="1">
        <f t="array" ref="P170">IF(SUMPRODUCT(
  --(Game_Plan_2026[Campaign]=$C170),
  --(Game_Plan_2026[Initial Date]&lt;=P$2+6),
  --(Game_Plan_2026[End Date]&gt;=P$2)
)&gt;0, 1, 0)</f>
        <v>0</v>
      </c>
      <c r="Q170" cm="1">
        <f t="array" ref="Q170">IF(SUMPRODUCT(
  --(Game_Plan_2026[Campaign]=$C170),
  --(Game_Plan_2026[Initial Date]&lt;=Q$2+6),
  --(Game_Plan_2026[End Date]&gt;=Q$2)
)&gt;0, 1, 0)</f>
        <v>0</v>
      </c>
      <c r="R170" cm="1">
        <f t="array" ref="R170">IF(SUMPRODUCT(
  --(Game_Plan_2026[Campaign]=$C170),
  --(Game_Plan_2026[Initial Date]&lt;=R$2+6),
  --(Game_Plan_2026[End Date]&gt;=R$2)
)&gt;0, 1, 0)</f>
        <v>0</v>
      </c>
      <c r="S170" cm="1">
        <f t="array" ref="S170">IF(SUMPRODUCT(
  --(Game_Plan_2026[Campaign]=$C170),
  --(Game_Plan_2026[Initial Date]&lt;=S$2+6),
  --(Game_Plan_2026[End Date]&gt;=S$2)
)&gt;0, 1, 0)</f>
        <v>0</v>
      </c>
      <c r="T170" cm="1">
        <f t="array" ref="T170">IF(SUMPRODUCT(
  --(Game_Plan_2026[Campaign]=$C170),
  --(Game_Plan_2026[Initial Date]&lt;=T$2+6),
  --(Game_Plan_2026[End Date]&gt;=T$2)
)&gt;0, 1, 0)</f>
        <v>0</v>
      </c>
      <c r="U170" cm="1">
        <f t="array" ref="U170">IF(SUMPRODUCT(
  --(Game_Plan_2026[Campaign]=$C170),
  --(Game_Plan_2026[Initial Date]&lt;=U$2+6),
  --(Game_Plan_2026[End Date]&gt;=U$2)
)&gt;0, 1, 0)</f>
        <v>0</v>
      </c>
      <c r="V170" cm="1">
        <f t="array" ref="V170">IF(SUMPRODUCT(
  --(Game_Plan_2026[Campaign]=$C170),
  --(Game_Plan_2026[Initial Date]&lt;=V$2+6),
  --(Game_Plan_2026[End Date]&gt;=V$2)
)&gt;0, 1, 0)</f>
        <v>0</v>
      </c>
      <c r="W170" cm="1">
        <f t="array" ref="W170">IF(SUMPRODUCT(
  --(Game_Plan_2026[Campaign]=$C170),
  --(Game_Plan_2026[Initial Date]&lt;=W$2+6),
  --(Game_Plan_2026[End Date]&gt;=W$2)
)&gt;0, 1, 0)</f>
        <v>0</v>
      </c>
      <c r="X170" cm="1">
        <f t="array" ref="X170">IF(SUMPRODUCT(
  --(Game_Plan_2026[Campaign]=$C170),
  --(Game_Plan_2026[Initial Date]&lt;=X$2+6),
  --(Game_Plan_2026[End Date]&gt;=X$2)
)&gt;0, 1, 0)</f>
        <v>0</v>
      </c>
      <c r="Y170" cm="1">
        <f t="array" ref="Y170">IF(SUMPRODUCT(
  --(Game_Plan_2026[Campaign]=$C170),
  --(Game_Plan_2026[Initial Date]&lt;=Y$2+6),
  --(Game_Plan_2026[End Date]&gt;=Y$2)
)&gt;0, 1, 0)</f>
        <v>0</v>
      </c>
      <c r="Z170" cm="1">
        <f t="array" ref="Z170">IF(SUMPRODUCT(
  --(Game_Plan_2026[Campaign]=$C170),
  --(Game_Plan_2026[Initial Date]&lt;=Z$2+6),
  --(Game_Plan_2026[End Date]&gt;=Z$2)
)&gt;0, 1, 0)</f>
        <v>0</v>
      </c>
      <c r="AA170" cm="1">
        <f t="array" ref="AA170">IF(SUMPRODUCT(
  --(Game_Plan_2026[Campaign]=$C170),
  --(Game_Plan_2026[Initial Date]&lt;=AA$2+6),
  --(Game_Plan_2026[End Date]&gt;=AA$2)
)&gt;0, 1, 0)</f>
        <v>0</v>
      </c>
      <c r="AB170" cm="1">
        <f t="array" ref="AB170">IF(SUMPRODUCT(
  --(Game_Plan_2026[Campaign]=$C170),
  --(Game_Plan_2026[Initial Date]&lt;=AB$2+6),
  --(Game_Plan_2026[End Date]&gt;=AB$2)
)&gt;0, 1, 0)</f>
        <v>0</v>
      </c>
      <c r="AC170" cm="1">
        <f t="array" ref="AC170">IF(SUMPRODUCT(
  --(Game_Plan_2026[Campaign]=$C170),
  --(Game_Plan_2026[Initial Date]&lt;=AC$2+6),
  --(Game_Plan_2026[End Date]&gt;=AC$2)
)&gt;0, 1, 0)</f>
        <v>0</v>
      </c>
      <c r="AD170" cm="1">
        <f t="array" ref="AD170">IF(SUMPRODUCT(
  --(Game_Plan_2026[Campaign]=$C170),
  --(Game_Plan_2026[Initial Date]&lt;=AD$2+6),
  --(Game_Plan_2026[End Date]&gt;=AD$2)
)&gt;0, 1, 0)</f>
        <v>0</v>
      </c>
      <c r="AE170" cm="1">
        <f t="array" ref="AE170">IF(SUMPRODUCT(
  --(Game_Plan_2026[Campaign]=$C170),
  --(Game_Plan_2026[Initial Date]&lt;=AE$2+6),
  --(Game_Plan_2026[End Date]&gt;=AE$2)
)&gt;0, 1, 0)</f>
        <v>0</v>
      </c>
      <c r="AF170" cm="1">
        <f t="array" ref="AF170">IF(SUMPRODUCT(
  --(Game_Plan_2026[Campaign]=$C170),
  --(Game_Plan_2026[Initial Date]&lt;=AF$2+6),
  --(Game_Plan_2026[End Date]&gt;=AF$2)
)&gt;0, 1, 0)</f>
        <v>0</v>
      </c>
      <c r="AG170" cm="1">
        <f t="array" ref="AG170">IF(SUMPRODUCT(
  --(Game_Plan_2026[Campaign]=$C170),
  --(Game_Plan_2026[Initial Date]&lt;=AG$2+6),
  --(Game_Plan_2026[End Date]&gt;=AG$2)
)&gt;0, 1, 0)</f>
        <v>0</v>
      </c>
      <c r="AH170" cm="1">
        <f t="array" ref="AH170">IF(SUMPRODUCT(
  --(Game_Plan_2026[Campaign]=$C170),
  --(Game_Plan_2026[Initial Date]&lt;=AH$2+6),
  --(Game_Plan_2026[End Date]&gt;=AH$2)
)&gt;0, 1, 0)</f>
        <v>0</v>
      </c>
      <c r="AI170" cm="1">
        <f t="array" ref="AI170">IF(SUMPRODUCT(
  --(Game_Plan_2026[Campaign]=$C170),
  --(Game_Plan_2026[Initial Date]&lt;=AI$2+6),
  --(Game_Plan_2026[End Date]&gt;=AI$2)
)&gt;0, 1, 0)</f>
        <v>0</v>
      </c>
      <c r="AJ170" cm="1">
        <f t="array" ref="AJ170">IF(SUMPRODUCT(
  --(Game_Plan_2026[Campaign]=$C170),
  --(Game_Plan_2026[Initial Date]&lt;=AJ$2+6),
  --(Game_Plan_2026[End Date]&gt;=AJ$2)
)&gt;0, 1, 0)</f>
        <v>0</v>
      </c>
      <c r="AK170" cm="1">
        <f t="array" ref="AK170">IF(SUMPRODUCT(
  --(Game_Plan_2026[Campaign]=$C170),
  --(Game_Plan_2026[Initial Date]&lt;=AK$2+6),
  --(Game_Plan_2026[End Date]&gt;=AK$2)
)&gt;0, 1, 0)</f>
        <v>0</v>
      </c>
      <c r="AL170" cm="1">
        <f t="array" ref="AL170">IF(SUMPRODUCT(
  --(Game_Plan_2026[Campaign]=$C170),
  --(Game_Plan_2026[Initial Date]&lt;=AL$2+6),
  --(Game_Plan_2026[End Date]&gt;=AL$2)
)&gt;0, 1, 0)</f>
        <v>0</v>
      </c>
      <c r="AM170" cm="1">
        <f t="array" ref="AM170">IF(SUMPRODUCT(
  --(Game_Plan_2026[Campaign]=$C170),
  --(Game_Plan_2026[Initial Date]&lt;=AM$2+6),
  --(Game_Plan_2026[End Date]&gt;=AM$2)
)&gt;0, 1, 0)</f>
        <v>0</v>
      </c>
      <c r="AN170" cm="1">
        <f t="array" ref="AN170">IF(SUMPRODUCT(
  --(Game_Plan_2026[Campaign]=$C170),
  --(Game_Plan_2026[Initial Date]&lt;=AN$2+6),
  --(Game_Plan_2026[End Date]&gt;=AN$2)
)&gt;0, 1, 0)</f>
        <v>0</v>
      </c>
      <c r="AO170" cm="1">
        <f t="array" ref="AO170">IF(SUMPRODUCT(
  --(Game_Plan_2026[Campaign]=$C170),
  --(Game_Plan_2026[Initial Date]&lt;=AO$2+6),
  --(Game_Plan_2026[End Date]&gt;=AO$2)
)&gt;0, 1, 0)</f>
        <v>0</v>
      </c>
      <c r="AP170" cm="1">
        <f t="array" ref="AP170">IF(SUMPRODUCT(
  --(Game_Plan_2026[Campaign]=$C170),
  --(Game_Plan_2026[Initial Date]&lt;=AP$2+6),
  --(Game_Plan_2026[End Date]&gt;=AP$2)
)&gt;0, 1, 0)</f>
        <v>0</v>
      </c>
      <c r="AQ170" cm="1">
        <f t="array" ref="AQ170">IF(SUMPRODUCT(
  --(Game_Plan_2026[Campaign]=$C170),
  --(Game_Plan_2026[Initial Date]&lt;=AQ$2+6),
  --(Game_Plan_2026[End Date]&gt;=AQ$2)
)&gt;0, 1, 0)</f>
        <v>0</v>
      </c>
      <c r="AR170" cm="1">
        <f t="array" ref="AR170">IF(SUMPRODUCT(
  --(Game_Plan_2026[Campaign]=$C170),
  --(Game_Plan_2026[Initial Date]&lt;=AR$2+6),
  --(Game_Plan_2026[End Date]&gt;=AR$2)
)&gt;0, 1, 0)</f>
        <v>0</v>
      </c>
      <c r="AS170" cm="1">
        <f t="array" ref="AS170">IF(SUMPRODUCT(
  --(Game_Plan_2026[Campaign]=$C170),
  --(Game_Plan_2026[Initial Date]&lt;=AS$2+6),
  --(Game_Plan_2026[End Date]&gt;=AS$2)
)&gt;0, 1, 0)</f>
        <v>0</v>
      </c>
      <c r="AT170" cm="1">
        <f t="array" ref="AT170">IF(SUMPRODUCT(
  --(Game_Plan_2026[Campaign]=$C170),
  --(Game_Plan_2026[Initial Date]&lt;=AT$2+6),
  --(Game_Plan_2026[End Date]&gt;=AT$2)
)&gt;0, 1, 0)</f>
        <v>0</v>
      </c>
      <c r="AU170" cm="1">
        <f t="array" ref="AU170">IF(SUMPRODUCT(
  --(Game_Plan_2026[Campaign]=$C170),
  --(Game_Plan_2026[Initial Date]&lt;=AU$2+6),
  --(Game_Plan_2026[End Date]&gt;=AU$2)
)&gt;0, 1, 0)</f>
        <v>0</v>
      </c>
      <c r="AV170" cm="1">
        <f t="array" ref="AV170">IF(SUMPRODUCT(
  --(Game_Plan_2026[Campaign]=$C170),
  --(Game_Plan_2026[Initial Date]&lt;=AV$2+6),
  --(Game_Plan_2026[End Date]&gt;=AV$2)
)&gt;0, 1, 0)</f>
        <v>0</v>
      </c>
      <c r="AW170" cm="1">
        <f t="array" ref="AW170">IF(SUMPRODUCT(
  --(Game_Plan_2026[Campaign]=$C170),
  --(Game_Plan_2026[Initial Date]&lt;=AW$2+6),
  --(Game_Plan_2026[End Date]&gt;=AW$2)
)&gt;0, 1, 0)</f>
        <v>0</v>
      </c>
      <c r="AX170" cm="1">
        <f t="array" ref="AX170">IF(SUMPRODUCT(
  --(Game_Plan_2026[Campaign]=$C170),
  --(Game_Plan_2026[Initial Date]&lt;=AX$2+6),
  --(Game_Plan_2026[End Date]&gt;=AX$2)
)&gt;0, 1, 0)</f>
        <v>0</v>
      </c>
      <c r="AY170" cm="1">
        <f t="array" ref="AY170">IF(SUMPRODUCT(
  --(Game_Plan_2026[Campaign]=$C170),
  --(Game_Plan_2026[Initial Date]&lt;=AY$2+6),
  --(Game_Plan_2026[End Date]&gt;=AY$2)
)&gt;0, 1, 0)</f>
        <v>0</v>
      </c>
      <c r="AZ170" cm="1">
        <f t="array" ref="AZ170">IF(SUMPRODUCT(
  --(Game_Plan_2026[Campaign]=$C170),
  --(Game_Plan_2026[Initial Date]&lt;=AZ$2+6),
  --(Game_Plan_2026[End Date]&gt;=AZ$2)
)&gt;0, 1, 0)</f>
        <v>0</v>
      </c>
      <c r="BA170" cm="1">
        <f t="array" ref="BA170">IF(SUMPRODUCT(
  --(Game_Plan_2026[Campaign]=$C170),
  --(Game_Plan_2026[Initial Date]&lt;=BA$2+6),
  --(Game_Plan_2026[End Date]&gt;=BA$2)
)&gt;0, 1, 0)</f>
        <v>0</v>
      </c>
      <c r="BB170" cm="1">
        <f t="array" ref="BB170">IF(SUMPRODUCT(
  --(Game_Plan_2026[Campaign]=$C170),
  --(Game_Plan_2026[Initial Date]&lt;=BB$2+6),
  --(Game_Plan_2026[End Date]&gt;=BB$2)
)&gt;0, 1, 0)</f>
        <v>0</v>
      </c>
      <c r="BC170" cm="1">
        <f t="array" ref="BC170">IF(SUMPRODUCT(
  --(Game_Plan_2026[Campaign]=$C170),
  --(Game_Plan_2026[Initial Date]&lt;=BC$2+6),
  --(Game_Plan_2026[End Date]&gt;=BC$2)
)&gt;0, 1, 0)</f>
        <v>0</v>
      </c>
      <c r="BD170">
        <f t="shared" si="2"/>
        <v>0</v>
      </c>
    </row>
    <row r="171" spans="1:56" ht="28" customHeight="1">
      <c r="A171" t="str">
        <v/>
      </c>
      <c r="B171" t="str">
        <v/>
      </c>
      <c r="C171" t="str">
        <v/>
      </c>
      <c r="E171" cm="1">
        <f t="array" ref="E171">IF(SUMPRODUCT(
  --(Game_Plan_2026[Campaign]=$C171),
  --(Game_Plan_2026[Initial Date]&lt;=E$2+6),
  --(Game_Plan_2026[End Date]&gt;=E$2)
)&gt;0, 1, 0)</f>
        <v>0</v>
      </c>
      <c r="F171" cm="1">
        <f t="array" ref="F171">IF(SUMPRODUCT(
  --(Game_Plan_2026[Campaign]=$C171),
  --(Game_Plan_2026[Initial Date]&lt;=F$2+6),
  --(Game_Plan_2026[End Date]&gt;=F$2)
)&gt;0, 1, 0)</f>
        <v>0</v>
      </c>
      <c r="G171" cm="1">
        <f t="array" ref="G171">IF(SUMPRODUCT(
  --(Game_Plan_2026[Campaign]=$C171),
  --(Game_Plan_2026[Initial Date]&lt;=G$2+6),
  --(Game_Plan_2026[End Date]&gt;=G$2)
)&gt;0, 1, 0)</f>
        <v>0</v>
      </c>
      <c r="H171" cm="1">
        <f t="array" ref="H171">IF(SUMPRODUCT(
  --(Game_Plan_2026[Campaign]=$C171),
  --(Game_Plan_2026[Initial Date]&lt;=H$2+6),
  --(Game_Plan_2026[End Date]&gt;=H$2)
)&gt;0, 1, 0)</f>
        <v>0</v>
      </c>
      <c r="I171" cm="1">
        <f t="array" ref="I171">IF(SUMPRODUCT(
  --(Game_Plan_2026[Campaign]=$C171),
  --(Game_Plan_2026[Initial Date]&lt;=I$2+6),
  --(Game_Plan_2026[End Date]&gt;=I$2)
)&gt;0, 1, 0)</f>
        <v>0</v>
      </c>
      <c r="J171" cm="1">
        <f t="array" ref="J171">IF(SUMPRODUCT(
  --(Game_Plan_2026[Campaign]=$C171),
  --(Game_Plan_2026[Initial Date]&lt;=J$2+6),
  --(Game_Plan_2026[End Date]&gt;=J$2)
)&gt;0, 1, 0)</f>
        <v>0</v>
      </c>
      <c r="K171" cm="1">
        <f t="array" ref="K171">IF(SUMPRODUCT(
  --(Game_Plan_2026[Campaign]=$C171),
  --(Game_Plan_2026[Initial Date]&lt;=K$2+6),
  --(Game_Plan_2026[End Date]&gt;=K$2)
)&gt;0, 1, 0)</f>
        <v>0</v>
      </c>
      <c r="L171" cm="1">
        <f t="array" ref="L171">IF(SUMPRODUCT(
  --(Game_Plan_2026[Campaign]=$C171),
  --(Game_Plan_2026[Initial Date]&lt;=L$2+6),
  --(Game_Plan_2026[End Date]&gt;=L$2)
)&gt;0, 1, 0)</f>
        <v>0</v>
      </c>
      <c r="M171" cm="1">
        <f t="array" ref="M171">IF(SUMPRODUCT(
  --(Game_Plan_2026[Campaign]=$C171),
  --(Game_Plan_2026[Initial Date]&lt;=M$2+6),
  --(Game_Plan_2026[End Date]&gt;=M$2)
)&gt;0, 1, 0)</f>
        <v>0</v>
      </c>
      <c r="N171" cm="1">
        <f t="array" ref="N171">IF(SUMPRODUCT(
  --(Game_Plan_2026[Campaign]=$C171),
  --(Game_Plan_2026[Initial Date]&lt;=N$2+6),
  --(Game_Plan_2026[End Date]&gt;=N$2)
)&gt;0, 1, 0)</f>
        <v>0</v>
      </c>
      <c r="O171" cm="1">
        <f t="array" ref="O171">IF(SUMPRODUCT(
  --(Game_Plan_2026[Campaign]=$C171),
  --(Game_Plan_2026[Initial Date]&lt;=O$2+6),
  --(Game_Plan_2026[End Date]&gt;=O$2)
)&gt;0, 1, 0)</f>
        <v>0</v>
      </c>
      <c r="P171" cm="1">
        <f t="array" ref="P171">IF(SUMPRODUCT(
  --(Game_Plan_2026[Campaign]=$C171),
  --(Game_Plan_2026[Initial Date]&lt;=P$2+6),
  --(Game_Plan_2026[End Date]&gt;=P$2)
)&gt;0, 1, 0)</f>
        <v>0</v>
      </c>
      <c r="Q171" cm="1">
        <f t="array" ref="Q171">IF(SUMPRODUCT(
  --(Game_Plan_2026[Campaign]=$C171),
  --(Game_Plan_2026[Initial Date]&lt;=Q$2+6),
  --(Game_Plan_2026[End Date]&gt;=Q$2)
)&gt;0, 1, 0)</f>
        <v>0</v>
      </c>
      <c r="R171" cm="1">
        <f t="array" ref="R171">IF(SUMPRODUCT(
  --(Game_Plan_2026[Campaign]=$C171),
  --(Game_Plan_2026[Initial Date]&lt;=R$2+6),
  --(Game_Plan_2026[End Date]&gt;=R$2)
)&gt;0, 1, 0)</f>
        <v>0</v>
      </c>
      <c r="S171" cm="1">
        <f t="array" ref="S171">IF(SUMPRODUCT(
  --(Game_Plan_2026[Campaign]=$C171),
  --(Game_Plan_2026[Initial Date]&lt;=S$2+6),
  --(Game_Plan_2026[End Date]&gt;=S$2)
)&gt;0, 1, 0)</f>
        <v>0</v>
      </c>
      <c r="T171" cm="1">
        <f t="array" ref="T171">IF(SUMPRODUCT(
  --(Game_Plan_2026[Campaign]=$C171),
  --(Game_Plan_2026[Initial Date]&lt;=T$2+6),
  --(Game_Plan_2026[End Date]&gt;=T$2)
)&gt;0, 1, 0)</f>
        <v>0</v>
      </c>
      <c r="U171" cm="1">
        <f t="array" ref="U171">IF(SUMPRODUCT(
  --(Game_Plan_2026[Campaign]=$C171),
  --(Game_Plan_2026[Initial Date]&lt;=U$2+6),
  --(Game_Plan_2026[End Date]&gt;=U$2)
)&gt;0, 1, 0)</f>
        <v>0</v>
      </c>
      <c r="V171" cm="1">
        <f t="array" ref="V171">IF(SUMPRODUCT(
  --(Game_Plan_2026[Campaign]=$C171),
  --(Game_Plan_2026[Initial Date]&lt;=V$2+6),
  --(Game_Plan_2026[End Date]&gt;=V$2)
)&gt;0, 1, 0)</f>
        <v>0</v>
      </c>
      <c r="W171" cm="1">
        <f t="array" ref="W171">IF(SUMPRODUCT(
  --(Game_Plan_2026[Campaign]=$C171),
  --(Game_Plan_2026[Initial Date]&lt;=W$2+6),
  --(Game_Plan_2026[End Date]&gt;=W$2)
)&gt;0, 1, 0)</f>
        <v>0</v>
      </c>
      <c r="X171" cm="1">
        <f t="array" ref="X171">IF(SUMPRODUCT(
  --(Game_Plan_2026[Campaign]=$C171),
  --(Game_Plan_2026[Initial Date]&lt;=X$2+6),
  --(Game_Plan_2026[End Date]&gt;=X$2)
)&gt;0, 1, 0)</f>
        <v>0</v>
      </c>
      <c r="Y171" cm="1">
        <f t="array" ref="Y171">IF(SUMPRODUCT(
  --(Game_Plan_2026[Campaign]=$C171),
  --(Game_Plan_2026[Initial Date]&lt;=Y$2+6),
  --(Game_Plan_2026[End Date]&gt;=Y$2)
)&gt;0, 1, 0)</f>
        <v>0</v>
      </c>
      <c r="Z171" cm="1">
        <f t="array" ref="Z171">IF(SUMPRODUCT(
  --(Game_Plan_2026[Campaign]=$C171),
  --(Game_Plan_2026[Initial Date]&lt;=Z$2+6),
  --(Game_Plan_2026[End Date]&gt;=Z$2)
)&gt;0, 1, 0)</f>
        <v>0</v>
      </c>
      <c r="AA171" cm="1">
        <f t="array" ref="AA171">IF(SUMPRODUCT(
  --(Game_Plan_2026[Campaign]=$C171),
  --(Game_Plan_2026[Initial Date]&lt;=AA$2+6),
  --(Game_Plan_2026[End Date]&gt;=AA$2)
)&gt;0, 1, 0)</f>
        <v>0</v>
      </c>
      <c r="AB171" cm="1">
        <f t="array" ref="AB171">IF(SUMPRODUCT(
  --(Game_Plan_2026[Campaign]=$C171),
  --(Game_Plan_2026[Initial Date]&lt;=AB$2+6),
  --(Game_Plan_2026[End Date]&gt;=AB$2)
)&gt;0, 1, 0)</f>
        <v>0</v>
      </c>
      <c r="AC171" cm="1">
        <f t="array" ref="AC171">IF(SUMPRODUCT(
  --(Game_Plan_2026[Campaign]=$C171),
  --(Game_Plan_2026[Initial Date]&lt;=AC$2+6),
  --(Game_Plan_2026[End Date]&gt;=AC$2)
)&gt;0, 1, 0)</f>
        <v>0</v>
      </c>
      <c r="AD171" cm="1">
        <f t="array" ref="AD171">IF(SUMPRODUCT(
  --(Game_Plan_2026[Campaign]=$C171),
  --(Game_Plan_2026[Initial Date]&lt;=AD$2+6),
  --(Game_Plan_2026[End Date]&gt;=AD$2)
)&gt;0, 1, 0)</f>
        <v>0</v>
      </c>
      <c r="AE171" cm="1">
        <f t="array" ref="AE171">IF(SUMPRODUCT(
  --(Game_Plan_2026[Campaign]=$C171),
  --(Game_Plan_2026[Initial Date]&lt;=AE$2+6),
  --(Game_Plan_2026[End Date]&gt;=AE$2)
)&gt;0, 1, 0)</f>
        <v>0</v>
      </c>
      <c r="AF171" cm="1">
        <f t="array" ref="AF171">IF(SUMPRODUCT(
  --(Game_Plan_2026[Campaign]=$C171),
  --(Game_Plan_2026[Initial Date]&lt;=AF$2+6),
  --(Game_Plan_2026[End Date]&gt;=AF$2)
)&gt;0, 1, 0)</f>
        <v>0</v>
      </c>
      <c r="AG171" cm="1">
        <f t="array" ref="AG171">IF(SUMPRODUCT(
  --(Game_Plan_2026[Campaign]=$C171),
  --(Game_Plan_2026[Initial Date]&lt;=AG$2+6),
  --(Game_Plan_2026[End Date]&gt;=AG$2)
)&gt;0, 1, 0)</f>
        <v>0</v>
      </c>
      <c r="AH171" cm="1">
        <f t="array" ref="AH171">IF(SUMPRODUCT(
  --(Game_Plan_2026[Campaign]=$C171),
  --(Game_Plan_2026[Initial Date]&lt;=AH$2+6),
  --(Game_Plan_2026[End Date]&gt;=AH$2)
)&gt;0, 1, 0)</f>
        <v>0</v>
      </c>
      <c r="AI171" cm="1">
        <f t="array" ref="AI171">IF(SUMPRODUCT(
  --(Game_Plan_2026[Campaign]=$C171),
  --(Game_Plan_2026[Initial Date]&lt;=AI$2+6),
  --(Game_Plan_2026[End Date]&gt;=AI$2)
)&gt;0, 1, 0)</f>
        <v>0</v>
      </c>
      <c r="AJ171" cm="1">
        <f t="array" ref="AJ171">IF(SUMPRODUCT(
  --(Game_Plan_2026[Campaign]=$C171),
  --(Game_Plan_2026[Initial Date]&lt;=AJ$2+6),
  --(Game_Plan_2026[End Date]&gt;=AJ$2)
)&gt;0, 1, 0)</f>
        <v>0</v>
      </c>
      <c r="AK171" cm="1">
        <f t="array" ref="AK171">IF(SUMPRODUCT(
  --(Game_Plan_2026[Campaign]=$C171),
  --(Game_Plan_2026[Initial Date]&lt;=AK$2+6),
  --(Game_Plan_2026[End Date]&gt;=AK$2)
)&gt;0, 1, 0)</f>
        <v>0</v>
      </c>
      <c r="AL171" cm="1">
        <f t="array" ref="AL171">IF(SUMPRODUCT(
  --(Game_Plan_2026[Campaign]=$C171),
  --(Game_Plan_2026[Initial Date]&lt;=AL$2+6),
  --(Game_Plan_2026[End Date]&gt;=AL$2)
)&gt;0, 1, 0)</f>
        <v>0</v>
      </c>
      <c r="AM171" cm="1">
        <f t="array" ref="AM171">IF(SUMPRODUCT(
  --(Game_Plan_2026[Campaign]=$C171),
  --(Game_Plan_2026[Initial Date]&lt;=AM$2+6),
  --(Game_Plan_2026[End Date]&gt;=AM$2)
)&gt;0, 1, 0)</f>
        <v>0</v>
      </c>
      <c r="AN171" cm="1">
        <f t="array" ref="AN171">IF(SUMPRODUCT(
  --(Game_Plan_2026[Campaign]=$C171),
  --(Game_Plan_2026[Initial Date]&lt;=AN$2+6),
  --(Game_Plan_2026[End Date]&gt;=AN$2)
)&gt;0, 1, 0)</f>
        <v>0</v>
      </c>
      <c r="AO171" cm="1">
        <f t="array" ref="AO171">IF(SUMPRODUCT(
  --(Game_Plan_2026[Campaign]=$C171),
  --(Game_Plan_2026[Initial Date]&lt;=AO$2+6),
  --(Game_Plan_2026[End Date]&gt;=AO$2)
)&gt;0, 1, 0)</f>
        <v>0</v>
      </c>
      <c r="AP171" cm="1">
        <f t="array" ref="AP171">IF(SUMPRODUCT(
  --(Game_Plan_2026[Campaign]=$C171),
  --(Game_Plan_2026[Initial Date]&lt;=AP$2+6),
  --(Game_Plan_2026[End Date]&gt;=AP$2)
)&gt;0, 1, 0)</f>
        <v>0</v>
      </c>
      <c r="AQ171" cm="1">
        <f t="array" ref="AQ171">IF(SUMPRODUCT(
  --(Game_Plan_2026[Campaign]=$C171),
  --(Game_Plan_2026[Initial Date]&lt;=AQ$2+6),
  --(Game_Plan_2026[End Date]&gt;=AQ$2)
)&gt;0, 1, 0)</f>
        <v>0</v>
      </c>
      <c r="AR171" cm="1">
        <f t="array" ref="AR171">IF(SUMPRODUCT(
  --(Game_Plan_2026[Campaign]=$C171),
  --(Game_Plan_2026[Initial Date]&lt;=AR$2+6),
  --(Game_Plan_2026[End Date]&gt;=AR$2)
)&gt;0, 1, 0)</f>
        <v>0</v>
      </c>
      <c r="AS171" cm="1">
        <f t="array" ref="AS171">IF(SUMPRODUCT(
  --(Game_Plan_2026[Campaign]=$C171),
  --(Game_Plan_2026[Initial Date]&lt;=AS$2+6),
  --(Game_Plan_2026[End Date]&gt;=AS$2)
)&gt;0, 1, 0)</f>
        <v>0</v>
      </c>
      <c r="AT171" cm="1">
        <f t="array" ref="AT171">IF(SUMPRODUCT(
  --(Game_Plan_2026[Campaign]=$C171),
  --(Game_Plan_2026[Initial Date]&lt;=AT$2+6),
  --(Game_Plan_2026[End Date]&gt;=AT$2)
)&gt;0, 1, 0)</f>
        <v>0</v>
      </c>
      <c r="AU171" cm="1">
        <f t="array" ref="AU171">IF(SUMPRODUCT(
  --(Game_Plan_2026[Campaign]=$C171),
  --(Game_Plan_2026[Initial Date]&lt;=AU$2+6),
  --(Game_Plan_2026[End Date]&gt;=AU$2)
)&gt;0, 1, 0)</f>
        <v>0</v>
      </c>
      <c r="AV171" cm="1">
        <f t="array" ref="AV171">IF(SUMPRODUCT(
  --(Game_Plan_2026[Campaign]=$C171),
  --(Game_Plan_2026[Initial Date]&lt;=AV$2+6),
  --(Game_Plan_2026[End Date]&gt;=AV$2)
)&gt;0, 1, 0)</f>
        <v>0</v>
      </c>
      <c r="AW171" cm="1">
        <f t="array" ref="AW171">IF(SUMPRODUCT(
  --(Game_Plan_2026[Campaign]=$C171),
  --(Game_Plan_2026[Initial Date]&lt;=AW$2+6),
  --(Game_Plan_2026[End Date]&gt;=AW$2)
)&gt;0, 1, 0)</f>
        <v>0</v>
      </c>
      <c r="AX171" cm="1">
        <f t="array" ref="AX171">IF(SUMPRODUCT(
  --(Game_Plan_2026[Campaign]=$C171),
  --(Game_Plan_2026[Initial Date]&lt;=AX$2+6),
  --(Game_Plan_2026[End Date]&gt;=AX$2)
)&gt;0, 1, 0)</f>
        <v>0</v>
      </c>
      <c r="AY171" cm="1">
        <f t="array" ref="AY171">IF(SUMPRODUCT(
  --(Game_Plan_2026[Campaign]=$C171),
  --(Game_Plan_2026[Initial Date]&lt;=AY$2+6),
  --(Game_Plan_2026[End Date]&gt;=AY$2)
)&gt;0, 1, 0)</f>
        <v>0</v>
      </c>
      <c r="AZ171" cm="1">
        <f t="array" ref="AZ171">IF(SUMPRODUCT(
  --(Game_Plan_2026[Campaign]=$C171),
  --(Game_Plan_2026[Initial Date]&lt;=AZ$2+6),
  --(Game_Plan_2026[End Date]&gt;=AZ$2)
)&gt;0, 1, 0)</f>
        <v>0</v>
      </c>
      <c r="BA171" cm="1">
        <f t="array" ref="BA171">IF(SUMPRODUCT(
  --(Game_Plan_2026[Campaign]=$C171),
  --(Game_Plan_2026[Initial Date]&lt;=BA$2+6),
  --(Game_Plan_2026[End Date]&gt;=BA$2)
)&gt;0, 1, 0)</f>
        <v>0</v>
      </c>
      <c r="BB171" cm="1">
        <f t="array" ref="BB171">IF(SUMPRODUCT(
  --(Game_Plan_2026[Campaign]=$C171),
  --(Game_Plan_2026[Initial Date]&lt;=BB$2+6),
  --(Game_Plan_2026[End Date]&gt;=BB$2)
)&gt;0, 1, 0)</f>
        <v>0</v>
      </c>
      <c r="BC171" cm="1">
        <f t="array" ref="BC171">IF(SUMPRODUCT(
  --(Game_Plan_2026[Campaign]=$C171),
  --(Game_Plan_2026[Initial Date]&lt;=BC$2+6),
  --(Game_Plan_2026[End Date]&gt;=BC$2)
)&gt;0, 1, 0)</f>
        <v>0</v>
      </c>
      <c r="BD171">
        <f t="shared" si="2"/>
        <v>0</v>
      </c>
    </row>
    <row r="172" spans="1:56" ht="28" customHeight="1">
      <c r="A172" t="str">
        <v/>
      </c>
      <c r="B172" t="str">
        <v/>
      </c>
      <c r="C172" t="str">
        <v/>
      </c>
      <c r="E172" cm="1">
        <f t="array" ref="E172">IF(SUMPRODUCT(
  --(Game_Plan_2026[Campaign]=$C172),
  --(Game_Plan_2026[Initial Date]&lt;=E$2+6),
  --(Game_Plan_2026[End Date]&gt;=E$2)
)&gt;0, 1, 0)</f>
        <v>0</v>
      </c>
      <c r="F172" cm="1">
        <f t="array" ref="F172">IF(SUMPRODUCT(
  --(Game_Plan_2026[Campaign]=$C172),
  --(Game_Plan_2026[Initial Date]&lt;=F$2+6),
  --(Game_Plan_2026[End Date]&gt;=F$2)
)&gt;0, 1, 0)</f>
        <v>0</v>
      </c>
      <c r="G172" cm="1">
        <f t="array" ref="G172">IF(SUMPRODUCT(
  --(Game_Plan_2026[Campaign]=$C172),
  --(Game_Plan_2026[Initial Date]&lt;=G$2+6),
  --(Game_Plan_2026[End Date]&gt;=G$2)
)&gt;0, 1, 0)</f>
        <v>0</v>
      </c>
      <c r="H172" cm="1">
        <f t="array" ref="H172">IF(SUMPRODUCT(
  --(Game_Plan_2026[Campaign]=$C172),
  --(Game_Plan_2026[Initial Date]&lt;=H$2+6),
  --(Game_Plan_2026[End Date]&gt;=H$2)
)&gt;0, 1, 0)</f>
        <v>0</v>
      </c>
      <c r="I172" cm="1">
        <f t="array" ref="I172">IF(SUMPRODUCT(
  --(Game_Plan_2026[Campaign]=$C172),
  --(Game_Plan_2026[Initial Date]&lt;=I$2+6),
  --(Game_Plan_2026[End Date]&gt;=I$2)
)&gt;0, 1, 0)</f>
        <v>0</v>
      </c>
      <c r="J172" cm="1">
        <f t="array" ref="J172">IF(SUMPRODUCT(
  --(Game_Plan_2026[Campaign]=$C172),
  --(Game_Plan_2026[Initial Date]&lt;=J$2+6),
  --(Game_Plan_2026[End Date]&gt;=J$2)
)&gt;0, 1, 0)</f>
        <v>0</v>
      </c>
      <c r="K172" cm="1">
        <f t="array" ref="K172">IF(SUMPRODUCT(
  --(Game_Plan_2026[Campaign]=$C172),
  --(Game_Plan_2026[Initial Date]&lt;=K$2+6),
  --(Game_Plan_2026[End Date]&gt;=K$2)
)&gt;0, 1, 0)</f>
        <v>0</v>
      </c>
      <c r="L172" cm="1">
        <f t="array" ref="L172">IF(SUMPRODUCT(
  --(Game_Plan_2026[Campaign]=$C172),
  --(Game_Plan_2026[Initial Date]&lt;=L$2+6),
  --(Game_Plan_2026[End Date]&gt;=L$2)
)&gt;0, 1, 0)</f>
        <v>0</v>
      </c>
      <c r="M172" cm="1">
        <f t="array" ref="M172">IF(SUMPRODUCT(
  --(Game_Plan_2026[Campaign]=$C172),
  --(Game_Plan_2026[Initial Date]&lt;=M$2+6),
  --(Game_Plan_2026[End Date]&gt;=M$2)
)&gt;0, 1, 0)</f>
        <v>0</v>
      </c>
      <c r="N172" cm="1">
        <f t="array" ref="N172">IF(SUMPRODUCT(
  --(Game_Plan_2026[Campaign]=$C172),
  --(Game_Plan_2026[Initial Date]&lt;=N$2+6),
  --(Game_Plan_2026[End Date]&gt;=N$2)
)&gt;0, 1, 0)</f>
        <v>0</v>
      </c>
      <c r="O172" cm="1">
        <f t="array" ref="O172">IF(SUMPRODUCT(
  --(Game_Plan_2026[Campaign]=$C172),
  --(Game_Plan_2026[Initial Date]&lt;=O$2+6),
  --(Game_Plan_2026[End Date]&gt;=O$2)
)&gt;0, 1, 0)</f>
        <v>0</v>
      </c>
      <c r="P172" cm="1">
        <f t="array" ref="P172">IF(SUMPRODUCT(
  --(Game_Plan_2026[Campaign]=$C172),
  --(Game_Plan_2026[Initial Date]&lt;=P$2+6),
  --(Game_Plan_2026[End Date]&gt;=P$2)
)&gt;0, 1, 0)</f>
        <v>0</v>
      </c>
      <c r="Q172" cm="1">
        <f t="array" ref="Q172">IF(SUMPRODUCT(
  --(Game_Plan_2026[Campaign]=$C172),
  --(Game_Plan_2026[Initial Date]&lt;=Q$2+6),
  --(Game_Plan_2026[End Date]&gt;=Q$2)
)&gt;0, 1, 0)</f>
        <v>0</v>
      </c>
      <c r="R172" cm="1">
        <f t="array" ref="R172">IF(SUMPRODUCT(
  --(Game_Plan_2026[Campaign]=$C172),
  --(Game_Plan_2026[Initial Date]&lt;=R$2+6),
  --(Game_Plan_2026[End Date]&gt;=R$2)
)&gt;0, 1, 0)</f>
        <v>0</v>
      </c>
      <c r="S172" cm="1">
        <f t="array" ref="S172">IF(SUMPRODUCT(
  --(Game_Plan_2026[Campaign]=$C172),
  --(Game_Plan_2026[Initial Date]&lt;=S$2+6),
  --(Game_Plan_2026[End Date]&gt;=S$2)
)&gt;0, 1, 0)</f>
        <v>0</v>
      </c>
      <c r="T172" cm="1">
        <f t="array" ref="T172">IF(SUMPRODUCT(
  --(Game_Plan_2026[Campaign]=$C172),
  --(Game_Plan_2026[Initial Date]&lt;=T$2+6),
  --(Game_Plan_2026[End Date]&gt;=T$2)
)&gt;0, 1, 0)</f>
        <v>0</v>
      </c>
      <c r="U172" cm="1">
        <f t="array" ref="U172">IF(SUMPRODUCT(
  --(Game_Plan_2026[Campaign]=$C172),
  --(Game_Plan_2026[Initial Date]&lt;=U$2+6),
  --(Game_Plan_2026[End Date]&gt;=U$2)
)&gt;0, 1, 0)</f>
        <v>0</v>
      </c>
      <c r="V172" cm="1">
        <f t="array" ref="V172">IF(SUMPRODUCT(
  --(Game_Plan_2026[Campaign]=$C172),
  --(Game_Plan_2026[Initial Date]&lt;=V$2+6),
  --(Game_Plan_2026[End Date]&gt;=V$2)
)&gt;0, 1, 0)</f>
        <v>0</v>
      </c>
      <c r="W172" cm="1">
        <f t="array" ref="W172">IF(SUMPRODUCT(
  --(Game_Plan_2026[Campaign]=$C172),
  --(Game_Plan_2026[Initial Date]&lt;=W$2+6),
  --(Game_Plan_2026[End Date]&gt;=W$2)
)&gt;0, 1, 0)</f>
        <v>0</v>
      </c>
      <c r="X172" cm="1">
        <f t="array" ref="X172">IF(SUMPRODUCT(
  --(Game_Plan_2026[Campaign]=$C172),
  --(Game_Plan_2026[Initial Date]&lt;=X$2+6),
  --(Game_Plan_2026[End Date]&gt;=X$2)
)&gt;0, 1, 0)</f>
        <v>0</v>
      </c>
      <c r="Y172" cm="1">
        <f t="array" ref="Y172">IF(SUMPRODUCT(
  --(Game_Plan_2026[Campaign]=$C172),
  --(Game_Plan_2026[Initial Date]&lt;=Y$2+6),
  --(Game_Plan_2026[End Date]&gt;=Y$2)
)&gt;0, 1, 0)</f>
        <v>0</v>
      </c>
      <c r="Z172" cm="1">
        <f t="array" ref="Z172">IF(SUMPRODUCT(
  --(Game_Plan_2026[Campaign]=$C172),
  --(Game_Plan_2026[Initial Date]&lt;=Z$2+6),
  --(Game_Plan_2026[End Date]&gt;=Z$2)
)&gt;0, 1, 0)</f>
        <v>0</v>
      </c>
      <c r="AA172" cm="1">
        <f t="array" ref="AA172">IF(SUMPRODUCT(
  --(Game_Plan_2026[Campaign]=$C172),
  --(Game_Plan_2026[Initial Date]&lt;=AA$2+6),
  --(Game_Plan_2026[End Date]&gt;=AA$2)
)&gt;0, 1, 0)</f>
        <v>0</v>
      </c>
      <c r="AB172" cm="1">
        <f t="array" ref="AB172">IF(SUMPRODUCT(
  --(Game_Plan_2026[Campaign]=$C172),
  --(Game_Plan_2026[Initial Date]&lt;=AB$2+6),
  --(Game_Plan_2026[End Date]&gt;=AB$2)
)&gt;0, 1, 0)</f>
        <v>0</v>
      </c>
      <c r="AC172" cm="1">
        <f t="array" ref="AC172">IF(SUMPRODUCT(
  --(Game_Plan_2026[Campaign]=$C172),
  --(Game_Plan_2026[Initial Date]&lt;=AC$2+6),
  --(Game_Plan_2026[End Date]&gt;=AC$2)
)&gt;0, 1, 0)</f>
        <v>0</v>
      </c>
      <c r="AD172" cm="1">
        <f t="array" ref="AD172">IF(SUMPRODUCT(
  --(Game_Plan_2026[Campaign]=$C172),
  --(Game_Plan_2026[Initial Date]&lt;=AD$2+6),
  --(Game_Plan_2026[End Date]&gt;=AD$2)
)&gt;0, 1, 0)</f>
        <v>0</v>
      </c>
      <c r="AE172" cm="1">
        <f t="array" ref="AE172">IF(SUMPRODUCT(
  --(Game_Plan_2026[Campaign]=$C172),
  --(Game_Plan_2026[Initial Date]&lt;=AE$2+6),
  --(Game_Plan_2026[End Date]&gt;=AE$2)
)&gt;0, 1, 0)</f>
        <v>0</v>
      </c>
      <c r="AF172" cm="1">
        <f t="array" ref="AF172">IF(SUMPRODUCT(
  --(Game_Plan_2026[Campaign]=$C172),
  --(Game_Plan_2026[Initial Date]&lt;=AF$2+6),
  --(Game_Plan_2026[End Date]&gt;=AF$2)
)&gt;0, 1, 0)</f>
        <v>0</v>
      </c>
      <c r="AG172" cm="1">
        <f t="array" ref="AG172">IF(SUMPRODUCT(
  --(Game_Plan_2026[Campaign]=$C172),
  --(Game_Plan_2026[Initial Date]&lt;=AG$2+6),
  --(Game_Plan_2026[End Date]&gt;=AG$2)
)&gt;0, 1, 0)</f>
        <v>0</v>
      </c>
      <c r="AH172" cm="1">
        <f t="array" ref="AH172">IF(SUMPRODUCT(
  --(Game_Plan_2026[Campaign]=$C172),
  --(Game_Plan_2026[Initial Date]&lt;=AH$2+6),
  --(Game_Plan_2026[End Date]&gt;=AH$2)
)&gt;0, 1, 0)</f>
        <v>0</v>
      </c>
      <c r="AI172" cm="1">
        <f t="array" ref="AI172">IF(SUMPRODUCT(
  --(Game_Plan_2026[Campaign]=$C172),
  --(Game_Plan_2026[Initial Date]&lt;=AI$2+6),
  --(Game_Plan_2026[End Date]&gt;=AI$2)
)&gt;0, 1, 0)</f>
        <v>0</v>
      </c>
      <c r="AJ172" cm="1">
        <f t="array" ref="AJ172">IF(SUMPRODUCT(
  --(Game_Plan_2026[Campaign]=$C172),
  --(Game_Plan_2026[Initial Date]&lt;=AJ$2+6),
  --(Game_Plan_2026[End Date]&gt;=AJ$2)
)&gt;0, 1, 0)</f>
        <v>0</v>
      </c>
      <c r="AK172" cm="1">
        <f t="array" ref="AK172">IF(SUMPRODUCT(
  --(Game_Plan_2026[Campaign]=$C172),
  --(Game_Plan_2026[Initial Date]&lt;=AK$2+6),
  --(Game_Plan_2026[End Date]&gt;=AK$2)
)&gt;0, 1, 0)</f>
        <v>0</v>
      </c>
      <c r="AL172" cm="1">
        <f t="array" ref="AL172">IF(SUMPRODUCT(
  --(Game_Plan_2026[Campaign]=$C172),
  --(Game_Plan_2026[Initial Date]&lt;=AL$2+6),
  --(Game_Plan_2026[End Date]&gt;=AL$2)
)&gt;0, 1, 0)</f>
        <v>0</v>
      </c>
      <c r="AM172" cm="1">
        <f t="array" ref="AM172">IF(SUMPRODUCT(
  --(Game_Plan_2026[Campaign]=$C172),
  --(Game_Plan_2026[Initial Date]&lt;=AM$2+6),
  --(Game_Plan_2026[End Date]&gt;=AM$2)
)&gt;0, 1, 0)</f>
        <v>0</v>
      </c>
      <c r="AN172" cm="1">
        <f t="array" ref="AN172">IF(SUMPRODUCT(
  --(Game_Plan_2026[Campaign]=$C172),
  --(Game_Plan_2026[Initial Date]&lt;=AN$2+6),
  --(Game_Plan_2026[End Date]&gt;=AN$2)
)&gt;0, 1, 0)</f>
        <v>0</v>
      </c>
      <c r="AO172" cm="1">
        <f t="array" ref="AO172">IF(SUMPRODUCT(
  --(Game_Plan_2026[Campaign]=$C172),
  --(Game_Plan_2026[Initial Date]&lt;=AO$2+6),
  --(Game_Plan_2026[End Date]&gt;=AO$2)
)&gt;0, 1, 0)</f>
        <v>0</v>
      </c>
      <c r="AP172" cm="1">
        <f t="array" ref="AP172">IF(SUMPRODUCT(
  --(Game_Plan_2026[Campaign]=$C172),
  --(Game_Plan_2026[Initial Date]&lt;=AP$2+6),
  --(Game_Plan_2026[End Date]&gt;=AP$2)
)&gt;0, 1, 0)</f>
        <v>0</v>
      </c>
      <c r="AQ172" cm="1">
        <f t="array" ref="AQ172">IF(SUMPRODUCT(
  --(Game_Plan_2026[Campaign]=$C172),
  --(Game_Plan_2026[Initial Date]&lt;=AQ$2+6),
  --(Game_Plan_2026[End Date]&gt;=AQ$2)
)&gt;0, 1, 0)</f>
        <v>0</v>
      </c>
      <c r="AR172" cm="1">
        <f t="array" ref="AR172">IF(SUMPRODUCT(
  --(Game_Plan_2026[Campaign]=$C172),
  --(Game_Plan_2026[Initial Date]&lt;=AR$2+6),
  --(Game_Plan_2026[End Date]&gt;=AR$2)
)&gt;0, 1, 0)</f>
        <v>0</v>
      </c>
      <c r="AS172" cm="1">
        <f t="array" ref="AS172">IF(SUMPRODUCT(
  --(Game_Plan_2026[Campaign]=$C172),
  --(Game_Plan_2026[Initial Date]&lt;=AS$2+6),
  --(Game_Plan_2026[End Date]&gt;=AS$2)
)&gt;0, 1, 0)</f>
        <v>0</v>
      </c>
      <c r="AT172" cm="1">
        <f t="array" ref="AT172">IF(SUMPRODUCT(
  --(Game_Plan_2026[Campaign]=$C172),
  --(Game_Plan_2026[Initial Date]&lt;=AT$2+6),
  --(Game_Plan_2026[End Date]&gt;=AT$2)
)&gt;0, 1, 0)</f>
        <v>0</v>
      </c>
      <c r="AU172" cm="1">
        <f t="array" ref="AU172">IF(SUMPRODUCT(
  --(Game_Plan_2026[Campaign]=$C172),
  --(Game_Plan_2026[Initial Date]&lt;=AU$2+6),
  --(Game_Plan_2026[End Date]&gt;=AU$2)
)&gt;0, 1, 0)</f>
        <v>0</v>
      </c>
      <c r="AV172" cm="1">
        <f t="array" ref="AV172">IF(SUMPRODUCT(
  --(Game_Plan_2026[Campaign]=$C172),
  --(Game_Plan_2026[Initial Date]&lt;=AV$2+6),
  --(Game_Plan_2026[End Date]&gt;=AV$2)
)&gt;0, 1, 0)</f>
        <v>0</v>
      </c>
      <c r="AW172" cm="1">
        <f t="array" ref="AW172">IF(SUMPRODUCT(
  --(Game_Plan_2026[Campaign]=$C172),
  --(Game_Plan_2026[Initial Date]&lt;=AW$2+6),
  --(Game_Plan_2026[End Date]&gt;=AW$2)
)&gt;0, 1, 0)</f>
        <v>0</v>
      </c>
      <c r="AX172" cm="1">
        <f t="array" ref="AX172">IF(SUMPRODUCT(
  --(Game_Plan_2026[Campaign]=$C172),
  --(Game_Plan_2026[Initial Date]&lt;=AX$2+6),
  --(Game_Plan_2026[End Date]&gt;=AX$2)
)&gt;0, 1, 0)</f>
        <v>0</v>
      </c>
      <c r="AY172" cm="1">
        <f t="array" ref="AY172">IF(SUMPRODUCT(
  --(Game_Plan_2026[Campaign]=$C172),
  --(Game_Plan_2026[Initial Date]&lt;=AY$2+6),
  --(Game_Plan_2026[End Date]&gt;=AY$2)
)&gt;0, 1, 0)</f>
        <v>0</v>
      </c>
      <c r="AZ172" cm="1">
        <f t="array" ref="AZ172">IF(SUMPRODUCT(
  --(Game_Plan_2026[Campaign]=$C172),
  --(Game_Plan_2026[Initial Date]&lt;=AZ$2+6),
  --(Game_Plan_2026[End Date]&gt;=AZ$2)
)&gt;0, 1, 0)</f>
        <v>0</v>
      </c>
      <c r="BA172" cm="1">
        <f t="array" ref="BA172">IF(SUMPRODUCT(
  --(Game_Plan_2026[Campaign]=$C172),
  --(Game_Plan_2026[Initial Date]&lt;=BA$2+6),
  --(Game_Plan_2026[End Date]&gt;=BA$2)
)&gt;0, 1, 0)</f>
        <v>0</v>
      </c>
      <c r="BB172" cm="1">
        <f t="array" ref="BB172">IF(SUMPRODUCT(
  --(Game_Plan_2026[Campaign]=$C172),
  --(Game_Plan_2026[Initial Date]&lt;=BB$2+6),
  --(Game_Plan_2026[End Date]&gt;=BB$2)
)&gt;0, 1, 0)</f>
        <v>0</v>
      </c>
      <c r="BC172" cm="1">
        <f t="array" ref="BC172">IF(SUMPRODUCT(
  --(Game_Plan_2026[Campaign]=$C172),
  --(Game_Plan_2026[Initial Date]&lt;=BC$2+6),
  --(Game_Plan_2026[End Date]&gt;=BC$2)
)&gt;0, 1, 0)</f>
        <v>0</v>
      </c>
      <c r="BD172">
        <f t="shared" si="2"/>
        <v>0</v>
      </c>
    </row>
    <row r="173" spans="1:56" ht="28" customHeight="1">
      <c r="A173" t="str">
        <v/>
      </c>
      <c r="B173" t="str">
        <v/>
      </c>
      <c r="C173" t="str">
        <v/>
      </c>
      <c r="E173" cm="1">
        <f t="array" ref="E173">IF(SUMPRODUCT(
  --(Game_Plan_2026[Campaign]=$C173),
  --(Game_Plan_2026[Initial Date]&lt;=E$2+6),
  --(Game_Plan_2026[End Date]&gt;=E$2)
)&gt;0, 1, 0)</f>
        <v>0</v>
      </c>
      <c r="F173" cm="1">
        <f t="array" ref="F173">IF(SUMPRODUCT(
  --(Game_Plan_2026[Campaign]=$C173),
  --(Game_Plan_2026[Initial Date]&lt;=F$2+6),
  --(Game_Plan_2026[End Date]&gt;=F$2)
)&gt;0, 1, 0)</f>
        <v>0</v>
      </c>
      <c r="G173" cm="1">
        <f t="array" ref="G173">IF(SUMPRODUCT(
  --(Game_Plan_2026[Campaign]=$C173),
  --(Game_Plan_2026[Initial Date]&lt;=G$2+6),
  --(Game_Plan_2026[End Date]&gt;=G$2)
)&gt;0, 1, 0)</f>
        <v>0</v>
      </c>
      <c r="H173" cm="1">
        <f t="array" ref="H173">IF(SUMPRODUCT(
  --(Game_Plan_2026[Campaign]=$C173),
  --(Game_Plan_2026[Initial Date]&lt;=H$2+6),
  --(Game_Plan_2026[End Date]&gt;=H$2)
)&gt;0, 1, 0)</f>
        <v>0</v>
      </c>
      <c r="I173" cm="1">
        <f t="array" ref="I173">IF(SUMPRODUCT(
  --(Game_Plan_2026[Campaign]=$C173),
  --(Game_Plan_2026[Initial Date]&lt;=I$2+6),
  --(Game_Plan_2026[End Date]&gt;=I$2)
)&gt;0, 1, 0)</f>
        <v>0</v>
      </c>
      <c r="J173" cm="1">
        <f t="array" ref="J173">IF(SUMPRODUCT(
  --(Game_Plan_2026[Campaign]=$C173),
  --(Game_Plan_2026[Initial Date]&lt;=J$2+6),
  --(Game_Plan_2026[End Date]&gt;=J$2)
)&gt;0, 1, 0)</f>
        <v>0</v>
      </c>
      <c r="K173" cm="1">
        <f t="array" ref="K173">IF(SUMPRODUCT(
  --(Game_Plan_2026[Campaign]=$C173),
  --(Game_Plan_2026[Initial Date]&lt;=K$2+6),
  --(Game_Plan_2026[End Date]&gt;=K$2)
)&gt;0, 1, 0)</f>
        <v>0</v>
      </c>
      <c r="L173" cm="1">
        <f t="array" ref="L173">IF(SUMPRODUCT(
  --(Game_Plan_2026[Campaign]=$C173),
  --(Game_Plan_2026[Initial Date]&lt;=L$2+6),
  --(Game_Plan_2026[End Date]&gt;=L$2)
)&gt;0, 1, 0)</f>
        <v>0</v>
      </c>
      <c r="M173" cm="1">
        <f t="array" ref="M173">IF(SUMPRODUCT(
  --(Game_Plan_2026[Campaign]=$C173),
  --(Game_Plan_2026[Initial Date]&lt;=M$2+6),
  --(Game_Plan_2026[End Date]&gt;=M$2)
)&gt;0, 1, 0)</f>
        <v>0</v>
      </c>
      <c r="N173" cm="1">
        <f t="array" ref="N173">IF(SUMPRODUCT(
  --(Game_Plan_2026[Campaign]=$C173),
  --(Game_Plan_2026[Initial Date]&lt;=N$2+6),
  --(Game_Plan_2026[End Date]&gt;=N$2)
)&gt;0, 1, 0)</f>
        <v>0</v>
      </c>
      <c r="O173" cm="1">
        <f t="array" ref="O173">IF(SUMPRODUCT(
  --(Game_Plan_2026[Campaign]=$C173),
  --(Game_Plan_2026[Initial Date]&lt;=O$2+6),
  --(Game_Plan_2026[End Date]&gt;=O$2)
)&gt;0, 1, 0)</f>
        <v>0</v>
      </c>
      <c r="P173" cm="1">
        <f t="array" ref="P173">IF(SUMPRODUCT(
  --(Game_Plan_2026[Campaign]=$C173),
  --(Game_Plan_2026[Initial Date]&lt;=P$2+6),
  --(Game_Plan_2026[End Date]&gt;=P$2)
)&gt;0, 1, 0)</f>
        <v>0</v>
      </c>
      <c r="Q173" cm="1">
        <f t="array" ref="Q173">IF(SUMPRODUCT(
  --(Game_Plan_2026[Campaign]=$C173),
  --(Game_Plan_2026[Initial Date]&lt;=Q$2+6),
  --(Game_Plan_2026[End Date]&gt;=Q$2)
)&gt;0, 1, 0)</f>
        <v>0</v>
      </c>
      <c r="R173" cm="1">
        <f t="array" ref="R173">IF(SUMPRODUCT(
  --(Game_Plan_2026[Campaign]=$C173),
  --(Game_Plan_2026[Initial Date]&lt;=R$2+6),
  --(Game_Plan_2026[End Date]&gt;=R$2)
)&gt;0, 1, 0)</f>
        <v>0</v>
      </c>
      <c r="S173" cm="1">
        <f t="array" ref="S173">IF(SUMPRODUCT(
  --(Game_Plan_2026[Campaign]=$C173),
  --(Game_Plan_2026[Initial Date]&lt;=S$2+6),
  --(Game_Plan_2026[End Date]&gt;=S$2)
)&gt;0, 1, 0)</f>
        <v>0</v>
      </c>
      <c r="T173" cm="1">
        <f t="array" ref="T173">IF(SUMPRODUCT(
  --(Game_Plan_2026[Campaign]=$C173),
  --(Game_Plan_2026[Initial Date]&lt;=T$2+6),
  --(Game_Plan_2026[End Date]&gt;=T$2)
)&gt;0, 1, 0)</f>
        <v>0</v>
      </c>
      <c r="U173" cm="1">
        <f t="array" ref="U173">IF(SUMPRODUCT(
  --(Game_Plan_2026[Campaign]=$C173),
  --(Game_Plan_2026[Initial Date]&lt;=U$2+6),
  --(Game_Plan_2026[End Date]&gt;=U$2)
)&gt;0, 1, 0)</f>
        <v>0</v>
      </c>
      <c r="V173" cm="1">
        <f t="array" ref="V173">IF(SUMPRODUCT(
  --(Game_Plan_2026[Campaign]=$C173),
  --(Game_Plan_2026[Initial Date]&lt;=V$2+6),
  --(Game_Plan_2026[End Date]&gt;=V$2)
)&gt;0, 1, 0)</f>
        <v>0</v>
      </c>
      <c r="W173" cm="1">
        <f t="array" ref="W173">IF(SUMPRODUCT(
  --(Game_Plan_2026[Campaign]=$C173),
  --(Game_Plan_2026[Initial Date]&lt;=W$2+6),
  --(Game_Plan_2026[End Date]&gt;=W$2)
)&gt;0, 1, 0)</f>
        <v>0</v>
      </c>
      <c r="X173" cm="1">
        <f t="array" ref="X173">IF(SUMPRODUCT(
  --(Game_Plan_2026[Campaign]=$C173),
  --(Game_Plan_2026[Initial Date]&lt;=X$2+6),
  --(Game_Plan_2026[End Date]&gt;=X$2)
)&gt;0, 1, 0)</f>
        <v>0</v>
      </c>
      <c r="Y173" cm="1">
        <f t="array" ref="Y173">IF(SUMPRODUCT(
  --(Game_Plan_2026[Campaign]=$C173),
  --(Game_Plan_2026[Initial Date]&lt;=Y$2+6),
  --(Game_Plan_2026[End Date]&gt;=Y$2)
)&gt;0, 1, 0)</f>
        <v>0</v>
      </c>
      <c r="Z173" cm="1">
        <f t="array" ref="Z173">IF(SUMPRODUCT(
  --(Game_Plan_2026[Campaign]=$C173),
  --(Game_Plan_2026[Initial Date]&lt;=Z$2+6),
  --(Game_Plan_2026[End Date]&gt;=Z$2)
)&gt;0, 1, 0)</f>
        <v>0</v>
      </c>
      <c r="AA173" cm="1">
        <f t="array" ref="AA173">IF(SUMPRODUCT(
  --(Game_Plan_2026[Campaign]=$C173),
  --(Game_Plan_2026[Initial Date]&lt;=AA$2+6),
  --(Game_Plan_2026[End Date]&gt;=AA$2)
)&gt;0, 1, 0)</f>
        <v>0</v>
      </c>
      <c r="AB173" cm="1">
        <f t="array" ref="AB173">IF(SUMPRODUCT(
  --(Game_Plan_2026[Campaign]=$C173),
  --(Game_Plan_2026[Initial Date]&lt;=AB$2+6),
  --(Game_Plan_2026[End Date]&gt;=AB$2)
)&gt;0, 1, 0)</f>
        <v>0</v>
      </c>
      <c r="AC173" cm="1">
        <f t="array" ref="AC173">IF(SUMPRODUCT(
  --(Game_Plan_2026[Campaign]=$C173),
  --(Game_Plan_2026[Initial Date]&lt;=AC$2+6),
  --(Game_Plan_2026[End Date]&gt;=AC$2)
)&gt;0, 1, 0)</f>
        <v>0</v>
      </c>
      <c r="AD173" cm="1">
        <f t="array" ref="AD173">IF(SUMPRODUCT(
  --(Game_Plan_2026[Campaign]=$C173),
  --(Game_Plan_2026[Initial Date]&lt;=AD$2+6),
  --(Game_Plan_2026[End Date]&gt;=AD$2)
)&gt;0, 1, 0)</f>
        <v>0</v>
      </c>
      <c r="AE173" cm="1">
        <f t="array" ref="AE173">IF(SUMPRODUCT(
  --(Game_Plan_2026[Campaign]=$C173),
  --(Game_Plan_2026[Initial Date]&lt;=AE$2+6),
  --(Game_Plan_2026[End Date]&gt;=AE$2)
)&gt;0, 1, 0)</f>
        <v>0</v>
      </c>
      <c r="AF173" cm="1">
        <f t="array" ref="AF173">IF(SUMPRODUCT(
  --(Game_Plan_2026[Campaign]=$C173),
  --(Game_Plan_2026[Initial Date]&lt;=AF$2+6),
  --(Game_Plan_2026[End Date]&gt;=AF$2)
)&gt;0, 1, 0)</f>
        <v>0</v>
      </c>
      <c r="AG173" cm="1">
        <f t="array" ref="AG173">IF(SUMPRODUCT(
  --(Game_Plan_2026[Campaign]=$C173),
  --(Game_Plan_2026[Initial Date]&lt;=AG$2+6),
  --(Game_Plan_2026[End Date]&gt;=AG$2)
)&gt;0, 1, 0)</f>
        <v>0</v>
      </c>
      <c r="AH173" cm="1">
        <f t="array" ref="AH173">IF(SUMPRODUCT(
  --(Game_Plan_2026[Campaign]=$C173),
  --(Game_Plan_2026[Initial Date]&lt;=AH$2+6),
  --(Game_Plan_2026[End Date]&gt;=AH$2)
)&gt;0, 1, 0)</f>
        <v>0</v>
      </c>
      <c r="AI173" cm="1">
        <f t="array" ref="AI173">IF(SUMPRODUCT(
  --(Game_Plan_2026[Campaign]=$C173),
  --(Game_Plan_2026[Initial Date]&lt;=AI$2+6),
  --(Game_Plan_2026[End Date]&gt;=AI$2)
)&gt;0, 1, 0)</f>
        <v>0</v>
      </c>
      <c r="AJ173" cm="1">
        <f t="array" ref="AJ173">IF(SUMPRODUCT(
  --(Game_Plan_2026[Campaign]=$C173),
  --(Game_Plan_2026[Initial Date]&lt;=AJ$2+6),
  --(Game_Plan_2026[End Date]&gt;=AJ$2)
)&gt;0, 1, 0)</f>
        <v>0</v>
      </c>
      <c r="AK173" cm="1">
        <f t="array" ref="AK173">IF(SUMPRODUCT(
  --(Game_Plan_2026[Campaign]=$C173),
  --(Game_Plan_2026[Initial Date]&lt;=AK$2+6),
  --(Game_Plan_2026[End Date]&gt;=AK$2)
)&gt;0, 1, 0)</f>
        <v>0</v>
      </c>
      <c r="AL173" cm="1">
        <f t="array" ref="AL173">IF(SUMPRODUCT(
  --(Game_Plan_2026[Campaign]=$C173),
  --(Game_Plan_2026[Initial Date]&lt;=AL$2+6),
  --(Game_Plan_2026[End Date]&gt;=AL$2)
)&gt;0, 1, 0)</f>
        <v>0</v>
      </c>
      <c r="AM173" cm="1">
        <f t="array" ref="AM173">IF(SUMPRODUCT(
  --(Game_Plan_2026[Campaign]=$C173),
  --(Game_Plan_2026[Initial Date]&lt;=AM$2+6),
  --(Game_Plan_2026[End Date]&gt;=AM$2)
)&gt;0, 1, 0)</f>
        <v>0</v>
      </c>
      <c r="AN173" cm="1">
        <f t="array" ref="AN173">IF(SUMPRODUCT(
  --(Game_Plan_2026[Campaign]=$C173),
  --(Game_Plan_2026[Initial Date]&lt;=AN$2+6),
  --(Game_Plan_2026[End Date]&gt;=AN$2)
)&gt;0, 1, 0)</f>
        <v>0</v>
      </c>
      <c r="AO173" cm="1">
        <f t="array" ref="AO173">IF(SUMPRODUCT(
  --(Game_Plan_2026[Campaign]=$C173),
  --(Game_Plan_2026[Initial Date]&lt;=AO$2+6),
  --(Game_Plan_2026[End Date]&gt;=AO$2)
)&gt;0, 1, 0)</f>
        <v>0</v>
      </c>
      <c r="AP173" cm="1">
        <f t="array" ref="AP173">IF(SUMPRODUCT(
  --(Game_Plan_2026[Campaign]=$C173),
  --(Game_Plan_2026[Initial Date]&lt;=AP$2+6),
  --(Game_Plan_2026[End Date]&gt;=AP$2)
)&gt;0, 1, 0)</f>
        <v>0</v>
      </c>
      <c r="AQ173" cm="1">
        <f t="array" ref="AQ173">IF(SUMPRODUCT(
  --(Game_Plan_2026[Campaign]=$C173),
  --(Game_Plan_2026[Initial Date]&lt;=AQ$2+6),
  --(Game_Plan_2026[End Date]&gt;=AQ$2)
)&gt;0, 1, 0)</f>
        <v>0</v>
      </c>
      <c r="AR173" cm="1">
        <f t="array" ref="AR173">IF(SUMPRODUCT(
  --(Game_Plan_2026[Campaign]=$C173),
  --(Game_Plan_2026[Initial Date]&lt;=AR$2+6),
  --(Game_Plan_2026[End Date]&gt;=AR$2)
)&gt;0, 1, 0)</f>
        <v>0</v>
      </c>
      <c r="AS173" cm="1">
        <f t="array" ref="AS173">IF(SUMPRODUCT(
  --(Game_Plan_2026[Campaign]=$C173),
  --(Game_Plan_2026[Initial Date]&lt;=AS$2+6),
  --(Game_Plan_2026[End Date]&gt;=AS$2)
)&gt;0, 1, 0)</f>
        <v>0</v>
      </c>
      <c r="AT173" cm="1">
        <f t="array" ref="AT173">IF(SUMPRODUCT(
  --(Game_Plan_2026[Campaign]=$C173),
  --(Game_Plan_2026[Initial Date]&lt;=AT$2+6),
  --(Game_Plan_2026[End Date]&gt;=AT$2)
)&gt;0, 1, 0)</f>
        <v>0</v>
      </c>
      <c r="AU173" cm="1">
        <f t="array" ref="AU173">IF(SUMPRODUCT(
  --(Game_Plan_2026[Campaign]=$C173),
  --(Game_Plan_2026[Initial Date]&lt;=AU$2+6),
  --(Game_Plan_2026[End Date]&gt;=AU$2)
)&gt;0, 1, 0)</f>
        <v>0</v>
      </c>
      <c r="AV173" cm="1">
        <f t="array" ref="AV173">IF(SUMPRODUCT(
  --(Game_Plan_2026[Campaign]=$C173),
  --(Game_Plan_2026[Initial Date]&lt;=AV$2+6),
  --(Game_Plan_2026[End Date]&gt;=AV$2)
)&gt;0, 1, 0)</f>
        <v>0</v>
      </c>
      <c r="AW173" cm="1">
        <f t="array" ref="AW173">IF(SUMPRODUCT(
  --(Game_Plan_2026[Campaign]=$C173),
  --(Game_Plan_2026[Initial Date]&lt;=AW$2+6),
  --(Game_Plan_2026[End Date]&gt;=AW$2)
)&gt;0, 1, 0)</f>
        <v>0</v>
      </c>
      <c r="AX173" cm="1">
        <f t="array" ref="AX173">IF(SUMPRODUCT(
  --(Game_Plan_2026[Campaign]=$C173),
  --(Game_Plan_2026[Initial Date]&lt;=AX$2+6),
  --(Game_Plan_2026[End Date]&gt;=AX$2)
)&gt;0, 1, 0)</f>
        <v>0</v>
      </c>
      <c r="AY173" cm="1">
        <f t="array" ref="AY173">IF(SUMPRODUCT(
  --(Game_Plan_2026[Campaign]=$C173),
  --(Game_Plan_2026[Initial Date]&lt;=AY$2+6),
  --(Game_Plan_2026[End Date]&gt;=AY$2)
)&gt;0, 1, 0)</f>
        <v>0</v>
      </c>
      <c r="AZ173" cm="1">
        <f t="array" ref="AZ173">IF(SUMPRODUCT(
  --(Game_Plan_2026[Campaign]=$C173),
  --(Game_Plan_2026[Initial Date]&lt;=AZ$2+6),
  --(Game_Plan_2026[End Date]&gt;=AZ$2)
)&gt;0, 1, 0)</f>
        <v>0</v>
      </c>
      <c r="BA173" cm="1">
        <f t="array" ref="BA173">IF(SUMPRODUCT(
  --(Game_Plan_2026[Campaign]=$C173),
  --(Game_Plan_2026[Initial Date]&lt;=BA$2+6),
  --(Game_Plan_2026[End Date]&gt;=BA$2)
)&gt;0, 1, 0)</f>
        <v>0</v>
      </c>
      <c r="BB173" cm="1">
        <f t="array" ref="BB173">IF(SUMPRODUCT(
  --(Game_Plan_2026[Campaign]=$C173),
  --(Game_Plan_2026[Initial Date]&lt;=BB$2+6),
  --(Game_Plan_2026[End Date]&gt;=BB$2)
)&gt;0, 1, 0)</f>
        <v>0</v>
      </c>
      <c r="BC173" cm="1">
        <f t="array" ref="BC173">IF(SUMPRODUCT(
  --(Game_Plan_2026[Campaign]=$C173),
  --(Game_Plan_2026[Initial Date]&lt;=BC$2+6),
  --(Game_Plan_2026[End Date]&gt;=BC$2)
)&gt;0, 1, 0)</f>
        <v>0</v>
      </c>
      <c r="BD173">
        <f t="shared" si="2"/>
        <v>0</v>
      </c>
    </row>
    <row r="174" spans="1:56" ht="28" customHeight="1">
      <c r="A174" t="str">
        <v/>
      </c>
      <c r="B174" t="str">
        <v/>
      </c>
      <c r="C174" t="str">
        <v/>
      </c>
      <c r="E174" cm="1">
        <f t="array" ref="E174">IF(SUMPRODUCT(
  --(Game_Plan_2026[Campaign]=$C174),
  --(Game_Plan_2026[Initial Date]&lt;=E$2+6),
  --(Game_Plan_2026[End Date]&gt;=E$2)
)&gt;0, 1, 0)</f>
        <v>0</v>
      </c>
      <c r="F174" cm="1">
        <f t="array" ref="F174">IF(SUMPRODUCT(
  --(Game_Plan_2026[Campaign]=$C174),
  --(Game_Plan_2026[Initial Date]&lt;=F$2+6),
  --(Game_Plan_2026[End Date]&gt;=F$2)
)&gt;0, 1, 0)</f>
        <v>0</v>
      </c>
      <c r="G174" cm="1">
        <f t="array" ref="G174">IF(SUMPRODUCT(
  --(Game_Plan_2026[Campaign]=$C174),
  --(Game_Plan_2026[Initial Date]&lt;=G$2+6),
  --(Game_Plan_2026[End Date]&gt;=G$2)
)&gt;0, 1, 0)</f>
        <v>0</v>
      </c>
      <c r="H174" cm="1">
        <f t="array" ref="H174">IF(SUMPRODUCT(
  --(Game_Plan_2026[Campaign]=$C174),
  --(Game_Plan_2026[Initial Date]&lt;=H$2+6),
  --(Game_Plan_2026[End Date]&gt;=H$2)
)&gt;0, 1, 0)</f>
        <v>0</v>
      </c>
      <c r="I174" cm="1">
        <f t="array" ref="I174">IF(SUMPRODUCT(
  --(Game_Plan_2026[Campaign]=$C174),
  --(Game_Plan_2026[Initial Date]&lt;=I$2+6),
  --(Game_Plan_2026[End Date]&gt;=I$2)
)&gt;0, 1, 0)</f>
        <v>0</v>
      </c>
      <c r="J174" cm="1">
        <f t="array" ref="J174">IF(SUMPRODUCT(
  --(Game_Plan_2026[Campaign]=$C174),
  --(Game_Plan_2026[Initial Date]&lt;=J$2+6),
  --(Game_Plan_2026[End Date]&gt;=J$2)
)&gt;0, 1, 0)</f>
        <v>0</v>
      </c>
      <c r="K174" cm="1">
        <f t="array" ref="K174">IF(SUMPRODUCT(
  --(Game_Plan_2026[Campaign]=$C174),
  --(Game_Plan_2026[Initial Date]&lt;=K$2+6),
  --(Game_Plan_2026[End Date]&gt;=K$2)
)&gt;0, 1, 0)</f>
        <v>0</v>
      </c>
      <c r="L174" cm="1">
        <f t="array" ref="L174">IF(SUMPRODUCT(
  --(Game_Plan_2026[Campaign]=$C174),
  --(Game_Plan_2026[Initial Date]&lt;=L$2+6),
  --(Game_Plan_2026[End Date]&gt;=L$2)
)&gt;0, 1, 0)</f>
        <v>0</v>
      </c>
      <c r="M174" cm="1">
        <f t="array" ref="M174">IF(SUMPRODUCT(
  --(Game_Plan_2026[Campaign]=$C174),
  --(Game_Plan_2026[Initial Date]&lt;=M$2+6),
  --(Game_Plan_2026[End Date]&gt;=M$2)
)&gt;0, 1, 0)</f>
        <v>0</v>
      </c>
      <c r="N174" cm="1">
        <f t="array" ref="N174">IF(SUMPRODUCT(
  --(Game_Plan_2026[Campaign]=$C174),
  --(Game_Plan_2026[Initial Date]&lt;=N$2+6),
  --(Game_Plan_2026[End Date]&gt;=N$2)
)&gt;0, 1, 0)</f>
        <v>0</v>
      </c>
      <c r="O174" cm="1">
        <f t="array" ref="O174">IF(SUMPRODUCT(
  --(Game_Plan_2026[Campaign]=$C174),
  --(Game_Plan_2026[Initial Date]&lt;=O$2+6),
  --(Game_Plan_2026[End Date]&gt;=O$2)
)&gt;0, 1, 0)</f>
        <v>0</v>
      </c>
      <c r="P174" cm="1">
        <f t="array" ref="P174">IF(SUMPRODUCT(
  --(Game_Plan_2026[Campaign]=$C174),
  --(Game_Plan_2026[Initial Date]&lt;=P$2+6),
  --(Game_Plan_2026[End Date]&gt;=P$2)
)&gt;0, 1, 0)</f>
        <v>0</v>
      </c>
      <c r="Q174" cm="1">
        <f t="array" ref="Q174">IF(SUMPRODUCT(
  --(Game_Plan_2026[Campaign]=$C174),
  --(Game_Plan_2026[Initial Date]&lt;=Q$2+6),
  --(Game_Plan_2026[End Date]&gt;=Q$2)
)&gt;0, 1, 0)</f>
        <v>0</v>
      </c>
      <c r="R174" cm="1">
        <f t="array" ref="R174">IF(SUMPRODUCT(
  --(Game_Plan_2026[Campaign]=$C174),
  --(Game_Plan_2026[Initial Date]&lt;=R$2+6),
  --(Game_Plan_2026[End Date]&gt;=R$2)
)&gt;0, 1, 0)</f>
        <v>0</v>
      </c>
      <c r="S174" cm="1">
        <f t="array" ref="S174">IF(SUMPRODUCT(
  --(Game_Plan_2026[Campaign]=$C174),
  --(Game_Plan_2026[Initial Date]&lt;=S$2+6),
  --(Game_Plan_2026[End Date]&gt;=S$2)
)&gt;0, 1, 0)</f>
        <v>0</v>
      </c>
      <c r="T174" cm="1">
        <f t="array" ref="T174">IF(SUMPRODUCT(
  --(Game_Plan_2026[Campaign]=$C174),
  --(Game_Plan_2026[Initial Date]&lt;=T$2+6),
  --(Game_Plan_2026[End Date]&gt;=T$2)
)&gt;0, 1, 0)</f>
        <v>0</v>
      </c>
      <c r="U174" cm="1">
        <f t="array" ref="U174">IF(SUMPRODUCT(
  --(Game_Plan_2026[Campaign]=$C174),
  --(Game_Plan_2026[Initial Date]&lt;=U$2+6),
  --(Game_Plan_2026[End Date]&gt;=U$2)
)&gt;0, 1, 0)</f>
        <v>0</v>
      </c>
      <c r="V174" cm="1">
        <f t="array" ref="V174">IF(SUMPRODUCT(
  --(Game_Plan_2026[Campaign]=$C174),
  --(Game_Plan_2026[Initial Date]&lt;=V$2+6),
  --(Game_Plan_2026[End Date]&gt;=V$2)
)&gt;0, 1, 0)</f>
        <v>0</v>
      </c>
      <c r="W174" cm="1">
        <f t="array" ref="W174">IF(SUMPRODUCT(
  --(Game_Plan_2026[Campaign]=$C174),
  --(Game_Plan_2026[Initial Date]&lt;=W$2+6),
  --(Game_Plan_2026[End Date]&gt;=W$2)
)&gt;0, 1, 0)</f>
        <v>0</v>
      </c>
      <c r="X174" cm="1">
        <f t="array" ref="X174">IF(SUMPRODUCT(
  --(Game_Plan_2026[Campaign]=$C174),
  --(Game_Plan_2026[Initial Date]&lt;=X$2+6),
  --(Game_Plan_2026[End Date]&gt;=X$2)
)&gt;0, 1, 0)</f>
        <v>0</v>
      </c>
      <c r="Y174" cm="1">
        <f t="array" ref="Y174">IF(SUMPRODUCT(
  --(Game_Plan_2026[Campaign]=$C174),
  --(Game_Plan_2026[Initial Date]&lt;=Y$2+6),
  --(Game_Plan_2026[End Date]&gt;=Y$2)
)&gt;0, 1, 0)</f>
        <v>0</v>
      </c>
      <c r="Z174" cm="1">
        <f t="array" ref="Z174">IF(SUMPRODUCT(
  --(Game_Plan_2026[Campaign]=$C174),
  --(Game_Plan_2026[Initial Date]&lt;=Z$2+6),
  --(Game_Plan_2026[End Date]&gt;=Z$2)
)&gt;0, 1, 0)</f>
        <v>0</v>
      </c>
      <c r="AA174" cm="1">
        <f t="array" ref="AA174">IF(SUMPRODUCT(
  --(Game_Plan_2026[Campaign]=$C174),
  --(Game_Plan_2026[Initial Date]&lt;=AA$2+6),
  --(Game_Plan_2026[End Date]&gt;=AA$2)
)&gt;0, 1, 0)</f>
        <v>0</v>
      </c>
      <c r="AB174" cm="1">
        <f t="array" ref="AB174">IF(SUMPRODUCT(
  --(Game_Plan_2026[Campaign]=$C174),
  --(Game_Plan_2026[Initial Date]&lt;=AB$2+6),
  --(Game_Plan_2026[End Date]&gt;=AB$2)
)&gt;0, 1, 0)</f>
        <v>0</v>
      </c>
      <c r="AC174" cm="1">
        <f t="array" ref="AC174">IF(SUMPRODUCT(
  --(Game_Plan_2026[Campaign]=$C174),
  --(Game_Plan_2026[Initial Date]&lt;=AC$2+6),
  --(Game_Plan_2026[End Date]&gt;=AC$2)
)&gt;0, 1, 0)</f>
        <v>0</v>
      </c>
      <c r="AD174" cm="1">
        <f t="array" ref="AD174">IF(SUMPRODUCT(
  --(Game_Plan_2026[Campaign]=$C174),
  --(Game_Plan_2026[Initial Date]&lt;=AD$2+6),
  --(Game_Plan_2026[End Date]&gt;=AD$2)
)&gt;0, 1, 0)</f>
        <v>0</v>
      </c>
      <c r="AE174" cm="1">
        <f t="array" ref="AE174">IF(SUMPRODUCT(
  --(Game_Plan_2026[Campaign]=$C174),
  --(Game_Plan_2026[Initial Date]&lt;=AE$2+6),
  --(Game_Plan_2026[End Date]&gt;=AE$2)
)&gt;0, 1, 0)</f>
        <v>0</v>
      </c>
      <c r="AF174" cm="1">
        <f t="array" ref="AF174">IF(SUMPRODUCT(
  --(Game_Plan_2026[Campaign]=$C174),
  --(Game_Plan_2026[Initial Date]&lt;=AF$2+6),
  --(Game_Plan_2026[End Date]&gt;=AF$2)
)&gt;0, 1, 0)</f>
        <v>0</v>
      </c>
      <c r="AG174" cm="1">
        <f t="array" ref="AG174">IF(SUMPRODUCT(
  --(Game_Plan_2026[Campaign]=$C174),
  --(Game_Plan_2026[Initial Date]&lt;=AG$2+6),
  --(Game_Plan_2026[End Date]&gt;=AG$2)
)&gt;0, 1, 0)</f>
        <v>0</v>
      </c>
      <c r="AH174" cm="1">
        <f t="array" ref="AH174">IF(SUMPRODUCT(
  --(Game_Plan_2026[Campaign]=$C174),
  --(Game_Plan_2026[Initial Date]&lt;=AH$2+6),
  --(Game_Plan_2026[End Date]&gt;=AH$2)
)&gt;0, 1, 0)</f>
        <v>0</v>
      </c>
      <c r="AI174" cm="1">
        <f t="array" ref="AI174">IF(SUMPRODUCT(
  --(Game_Plan_2026[Campaign]=$C174),
  --(Game_Plan_2026[Initial Date]&lt;=AI$2+6),
  --(Game_Plan_2026[End Date]&gt;=AI$2)
)&gt;0, 1, 0)</f>
        <v>0</v>
      </c>
      <c r="AJ174" cm="1">
        <f t="array" ref="AJ174">IF(SUMPRODUCT(
  --(Game_Plan_2026[Campaign]=$C174),
  --(Game_Plan_2026[Initial Date]&lt;=AJ$2+6),
  --(Game_Plan_2026[End Date]&gt;=AJ$2)
)&gt;0, 1, 0)</f>
        <v>0</v>
      </c>
      <c r="AK174" cm="1">
        <f t="array" ref="AK174">IF(SUMPRODUCT(
  --(Game_Plan_2026[Campaign]=$C174),
  --(Game_Plan_2026[Initial Date]&lt;=AK$2+6),
  --(Game_Plan_2026[End Date]&gt;=AK$2)
)&gt;0, 1, 0)</f>
        <v>0</v>
      </c>
      <c r="AL174" cm="1">
        <f t="array" ref="AL174">IF(SUMPRODUCT(
  --(Game_Plan_2026[Campaign]=$C174),
  --(Game_Plan_2026[Initial Date]&lt;=AL$2+6),
  --(Game_Plan_2026[End Date]&gt;=AL$2)
)&gt;0, 1, 0)</f>
        <v>0</v>
      </c>
      <c r="AM174" cm="1">
        <f t="array" ref="AM174">IF(SUMPRODUCT(
  --(Game_Plan_2026[Campaign]=$C174),
  --(Game_Plan_2026[Initial Date]&lt;=AM$2+6),
  --(Game_Plan_2026[End Date]&gt;=AM$2)
)&gt;0, 1, 0)</f>
        <v>0</v>
      </c>
      <c r="AN174" cm="1">
        <f t="array" ref="AN174">IF(SUMPRODUCT(
  --(Game_Plan_2026[Campaign]=$C174),
  --(Game_Plan_2026[Initial Date]&lt;=AN$2+6),
  --(Game_Plan_2026[End Date]&gt;=AN$2)
)&gt;0, 1, 0)</f>
        <v>0</v>
      </c>
      <c r="AO174" cm="1">
        <f t="array" ref="AO174">IF(SUMPRODUCT(
  --(Game_Plan_2026[Campaign]=$C174),
  --(Game_Plan_2026[Initial Date]&lt;=AO$2+6),
  --(Game_Plan_2026[End Date]&gt;=AO$2)
)&gt;0, 1, 0)</f>
        <v>0</v>
      </c>
      <c r="AP174" cm="1">
        <f t="array" ref="AP174">IF(SUMPRODUCT(
  --(Game_Plan_2026[Campaign]=$C174),
  --(Game_Plan_2026[Initial Date]&lt;=AP$2+6),
  --(Game_Plan_2026[End Date]&gt;=AP$2)
)&gt;0, 1, 0)</f>
        <v>0</v>
      </c>
      <c r="AQ174" cm="1">
        <f t="array" ref="AQ174">IF(SUMPRODUCT(
  --(Game_Plan_2026[Campaign]=$C174),
  --(Game_Plan_2026[Initial Date]&lt;=AQ$2+6),
  --(Game_Plan_2026[End Date]&gt;=AQ$2)
)&gt;0, 1, 0)</f>
        <v>0</v>
      </c>
      <c r="AR174" cm="1">
        <f t="array" ref="AR174">IF(SUMPRODUCT(
  --(Game_Plan_2026[Campaign]=$C174),
  --(Game_Plan_2026[Initial Date]&lt;=AR$2+6),
  --(Game_Plan_2026[End Date]&gt;=AR$2)
)&gt;0, 1, 0)</f>
        <v>0</v>
      </c>
      <c r="AS174" cm="1">
        <f t="array" ref="AS174">IF(SUMPRODUCT(
  --(Game_Plan_2026[Campaign]=$C174),
  --(Game_Plan_2026[Initial Date]&lt;=AS$2+6),
  --(Game_Plan_2026[End Date]&gt;=AS$2)
)&gt;0, 1, 0)</f>
        <v>0</v>
      </c>
      <c r="AT174" cm="1">
        <f t="array" ref="AT174">IF(SUMPRODUCT(
  --(Game_Plan_2026[Campaign]=$C174),
  --(Game_Plan_2026[Initial Date]&lt;=AT$2+6),
  --(Game_Plan_2026[End Date]&gt;=AT$2)
)&gt;0, 1, 0)</f>
        <v>0</v>
      </c>
      <c r="AU174" cm="1">
        <f t="array" ref="AU174">IF(SUMPRODUCT(
  --(Game_Plan_2026[Campaign]=$C174),
  --(Game_Plan_2026[Initial Date]&lt;=AU$2+6),
  --(Game_Plan_2026[End Date]&gt;=AU$2)
)&gt;0, 1, 0)</f>
        <v>0</v>
      </c>
      <c r="AV174" cm="1">
        <f t="array" ref="AV174">IF(SUMPRODUCT(
  --(Game_Plan_2026[Campaign]=$C174),
  --(Game_Plan_2026[Initial Date]&lt;=AV$2+6),
  --(Game_Plan_2026[End Date]&gt;=AV$2)
)&gt;0, 1, 0)</f>
        <v>0</v>
      </c>
      <c r="AW174" cm="1">
        <f t="array" ref="AW174">IF(SUMPRODUCT(
  --(Game_Plan_2026[Campaign]=$C174),
  --(Game_Plan_2026[Initial Date]&lt;=AW$2+6),
  --(Game_Plan_2026[End Date]&gt;=AW$2)
)&gt;0, 1, 0)</f>
        <v>0</v>
      </c>
      <c r="AX174" cm="1">
        <f t="array" ref="AX174">IF(SUMPRODUCT(
  --(Game_Plan_2026[Campaign]=$C174),
  --(Game_Plan_2026[Initial Date]&lt;=AX$2+6),
  --(Game_Plan_2026[End Date]&gt;=AX$2)
)&gt;0, 1, 0)</f>
        <v>0</v>
      </c>
      <c r="AY174" cm="1">
        <f t="array" ref="AY174">IF(SUMPRODUCT(
  --(Game_Plan_2026[Campaign]=$C174),
  --(Game_Plan_2026[Initial Date]&lt;=AY$2+6),
  --(Game_Plan_2026[End Date]&gt;=AY$2)
)&gt;0, 1, 0)</f>
        <v>0</v>
      </c>
      <c r="AZ174" cm="1">
        <f t="array" ref="AZ174">IF(SUMPRODUCT(
  --(Game_Plan_2026[Campaign]=$C174),
  --(Game_Plan_2026[Initial Date]&lt;=AZ$2+6),
  --(Game_Plan_2026[End Date]&gt;=AZ$2)
)&gt;0, 1, 0)</f>
        <v>0</v>
      </c>
      <c r="BA174" cm="1">
        <f t="array" ref="BA174">IF(SUMPRODUCT(
  --(Game_Plan_2026[Campaign]=$C174),
  --(Game_Plan_2026[Initial Date]&lt;=BA$2+6),
  --(Game_Plan_2026[End Date]&gt;=BA$2)
)&gt;0, 1, 0)</f>
        <v>0</v>
      </c>
      <c r="BB174" cm="1">
        <f t="array" ref="BB174">IF(SUMPRODUCT(
  --(Game_Plan_2026[Campaign]=$C174),
  --(Game_Plan_2026[Initial Date]&lt;=BB$2+6),
  --(Game_Plan_2026[End Date]&gt;=BB$2)
)&gt;0, 1, 0)</f>
        <v>0</v>
      </c>
      <c r="BC174" cm="1">
        <f t="array" ref="BC174">IF(SUMPRODUCT(
  --(Game_Plan_2026[Campaign]=$C174),
  --(Game_Plan_2026[Initial Date]&lt;=BC$2+6),
  --(Game_Plan_2026[End Date]&gt;=BC$2)
)&gt;0, 1, 0)</f>
        <v>0</v>
      </c>
      <c r="BD174">
        <f t="shared" si="2"/>
        <v>0</v>
      </c>
    </row>
    <row r="175" spans="1:56" ht="28" customHeight="1">
      <c r="A175" t="str">
        <v/>
      </c>
      <c r="B175" t="str">
        <v/>
      </c>
      <c r="C175" t="str">
        <v/>
      </c>
      <c r="E175" cm="1">
        <f t="array" ref="E175">IF(SUMPRODUCT(
  --(Game_Plan_2026[Campaign]=$C175),
  --(Game_Plan_2026[Initial Date]&lt;=E$2+6),
  --(Game_Plan_2026[End Date]&gt;=E$2)
)&gt;0, 1, 0)</f>
        <v>0</v>
      </c>
      <c r="F175" cm="1">
        <f t="array" ref="F175">IF(SUMPRODUCT(
  --(Game_Plan_2026[Campaign]=$C175),
  --(Game_Plan_2026[Initial Date]&lt;=F$2+6),
  --(Game_Plan_2026[End Date]&gt;=F$2)
)&gt;0, 1, 0)</f>
        <v>0</v>
      </c>
      <c r="G175" cm="1">
        <f t="array" ref="G175">IF(SUMPRODUCT(
  --(Game_Plan_2026[Campaign]=$C175),
  --(Game_Plan_2026[Initial Date]&lt;=G$2+6),
  --(Game_Plan_2026[End Date]&gt;=G$2)
)&gt;0, 1, 0)</f>
        <v>0</v>
      </c>
      <c r="H175" cm="1">
        <f t="array" ref="H175">IF(SUMPRODUCT(
  --(Game_Plan_2026[Campaign]=$C175),
  --(Game_Plan_2026[Initial Date]&lt;=H$2+6),
  --(Game_Plan_2026[End Date]&gt;=H$2)
)&gt;0, 1, 0)</f>
        <v>0</v>
      </c>
      <c r="I175" cm="1">
        <f t="array" ref="I175">IF(SUMPRODUCT(
  --(Game_Plan_2026[Campaign]=$C175),
  --(Game_Plan_2026[Initial Date]&lt;=I$2+6),
  --(Game_Plan_2026[End Date]&gt;=I$2)
)&gt;0, 1, 0)</f>
        <v>0</v>
      </c>
      <c r="J175" cm="1">
        <f t="array" ref="J175">IF(SUMPRODUCT(
  --(Game_Plan_2026[Campaign]=$C175),
  --(Game_Plan_2026[Initial Date]&lt;=J$2+6),
  --(Game_Plan_2026[End Date]&gt;=J$2)
)&gt;0, 1, 0)</f>
        <v>0</v>
      </c>
      <c r="K175" cm="1">
        <f t="array" ref="K175">IF(SUMPRODUCT(
  --(Game_Plan_2026[Campaign]=$C175),
  --(Game_Plan_2026[Initial Date]&lt;=K$2+6),
  --(Game_Plan_2026[End Date]&gt;=K$2)
)&gt;0, 1, 0)</f>
        <v>0</v>
      </c>
      <c r="L175" cm="1">
        <f t="array" ref="L175">IF(SUMPRODUCT(
  --(Game_Plan_2026[Campaign]=$C175),
  --(Game_Plan_2026[Initial Date]&lt;=L$2+6),
  --(Game_Plan_2026[End Date]&gt;=L$2)
)&gt;0, 1, 0)</f>
        <v>0</v>
      </c>
      <c r="M175" cm="1">
        <f t="array" ref="M175">IF(SUMPRODUCT(
  --(Game_Plan_2026[Campaign]=$C175),
  --(Game_Plan_2026[Initial Date]&lt;=M$2+6),
  --(Game_Plan_2026[End Date]&gt;=M$2)
)&gt;0, 1, 0)</f>
        <v>0</v>
      </c>
      <c r="N175" cm="1">
        <f t="array" ref="N175">IF(SUMPRODUCT(
  --(Game_Plan_2026[Campaign]=$C175),
  --(Game_Plan_2026[Initial Date]&lt;=N$2+6),
  --(Game_Plan_2026[End Date]&gt;=N$2)
)&gt;0, 1, 0)</f>
        <v>0</v>
      </c>
      <c r="O175" cm="1">
        <f t="array" ref="O175">IF(SUMPRODUCT(
  --(Game_Plan_2026[Campaign]=$C175),
  --(Game_Plan_2026[Initial Date]&lt;=O$2+6),
  --(Game_Plan_2026[End Date]&gt;=O$2)
)&gt;0, 1, 0)</f>
        <v>0</v>
      </c>
      <c r="P175" cm="1">
        <f t="array" ref="P175">IF(SUMPRODUCT(
  --(Game_Plan_2026[Campaign]=$C175),
  --(Game_Plan_2026[Initial Date]&lt;=P$2+6),
  --(Game_Plan_2026[End Date]&gt;=P$2)
)&gt;0, 1, 0)</f>
        <v>0</v>
      </c>
      <c r="Q175" cm="1">
        <f t="array" ref="Q175">IF(SUMPRODUCT(
  --(Game_Plan_2026[Campaign]=$C175),
  --(Game_Plan_2026[Initial Date]&lt;=Q$2+6),
  --(Game_Plan_2026[End Date]&gt;=Q$2)
)&gt;0, 1, 0)</f>
        <v>0</v>
      </c>
      <c r="R175" cm="1">
        <f t="array" ref="R175">IF(SUMPRODUCT(
  --(Game_Plan_2026[Campaign]=$C175),
  --(Game_Plan_2026[Initial Date]&lt;=R$2+6),
  --(Game_Plan_2026[End Date]&gt;=R$2)
)&gt;0, 1, 0)</f>
        <v>0</v>
      </c>
      <c r="S175" cm="1">
        <f t="array" ref="S175">IF(SUMPRODUCT(
  --(Game_Plan_2026[Campaign]=$C175),
  --(Game_Plan_2026[Initial Date]&lt;=S$2+6),
  --(Game_Plan_2026[End Date]&gt;=S$2)
)&gt;0, 1, 0)</f>
        <v>0</v>
      </c>
      <c r="T175" cm="1">
        <f t="array" ref="T175">IF(SUMPRODUCT(
  --(Game_Plan_2026[Campaign]=$C175),
  --(Game_Plan_2026[Initial Date]&lt;=T$2+6),
  --(Game_Plan_2026[End Date]&gt;=T$2)
)&gt;0, 1, 0)</f>
        <v>0</v>
      </c>
      <c r="U175" cm="1">
        <f t="array" ref="U175">IF(SUMPRODUCT(
  --(Game_Plan_2026[Campaign]=$C175),
  --(Game_Plan_2026[Initial Date]&lt;=U$2+6),
  --(Game_Plan_2026[End Date]&gt;=U$2)
)&gt;0, 1, 0)</f>
        <v>0</v>
      </c>
      <c r="V175" cm="1">
        <f t="array" ref="V175">IF(SUMPRODUCT(
  --(Game_Plan_2026[Campaign]=$C175),
  --(Game_Plan_2026[Initial Date]&lt;=V$2+6),
  --(Game_Plan_2026[End Date]&gt;=V$2)
)&gt;0, 1, 0)</f>
        <v>0</v>
      </c>
      <c r="W175" cm="1">
        <f t="array" ref="W175">IF(SUMPRODUCT(
  --(Game_Plan_2026[Campaign]=$C175),
  --(Game_Plan_2026[Initial Date]&lt;=W$2+6),
  --(Game_Plan_2026[End Date]&gt;=W$2)
)&gt;0, 1, 0)</f>
        <v>0</v>
      </c>
      <c r="X175" cm="1">
        <f t="array" ref="X175">IF(SUMPRODUCT(
  --(Game_Plan_2026[Campaign]=$C175),
  --(Game_Plan_2026[Initial Date]&lt;=X$2+6),
  --(Game_Plan_2026[End Date]&gt;=X$2)
)&gt;0, 1, 0)</f>
        <v>0</v>
      </c>
      <c r="Y175" cm="1">
        <f t="array" ref="Y175">IF(SUMPRODUCT(
  --(Game_Plan_2026[Campaign]=$C175),
  --(Game_Plan_2026[Initial Date]&lt;=Y$2+6),
  --(Game_Plan_2026[End Date]&gt;=Y$2)
)&gt;0, 1, 0)</f>
        <v>0</v>
      </c>
      <c r="Z175" cm="1">
        <f t="array" ref="Z175">IF(SUMPRODUCT(
  --(Game_Plan_2026[Campaign]=$C175),
  --(Game_Plan_2026[Initial Date]&lt;=Z$2+6),
  --(Game_Plan_2026[End Date]&gt;=Z$2)
)&gt;0, 1, 0)</f>
        <v>0</v>
      </c>
      <c r="AA175" cm="1">
        <f t="array" ref="AA175">IF(SUMPRODUCT(
  --(Game_Plan_2026[Campaign]=$C175),
  --(Game_Plan_2026[Initial Date]&lt;=AA$2+6),
  --(Game_Plan_2026[End Date]&gt;=AA$2)
)&gt;0, 1, 0)</f>
        <v>0</v>
      </c>
      <c r="AB175" cm="1">
        <f t="array" ref="AB175">IF(SUMPRODUCT(
  --(Game_Plan_2026[Campaign]=$C175),
  --(Game_Plan_2026[Initial Date]&lt;=AB$2+6),
  --(Game_Plan_2026[End Date]&gt;=AB$2)
)&gt;0, 1, 0)</f>
        <v>0</v>
      </c>
      <c r="AC175" cm="1">
        <f t="array" ref="AC175">IF(SUMPRODUCT(
  --(Game_Plan_2026[Campaign]=$C175),
  --(Game_Plan_2026[Initial Date]&lt;=AC$2+6),
  --(Game_Plan_2026[End Date]&gt;=AC$2)
)&gt;0, 1, 0)</f>
        <v>0</v>
      </c>
      <c r="AD175" cm="1">
        <f t="array" ref="AD175">IF(SUMPRODUCT(
  --(Game_Plan_2026[Campaign]=$C175),
  --(Game_Plan_2026[Initial Date]&lt;=AD$2+6),
  --(Game_Plan_2026[End Date]&gt;=AD$2)
)&gt;0, 1, 0)</f>
        <v>0</v>
      </c>
      <c r="AE175" cm="1">
        <f t="array" ref="AE175">IF(SUMPRODUCT(
  --(Game_Plan_2026[Campaign]=$C175),
  --(Game_Plan_2026[Initial Date]&lt;=AE$2+6),
  --(Game_Plan_2026[End Date]&gt;=AE$2)
)&gt;0, 1, 0)</f>
        <v>0</v>
      </c>
      <c r="AF175" cm="1">
        <f t="array" ref="AF175">IF(SUMPRODUCT(
  --(Game_Plan_2026[Campaign]=$C175),
  --(Game_Plan_2026[Initial Date]&lt;=AF$2+6),
  --(Game_Plan_2026[End Date]&gt;=AF$2)
)&gt;0, 1, 0)</f>
        <v>0</v>
      </c>
      <c r="AG175" cm="1">
        <f t="array" ref="AG175">IF(SUMPRODUCT(
  --(Game_Plan_2026[Campaign]=$C175),
  --(Game_Plan_2026[Initial Date]&lt;=AG$2+6),
  --(Game_Plan_2026[End Date]&gt;=AG$2)
)&gt;0, 1, 0)</f>
        <v>0</v>
      </c>
      <c r="AH175" cm="1">
        <f t="array" ref="AH175">IF(SUMPRODUCT(
  --(Game_Plan_2026[Campaign]=$C175),
  --(Game_Plan_2026[Initial Date]&lt;=AH$2+6),
  --(Game_Plan_2026[End Date]&gt;=AH$2)
)&gt;0, 1, 0)</f>
        <v>0</v>
      </c>
      <c r="AI175" cm="1">
        <f t="array" ref="AI175">IF(SUMPRODUCT(
  --(Game_Plan_2026[Campaign]=$C175),
  --(Game_Plan_2026[Initial Date]&lt;=AI$2+6),
  --(Game_Plan_2026[End Date]&gt;=AI$2)
)&gt;0, 1, 0)</f>
        <v>0</v>
      </c>
      <c r="AJ175" cm="1">
        <f t="array" ref="AJ175">IF(SUMPRODUCT(
  --(Game_Plan_2026[Campaign]=$C175),
  --(Game_Plan_2026[Initial Date]&lt;=AJ$2+6),
  --(Game_Plan_2026[End Date]&gt;=AJ$2)
)&gt;0, 1, 0)</f>
        <v>0</v>
      </c>
      <c r="AK175" cm="1">
        <f t="array" ref="AK175">IF(SUMPRODUCT(
  --(Game_Plan_2026[Campaign]=$C175),
  --(Game_Plan_2026[Initial Date]&lt;=AK$2+6),
  --(Game_Plan_2026[End Date]&gt;=AK$2)
)&gt;0, 1, 0)</f>
        <v>0</v>
      </c>
      <c r="AL175" cm="1">
        <f t="array" ref="AL175">IF(SUMPRODUCT(
  --(Game_Plan_2026[Campaign]=$C175),
  --(Game_Plan_2026[Initial Date]&lt;=AL$2+6),
  --(Game_Plan_2026[End Date]&gt;=AL$2)
)&gt;0, 1, 0)</f>
        <v>0</v>
      </c>
      <c r="AM175" cm="1">
        <f t="array" ref="AM175">IF(SUMPRODUCT(
  --(Game_Plan_2026[Campaign]=$C175),
  --(Game_Plan_2026[Initial Date]&lt;=AM$2+6),
  --(Game_Plan_2026[End Date]&gt;=AM$2)
)&gt;0, 1, 0)</f>
        <v>0</v>
      </c>
      <c r="AN175" cm="1">
        <f t="array" ref="AN175">IF(SUMPRODUCT(
  --(Game_Plan_2026[Campaign]=$C175),
  --(Game_Plan_2026[Initial Date]&lt;=AN$2+6),
  --(Game_Plan_2026[End Date]&gt;=AN$2)
)&gt;0, 1, 0)</f>
        <v>0</v>
      </c>
      <c r="AO175" cm="1">
        <f t="array" ref="AO175">IF(SUMPRODUCT(
  --(Game_Plan_2026[Campaign]=$C175),
  --(Game_Plan_2026[Initial Date]&lt;=AO$2+6),
  --(Game_Plan_2026[End Date]&gt;=AO$2)
)&gt;0, 1, 0)</f>
        <v>0</v>
      </c>
      <c r="AP175" cm="1">
        <f t="array" ref="AP175">IF(SUMPRODUCT(
  --(Game_Plan_2026[Campaign]=$C175),
  --(Game_Plan_2026[Initial Date]&lt;=AP$2+6),
  --(Game_Plan_2026[End Date]&gt;=AP$2)
)&gt;0, 1, 0)</f>
        <v>0</v>
      </c>
      <c r="AQ175" cm="1">
        <f t="array" ref="AQ175">IF(SUMPRODUCT(
  --(Game_Plan_2026[Campaign]=$C175),
  --(Game_Plan_2026[Initial Date]&lt;=AQ$2+6),
  --(Game_Plan_2026[End Date]&gt;=AQ$2)
)&gt;0, 1, 0)</f>
        <v>0</v>
      </c>
      <c r="AR175" cm="1">
        <f t="array" ref="AR175">IF(SUMPRODUCT(
  --(Game_Plan_2026[Campaign]=$C175),
  --(Game_Plan_2026[Initial Date]&lt;=AR$2+6),
  --(Game_Plan_2026[End Date]&gt;=AR$2)
)&gt;0, 1, 0)</f>
        <v>0</v>
      </c>
      <c r="AS175" cm="1">
        <f t="array" ref="AS175">IF(SUMPRODUCT(
  --(Game_Plan_2026[Campaign]=$C175),
  --(Game_Plan_2026[Initial Date]&lt;=AS$2+6),
  --(Game_Plan_2026[End Date]&gt;=AS$2)
)&gt;0, 1, 0)</f>
        <v>0</v>
      </c>
      <c r="AT175" cm="1">
        <f t="array" ref="AT175">IF(SUMPRODUCT(
  --(Game_Plan_2026[Campaign]=$C175),
  --(Game_Plan_2026[Initial Date]&lt;=AT$2+6),
  --(Game_Plan_2026[End Date]&gt;=AT$2)
)&gt;0, 1, 0)</f>
        <v>0</v>
      </c>
      <c r="AU175" cm="1">
        <f t="array" ref="AU175">IF(SUMPRODUCT(
  --(Game_Plan_2026[Campaign]=$C175),
  --(Game_Plan_2026[Initial Date]&lt;=AU$2+6),
  --(Game_Plan_2026[End Date]&gt;=AU$2)
)&gt;0, 1, 0)</f>
        <v>0</v>
      </c>
      <c r="AV175" cm="1">
        <f t="array" ref="AV175">IF(SUMPRODUCT(
  --(Game_Plan_2026[Campaign]=$C175),
  --(Game_Plan_2026[Initial Date]&lt;=AV$2+6),
  --(Game_Plan_2026[End Date]&gt;=AV$2)
)&gt;0, 1, 0)</f>
        <v>0</v>
      </c>
      <c r="AW175" cm="1">
        <f t="array" ref="AW175">IF(SUMPRODUCT(
  --(Game_Plan_2026[Campaign]=$C175),
  --(Game_Plan_2026[Initial Date]&lt;=AW$2+6),
  --(Game_Plan_2026[End Date]&gt;=AW$2)
)&gt;0, 1, 0)</f>
        <v>0</v>
      </c>
      <c r="AX175" cm="1">
        <f t="array" ref="AX175">IF(SUMPRODUCT(
  --(Game_Plan_2026[Campaign]=$C175),
  --(Game_Plan_2026[Initial Date]&lt;=AX$2+6),
  --(Game_Plan_2026[End Date]&gt;=AX$2)
)&gt;0, 1, 0)</f>
        <v>0</v>
      </c>
      <c r="AY175" cm="1">
        <f t="array" ref="AY175">IF(SUMPRODUCT(
  --(Game_Plan_2026[Campaign]=$C175),
  --(Game_Plan_2026[Initial Date]&lt;=AY$2+6),
  --(Game_Plan_2026[End Date]&gt;=AY$2)
)&gt;0, 1, 0)</f>
        <v>0</v>
      </c>
      <c r="AZ175" cm="1">
        <f t="array" ref="AZ175">IF(SUMPRODUCT(
  --(Game_Plan_2026[Campaign]=$C175),
  --(Game_Plan_2026[Initial Date]&lt;=AZ$2+6),
  --(Game_Plan_2026[End Date]&gt;=AZ$2)
)&gt;0, 1, 0)</f>
        <v>0</v>
      </c>
      <c r="BA175" cm="1">
        <f t="array" ref="BA175">IF(SUMPRODUCT(
  --(Game_Plan_2026[Campaign]=$C175),
  --(Game_Plan_2026[Initial Date]&lt;=BA$2+6),
  --(Game_Plan_2026[End Date]&gt;=BA$2)
)&gt;0, 1, 0)</f>
        <v>0</v>
      </c>
      <c r="BB175" cm="1">
        <f t="array" ref="BB175">IF(SUMPRODUCT(
  --(Game_Plan_2026[Campaign]=$C175),
  --(Game_Plan_2026[Initial Date]&lt;=BB$2+6),
  --(Game_Plan_2026[End Date]&gt;=BB$2)
)&gt;0, 1, 0)</f>
        <v>0</v>
      </c>
      <c r="BC175" cm="1">
        <f t="array" ref="BC175">IF(SUMPRODUCT(
  --(Game_Plan_2026[Campaign]=$C175),
  --(Game_Plan_2026[Initial Date]&lt;=BC$2+6),
  --(Game_Plan_2026[End Date]&gt;=BC$2)
)&gt;0, 1, 0)</f>
        <v>0</v>
      </c>
      <c r="BD175">
        <f t="shared" si="2"/>
        <v>0</v>
      </c>
    </row>
    <row r="176" spans="1:56" ht="28" customHeight="1">
      <c r="A176" t="str">
        <v/>
      </c>
      <c r="B176" t="str">
        <v/>
      </c>
      <c r="C176" t="str">
        <v/>
      </c>
      <c r="E176" cm="1">
        <f t="array" ref="E176">IF(SUMPRODUCT(
  --(Game_Plan_2026[Campaign]=$C176),
  --(Game_Plan_2026[Initial Date]&lt;=E$2+6),
  --(Game_Plan_2026[End Date]&gt;=E$2)
)&gt;0, 1, 0)</f>
        <v>0</v>
      </c>
      <c r="F176" cm="1">
        <f t="array" ref="F176">IF(SUMPRODUCT(
  --(Game_Plan_2026[Campaign]=$C176),
  --(Game_Plan_2026[Initial Date]&lt;=F$2+6),
  --(Game_Plan_2026[End Date]&gt;=F$2)
)&gt;0, 1, 0)</f>
        <v>0</v>
      </c>
      <c r="G176" cm="1">
        <f t="array" ref="G176">IF(SUMPRODUCT(
  --(Game_Plan_2026[Campaign]=$C176),
  --(Game_Plan_2026[Initial Date]&lt;=G$2+6),
  --(Game_Plan_2026[End Date]&gt;=G$2)
)&gt;0, 1, 0)</f>
        <v>0</v>
      </c>
      <c r="H176" cm="1">
        <f t="array" ref="H176">IF(SUMPRODUCT(
  --(Game_Plan_2026[Campaign]=$C176),
  --(Game_Plan_2026[Initial Date]&lt;=H$2+6),
  --(Game_Plan_2026[End Date]&gt;=H$2)
)&gt;0, 1, 0)</f>
        <v>0</v>
      </c>
      <c r="I176" cm="1">
        <f t="array" ref="I176">IF(SUMPRODUCT(
  --(Game_Plan_2026[Campaign]=$C176),
  --(Game_Plan_2026[Initial Date]&lt;=I$2+6),
  --(Game_Plan_2026[End Date]&gt;=I$2)
)&gt;0, 1, 0)</f>
        <v>0</v>
      </c>
      <c r="J176" cm="1">
        <f t="array" ref="J176">IF(SUMPRODUCT(
  --(Game_Plan_2026[Campaign]=$C176),
  --(Game_Plan_2026[Initial Date]&lt;=J$2+6),
  --(Game_Plan_2026[End Date]&gt;=J$2)
)&gt;0, 1, 0)</f>
        <v>0</v>
      </c>
      <c r="K176" cm="1">
        <f t="array" ref="K176">IF(SUMPRODUCT(
  --(Game_Plan_2026[Campaign]=$C176),
  --(Game_Plan_2026[Initial Date]&lt;=K$2+6),
  --(Game_Plan_2026[End Date]&gt;=K$2)
)&gt;0, 1, 0)</f>
        <v>0</v>
      </c>
      <c r="L176" cm="1">
        <f t="array" ref="L176">IF(SUMPRODUCT(
  --(Game_Plan_2026[Campaign]=$C176),
  --(Game_Plan_2026[Initial Date]&lt;=L$2+6),
  --(Game_Plan_2026[End Date]&gt;=L$2)
)&gt;0, 1, 0)</f>
        <v>0</v>
      </c>
      <c r="M176" cm="1">
        <f t="array" ref="M176">IF(SUMPRODUCT(
  --(Game_Plan_2026[Campaign]=$C176),
  --(Game_Plan_2026[Initial Date]&lt;=M$2+6),
  --(Game_Plan_2026[End Date]&gt;=M$2)
)&gt;0, 1, 0)</f>
        <v>0</v>
      </c>
      <c r="N176" cm="1">
        <f t="array" ref="N176">IF(SUMPRODUCT(
  --(Game_Plan_2026[Campaign]=$C176),
  --(Game_Plan_2026[Initial Date]&lt;=N$2+6),
  --(Game_Plan_2026[End Date]&gt;=N$2)
)&gt;0, 1, 0)</f>
        <v>0</v>
      </c>
      <c r="O176" cm="1">
        <f t="array" ref="O176">IF(SUMPRODUCT(
  --(Game_Plan_2026[Campaign]=$C176),
  --(Game_Plan_2026[Initial Date]&lt;=O$2+6),
  --(Game_Plan_2026[End Date]&gt;=O$2)
)&gt;0, 1, 0)</f>
        <v>0</v>
      </c>
      <c r="P176" cm="1">
        <f t="array" ref="P176">IF(SUMPRODUCT(
  --(Game_Plan_2026[Campaign]=$C176),
  --(Game_Plan_2026[Initial Date]&lt;=P$2+6),
  --(Game_Plan_2026[End Date]&gt;=P$2)
)&gt;0, 1, 0)</f>
        <v>0</v>
      </c>
      <c r="Q176" cm="1">
        <f t="array" ref="Q176">IF(SUMPRODUCT(
  --(Game_Plan_2026[Campaign]=$C176),
  --(Game_Plan_2026[Initial Date]&lt;=Q$2+6),
  --(Game_Plan_2026[End Date]&gt;=Q$2)
)&gt;0, 1, 0)</f>
        <v>0</v>
      </c>
      <c r="R176" cm="1">
        <f t="array" ref="R176">IF(SUMPRODUCT(
  --(Game_Plan_2026[Campaign]=$C176),
  --(Game_Plan_2026[Initial Date]&lt;=R$2+6),
  --(Game_Plan_2026[End Date]&gt;=R$2)
)&gt;0, 1, 0)</f>
        <v>0</v>
      </c>
      <c r="S176" cm="1">
        <f t="array" ref="S176">IF(SUMPRODUCT(
  --(Game_Plan_2026[Campaign]=$C176),
  --(Game_Plan_2026[Initial Date]&lt;=S$2+6),
  --(Game_Plan_2026[End Date]&gt;=S$2)
)&gt;0, 1, 0)</f>
        <v>0</v>
      </c>
      <c r="T176" cm="1">
        <f t="array" ref="T176">IF(SUMPRODUCT(
  --(Game_Plan_2026[Campaign]=$C176),
  --(Game_Plan_2026[Initial Date]&lt;=T$2+6),
  --(Game_Plan_2026[End Date]&gt;=T$2)
)&gt;0, 1, 0)</f>
        <v>0</v>
      </c>
      <c r="U176" cm="1">
        <f t="array" ref="U176">IF(SUMPRODUCT(
  --(Game_Plan_2026[Campaign]=$C176),
  --(Game_Plan_2026[Initial Date]&lt;=U$2+6),
  --(Game_Plan_2026[End Date]&gt;=U$2)
)&gt;0, 1, 0)</f>
        <v>0</v>
      </c>
      <c r="V176" cm="1">
        <f t="array" ref="V176">IF(SUMPRODUCT(
  --(Game_Plan_2026[Campaign]=$C176),
  --(Game_Plan_2026[Initial Date]&lt;=V$2+6),
  --(Game_Plan_2026[End Date]&gt;=V$2)
)&gt;0, 1, 0)</f>
        <v>0</v>
      </c>
      <c r="W176" cm="1">
        <f t="array" ref="W176">IF(SUMPRODUCT(
  --(Game_Plan_2026[Campaign]=$C176),
  --(Game_Plan_2026[Initial Date]&lt;=W$2+6),
  --(Game_Plan_2026[End Date]&gt;=W$2)
)&gt;0, 1, 0)</f>
        <v>0</v>
      </c>
      <c r="X176" cm="1">
        <f t="array" ref="X176">IF(SUMPRODUCT(
  --(Game_Plan_2026[Campaign]=$C176),
  --(Game_Plan_2026[Initial Date]&lt;=X$2+6),
  --(Game_Plan_2026[End Date]&gt;=X$2)
)&gt;0, 1, 0)</f>
        <v>0</v>
      </c>
      <c r="Y176" cm="1">
        <f t="array" ref="Y176">IF(SUMPRODUCT(
  --(Game_Plan_2026[Campaign]=$C176),
  --(Game_Plan_2026[Initial Date]&lt;=Y$2+6),
  --(Game_Plan_2026[End Date]&gt;=Y$2)
)&gt;0, 1, 0)</f>
        <v>0</v>
      </c>
      <c r="Z176" cm="1">
        <f t="array" ref="Z176">IF(SUMPRODUCT(
  --(Game_Plan_2026[Campaign]=$C176),
  --(Game_Plan_2026[Initial Date]&lt;=Z$2+6),
  --(Game_Plan_2026[End Date]&gt;=Z$2)
)&gt;0, 1, 0)</f>
        <v>0</v>
      </c>
      <c r="AA176" cm="1">
        <f t="array" ref="AA176">IF(SUMPRODUCT(
  --(Game_Plan_2026[Campaign]=$C176),
  --(Game_Plan_2026[Initial Date]&lt;=AA$2+6),
  --(Game_Plan_2026[End Date]&gt;=AA$2)
)&gt;0, 1, 0)</f>
        <v>0</v>
      </c>
      <c r="AB176" cm="1">
        <f t="array" ref="AB176">IF(SUMPRODUCT(
  --(Game_Plan_2026[Campaign]=$C176),
  --(Game_Plan_2026[Initial Date]&lt;=AB$2+6),
  --(Game_Plan_2026[End Date]&gt;=AB$2)
)&gt;0, 1, 0)</f>
        <v>0</v>
      </c>
      <c r="AC176" cm="1">
        <f t="array" ref="AC176">IF(SUMPRODUCT(
  --(Game_Plan_2026[Campaign]=$C176),
  --(Game_Plan_2026[Initial Date]&lt;=AC$2+6),
  --(Game_Plan_2026[End Date]&gt;=AC$2)
)&gt;0, 1, 0)</f>
        <v>0</v>
      </c>
      <c r="AD176" cm="1">
        <f t="array" ref="AD176">IF(SUMPRODUCT(
  --(Game_Plan_2026[Campaign]=$C176),
  --(Game_Plan_2026[Initial Date]&lt;=AD$2+6),
  --(Game_Plan_2026[End Date]&gt;=AD$2)
)&gt;0, 1, 0)</f>
        <v>0</v>
      </c>
      <c r="AE176" cm="1">
        <f t="array" ref="AE176">IF(SUMPRODUCT(
  --(Game_Plan_2026[Campaign]=$C176),
  --(Game_Plan_2026[Initial Date]&lt;=AE$2+6),
  --(Game_Plan_2026[End Date]&gt;=AE$2)
)&gt;0, 1, 0)</f>
        <v>0</v>
      </c>
      <c r="AF176" cm="1">
        <f t="array" ref="AF176">IF(SUMPRODUCT(
  --(Game_Plan_2026[Campaign]=$C176),
  --(Game_Plan_2026[Initial Date]&lt;=AF$2+6),
  --(Game_Plan_2026[End Date]&gt;=AF$2)
)&gt;0, 1, 0)</f>
        <v>0</v>
      </c>
      <c r="AG176" cm="1">
        <f t="array" ref="AG176">IF(SUMPRODUCT(
  --(Game_Plan_2026[Campaign]=$C176),
  --(Game_Plan_2026[Initial Date]&lt;=AG$2+6),
  --(Game_Plan_2026[End Date]&gt;=AG$2)
)&gt;0, 1, 0)</f>
        <v>0</v>
      </c>
      <c r="AH176" cm="1">
        <f t="array" ref="AH176">IF(SUMPRODUCT(
  --(Game_Plan_2026[Campaign]=$C176),
  --(Game_Plan_2026[Initial Date]&lt;=AH$2+6),
  --(Game_Plan_2026[End Date]&gt;=AH$2)
)&gt;0, 1, 0)</f>
        <v>0</v>
      </c>
      <c r="AI176" cm="1">
        <f t="array" ref="AI176">IF(SUMPRODUCT(
  --(Game_Plan_2026[Campaign]=$C176),
  --(Game_Plan_2026[Initial Date]&lt;=AI$2+6),
  --(Game_Plan_2026[End Date]&gt;=AI$2)
)&gt;0, 1, 0)</f>
        <v>0</v>
      </c>
      <c r="AJ176" cm="1">
        <f t="array" ref="AJ176">IF(SUMPRODUCT(
  --(Game_Plan_2026[Campaign]=$C176),
  --(Game_Plan_2026[Initial Date]&lt;=AJ$2+6),
  --(Game_Plan_2026[End Date]&gt;=AJ$2)
)&gt;0, 1, 0)</f>
        <v>0</v>
      </c>
      <c r="AK176" cm="1">
        <f t="array" ref="AK176">IF(SUMPRODUCT(
  --(Game_Plan_2026[Campaign]=$C176),
  --(Game_Plan_2026[Initial Date]&lt;=AK$2+6),
  --(Game_Plan_2026[End Date]&gt;=AK$2)
)&gt;0, 1, 0)</f>
        <v>0</v>
      </c>
      <c r="AL176" cm="1">
        <f t="array" ref="AL176">IF(SUMPRODUCT(
  --(Game_Plan_2026[Campaign]=$C176),
  --(Game_Plan_2026[Initial Date]&lt;=AL$2+6),
  --(Game_Plan_2026[End Date]&gt;=AL$2)
)&gt;0, 1, 0)</f>
        <v>0</v>
      </c>
      <c r="AM176" cm="1">
        <f t="array" ref="AM176">IF(SUMPRODUCT(
  --(Game_Plan_2026[Campaign]=$C176),
  --(Game_Plan_2026[Initial Date]&lt;=AM$2+6),
  --(Game_Plan_2026[End Date]&gt;=AM$2)
)&gt;0, 1, 0)</f>
        <v>0</v>
      </c>
      <c r="AN176" cm="1">
        <f t="array" ref="AN176">IF(SUMPRODUCT(
  --(Game_Plan_2026[Campaign]=$C176),
  --(Game_Plan_2026[Initial Date]&lt;=AN$2+6),
  --(Game_Plan_2026[End Date]&gt;=AN$2)
)&gt;0, 1, 0)</f>
        <v>0</v>
      </c>
      <c r="AO176" cm="1">
        <f t="array" ref="AO176">IF(SUMPRODUCT(
  --(Game_Plan_2026[Campaign]=$C176),
  --(Game_Plan_2026[Initial Date]&lt;=AO$2+6),
  --(Game_Plan_2026[End Date]&gt;=AO$2)
)&gt;0, 1, 0)</f>
        <v>0</v>
      </c>
      <c r="AP176" cm="1">
        <f t="array" ref="AP176">IF(SUMPRODUCT(
  --(Game_Plan_2026[Campaign]=$C176),
  --(Game_Plan_2026[Initial Date]&lt;=AP$2+6),
  --(Game_Plan_2026[End Date]&gt;=AP$2)
)&gt;0, 1, 0)</f>
        <v>0</v>
      </c>
      <c r="AQ176" cm="1">
        <f t="array" ref="AQ176">IF(SUMPRODUCT(
  --(Game_Plan_2026[Campaign]=$C176),
  --(Game_Plan_2026[Initial Date]&lt;=AQ$2+6),
  --(Game_Plan_2026[End Date]&gt;=AQ$2)
)&gt;0, 1, 0)</f>
        <v>0</v>
      </c>
      <c r="AR176" cm="1">
        <f t="array" ref="AR176">IF(SUMPRODUCT(
  --(Game_Plan_2026[Campaign]=$C176),
  --(Game_Plan_2026[Initial Date]&lt;=AR$2+6),
  --(Game_Plan_2026[End Date]&gt;=AR$2)
)&gt;0, 1, 0)</f>
        <v>0</v>
      </c>
      <c r="AS176" cm="1">
        <f t="array" ref="AS176">IF(SUMPRODUCT(
  --(Game_Plan_2026[Campaign]=$C176),
  --(Game_Plan_2026[Initial Date]&lt;=AS$2+6),
  --(Game_Plan_2026[End Date]&gt;=AS$2)
)&gt;0, 1, 0)</f>
        <v>0</v>
      </c>
      <c r="AT176" cm="1">
        <f t="array" ref="AT176">IF(SUMPRODUCT(
  --(Game_Plan_2026[Campaign]=$C176),
  --(Game_Plan_2026[Initial Date]&lt;=AT$2+6),
  --(Game_Plan_2026[End Date]&gt;=AT$2)
)&gt;0, 1, 0)</f>
        <v>0</v>
      </c>
      <c r="AU176" cm="1">
        <f t="array" ref="AU176">IF(SUMPRODUCT(
  --(Game_Plan_2026[Campaign]=$C176),
  --(Game_Plan_2026[Initial Date]&lt;=AU$2+6),
  --(Game_Plan_2026[End Date]&gt;=AU$2)
)&gt;0, 1, 0)</f>
        <v>0</v>
      </c>
      <c r="AV176" cm="1">
        <f t="array" ref="AV176">IF(SUMPRODUCT(
  --(Game_Plan_2026[Campaign]=$C176),
  --(Game_Plan_2026[Initial Date]&lt;=AV$2+6),
  --(Game_Plan_2026[End Date]&gt;=AV$2)
)&gt;0, 1, 0)</f>
        <v>0</v>
      </c>
      <c r="AW176" cm="1">
        <f t="array" ref="AW176">IF(SUMPRODUCT(
  --(Game_Plan_2026[Campaign]=$C176),
  --(Game_Plan_2026[Initial Date]&lt;=AW$2+6),
  --(Game_Plan_2026[End Date]&gt;=AW$2)
)&gt;0, 1, 0)</f>
        <v>0</v>
      </c>
      <c r="AX176" cm="1">
        <f t="array" ref="AX176">IF(SUMPRODUCT(
  --(Game_Plan_2026[Campaign]=$C176),
  --(Game_Plan_2026[Initial Date]&lt;=AX$2+6),
  --(Game_Plan_2026[End Date]&gt;=AX$2)
)&gt;0, 1, 0)</f>
        <v>0</v>
      </c>
      <c r="AY176" cm="1">
        <f t="array" ref="AY176">IF(SUMPRODUCT(
  --(Game_Plan_2026[Campaign]=$C176),
  --(Game_Plan_2026[Initial Date]&lt;=AY$2+6),
  --(Game_Plan_2026[End Date]&gt;=AY$2)
)&gt;0, 1, 0)</f>
        <v>0</v>
      </c>
      <c r="AZ176" cm="1">
        <f t="array" ref="AZ176">IF(SUMPRODUCT(
  --(Game_Plan_2026[Campaign]=$C176),
  --(Game_Plan_2026[Initial Date]&lt;=AZ$2+6),
  --(Game_Plan_2026[End Date]&gt;=AZ$2)
)&gt;0, 1, 0)</f>
        <v>0</v>
      </c>
      <c r="BA176" cm="1">
        <f t="array" ref="BA176">IF(SUMPRODUCT(
  --(Game_Plan_2026[Campaign]=$C176),
  --(Game_Plan_2026[Initial Date]&lt;=BA$2+6),
  --(Game_Plan_2026[End Date]&gt;=BA$2)
)&gt;0, 1, 0)</f>
        <v>0</v>
      </c>
      <c r="BB176" cm="1">
        <f t="array" ref="BB176">IF(SUMPRODUCT(
  --(Game_Plan_2026[Campaign]=$C176),
  --(Game_Plan_2026[Initial Date]&lt;=BB$2+6),
  --(Game_Plan_2026[End Date]&gt;=BB$2)
)&gt;0, 1, 0)</f>
        <v>0</v>
      </c>
      <c r="BC176" cm="1">
        <f t="array" ref="BC176">IF(SUMPRODUCT(
  --(Game_Plan_2026[Campaign]=$C176),
  --(Game_Plan_2026[Initial Date]&lt;=BC$2+6),
  --(Game_Plan_2026[End Date]&gt;=BC$2)
)&gt;0, 1, 0)</f>
        <v>0</v>
      </c>
      <c r="BD176">
        <f t="shared" si="2"/>
        <v>0</v>
      </c>
    </row>
    <row r="177" spans="1:56" ht="28" customHeight="1">
      <c r="A177" t="str">
        <v/>
      </c>
      <c r="B177" t="str">
        <v/>
      </c>
      <c r="C177" t="str">
        <v/>
      </c>
      <c r="E177" cm="1">
        <f t="array" ref="E177">IF(SUMPRODUCT(
  --(Game_Plan_2026[Campaign]=$C177),
  --(Game_Plan_2026[Initial Date]&lt;=E$2+6),
  --(Game_Plan_2026[End Date]&gt;=E$2)
)&gt;0, 1, 0)</f>
        <v>0</v>
      </c>
      <c r="F177" cm="1">
        <f t="array" ref="F177">IF(SUMPRODUCT(
  --(Game_Plan_2026[Campaign]=$C177),
  --(Game_Plan_2026[Initial Date]&lt;=F$2+6),
  --(Game_Plan_2026[End Date]&gt;=F$2)
)&gt;0, 1, 0)</f>
        <v>0</v>
      </c>
      <c r="G177" cm="1">
        <f t="array" ref="G177">IF(SUMPRODUCT(
  --(Game_Plan_2026[Campaign]=$C177),
  --(Game_Plan_2026[Initial Date]&lt;=G$2+6),
  --(Game_Plan_2026[End Date]&gt;=G$2)
)&gt;0, 1, 0)</f>
        <v>0</v>
      </c>
      <c r="H177" cm="1">
        <f t="array" ref="H177">IF(SUMPRODUCT(
  --(Game_Plan_2026[Campaign]=$C177),
  --(Game_Plan_2026[Initial Date]&lt;=H$2+6),
  --(Game_Plan_2026[End Date]&gt;=H$2)
)&gt;0, 1, 0)</f>
        <v>0</v>
      </c>
      <c r="I177" cm="1">
        <f t="array" ref="I177">IF(SUMPRODUCT(
  --(Game_Plan_2026[Campaign]=$C177),
  --(Game_Plan_2026[Initial Date]&lt;=I$2+6),
  --(Game_Plan_2026[End Date]&gt;=I$2)
)&gt;0, 1, 0)</f>
        <v>0</v>
      </c>
      <c r="J177" cm="1">
        <f t="array" ref="J177">IF(SUMPRODUCT(
  --(Game_Plan_2026[Campaign]=$C177),
  --(Game_Plan_2026[Initial Date]&lt;=J$2+6),
  --(Game_Plan_2026[End Date]&gt;=J$2)
)&gt;0, 1, 0)</f>
        <v>0</v>
      </c>
      <c r="K177" cm="1">
        <f t="array" ref="K177">IF(SUMPRODUCT(
  --(Game_Plan_2026[Campaign]=$C177),
  --(Game_Plan_2026[Initial Date]&lt;=K$2+6),
  --(Game_Plan_2026[End Date]&gt;=K$2)
)&gt;0, 1, 0)</f>
        <v>0</v>
      </c>
      <c r="L177" cm="1">
        <f t="array" ref="L177">IF(SUMPRODUCT(
  --(Game_Plan_2026[Campaign]=$C177),
  --(Game_Plan_2026[Initial Date]&lt;=L$2+6),
  --(Game_Plan_2026[End Date]&gt;=L$2)
)&gt;0, 1, 0)</f>
        <v>0</v>
      </c>
      <c r="M177" cm="1">
        <f t="array" ref="M177">IF(SUMPRODUCT(
  --(Game_Plan_2026[Campaign]=$C177),
  --(Game_Plan_2026[Initial Date]&lt;=M$2+6),
  --(Game_Plan_2026[End Date]&gt;=M$2)
)&gt;0, 1, 0)</f>
        <v>0</v>
      </c>
      <c r="N177" cm="1">
        <f t="array" ref="N177">IF(SUMPRODUCT(
  --(Game_Plan_2026[Campaign]=$C177),
  --(Game_Plan_2026[Initial Date]&lt;=N$2+6),
  --(Game_Plan_2026[End Date]&gt;=N$2)
)&gt;0, 1, 0)</f>
        <v>0</v>
      </c>
      <c r="O177" cm="1">
        <f t="array" ref="O177">IF(SUMPRODUCT(
  --(Game_Plan_2026[Campaign]=$C177),
  --(Game_Plan_2026[Initial Date]&lt;=O$2+6),
  --(Game_Plan_2026[End Date]&gt;=O$2)
)&gt;0, 1, 0)</f>
        <v>0</v>
      </c>
      <c r="P177" cm="1">
        <f t="array" ref="P177">IF(SUMPRODUCT(
  --(Game_Plan_2026[Campaign]=$C177),
  --(Game_Plan_2026[Initial Date]&lt;=P$2+6),
  --(Game_Plan_2026[End Date]&gt;=P$2)
)&gt;0, 1, 0)</f>
        <v>0</v>
      </c>
      <c r="Q177" cm="1">
        <f t="array" ref="Q177">IF(SUMPRODUCT(
  --(Game_Plan_2026[Campaign]=$C177),
  --(Game_Plan_2026[Initial Date]&lt;=Q$2+6),
  --(Game_Plan_2026[End Date]&gt;=Q$2)
)&gt;0, 1, 0)</f>
        <v>0</v>
      </c>
      <c r="R177" cm="1">
        <f t="array" ref="R177">IF(SUMPRODUCT(
  --(Game_Plan_2026[Campaign]=$C177),
  --(Game_Plan_2026[Initial Date]&lt;=R$2+6),
  --(Game_Plan_2026[End Date]&gt;=R$2)
)&gt;0, 1, 0)</f>
        <v>0</v>
      </c>
      <c r="S177" cm="1">
        <f t="array" ref="S177">IF(SUMPRODUCT(
  --(Game_Plan_2026[Campaign]=$C177),
  --(Game_Plan_2026[Initial Date]&lt;=S$2+6),
  --(Game_Plan_2026[End Date]&gt;=S$2)
)&gt;0, 1, 0)</f>
        <v>0</v>
      </c>
      <c r="T177" cm="1">
        <f t="array" ref="T177">IF(SUMPRODUCT(
  --(Game_Plan_2026[Campaign]=$C177),
  --(Game_Plan_2026[Initial Date]&lt;=T$2+6),
  --(Game_Plan_2026[End Date]&gt;=T$2)
)&gt;0, 1, 0)</f>
        <v>0</v>
      </c>
      <c r="U177" cm="1">
        <f t="array" ref="U177">IF(SUMPRODUCT(
  --(Game_Plan_2026[Campaign]=$C177),
  --(Game_Plan_2026[Initial Date]&lt;=U$2+6),
  --(Game_Plan_2026[End Date]&gt;=U$2)
)&gt;0, 1, 0)</f>
        <v>0</v>
      </c>
      <c r="V177" cm="1">
        <f t="array" ref="V177">IF(SUMPRODUCT(
  --(Game_Plan_2026[Campaign]=$C177),
  --(Game_Plan_2026[Initial Date]&lt;=V$2+6),
  --(Game_Plan_2026[End Date]&gt;=V$2)
)&gt;0, 1, 0)</f>
        <v>0</v>
      </c>
      <c r="W177" cm="1">
        <f t="array" ref="W177">IF(SUMPRODUCT(
  --(Game_Plan_2026[Campaign]=$C177),
  --(Game_Plan_2026[Initial Date]&lt;=W$2+6),
  --(Game_Plan_2026[End Date]&gt;=W$2)
)&gt;0, 1, 0)</f>
        <v>0</v>
      </c>
      <c r="X177" cm="1">
        <f t="array" ref="X177">IF(SUMPRODUCT(
  --(Game_Plan_2026[Campaign]=$C177),
  --(Game_Plan_2026[Initial Date]&lt;=X$2+6),
  --(Game_Plan_2026[End Date]&gt;=X$2)
)&gt;0, 1, 0)</f>
        <v>0</v>
      </c>
      <c r="Y177" cm="1">
        <f t="array" ref="Y177">IF(SUMPRODUCT(
  --(Game_Plan_2026[Campaign]=$C177),
  --(Game_Plan_2026[Initial Date]&lt;=Y$2+6),
  --(Game_Plan_2026[End Date]&gt;=Y$2)
)&gt;0, 1, 0)</f>
        <v>0</v>
      </c>
      <c r="Z177" cm="1">
        <f t="array" ref="Z177">IF(SUMPRODUCT(
  --(Game_Plan_2026[Campaign]=$C177),
  --(Game_Plan_2026[Initial Date]&lt;=Z$2+6),
  --(Game_Plan_2026[End Date]&gt;=Z$2)
)&gt;0, 1, 0)</f>
        <v>0</v>
      </c>
      <c r="AA177" cm="1">
        <f t="array" ref="AA177">IF(SUMPRODUCT(
  --(Game_Plan_2026[Campaign]=$C177),
  --(Game_Plan_2026[Initial Date]&lt;=AA$2+6),
  --(Game_Plan_2026[End Date]&gt;=AA$2)
)&gt;0, 1, 0)</f>
        <v>0</v>
      </c>
      <c r="AB177" cm="1">
        <f t="array" ref="AB177">IF(SUMPRODUCT(
  --(Game_Plan_2026[Campaign]=$C177),
  --(Game_Plan_2026[Initial Date]&lt;=AB$2+6),
  --(Game_Plan_2026[End Date]&gt;=AB$2)
)&gt;0, 1, 0)</f>
        <v>0</v>
      </c>
      <c r="AC177" cm="1">
        <f t="array" ref="AC177">IF(SUMPRODUCT(
  --(Game_Plan_2026[Campaign]=$C177),
  --(Game_Plan_2026[Initial Date]&lt;=AC$2+6),
  --(Game_Plan_2026[End Date]&gt;=AC$2)
)&gt;0, 1, 0)</f>
        <v>0</v>
      </c>
      <c r="AD177" cm="1">
        <f t="array" ref="AD177">IF(SUMPRODUCT(
  --(Game_Plan_2026[Campaign]=$C177),
  --(Game_Plan_2026[Initial Date]&lt;=AD$2+6),
  --(Game_Plan_2026[End Date]&gt;=AD$2)
)&gt;0, 1, 0)</f>
        <v>0</v>
      </c>
      <c r="AE177" cm="1">
        <f t="array" ref="AE177">IF(SUMPRODUCT(
  --(Game_Plan_2026[Campaign]=$C177),
  --(Game_Plan_2026[Initial Date]&lt;=AE$2+6),
  --(Game_Plan_2026[End Date]&gt;=AE$2)
)&gt;0, 1, 0)</f>
        <v>0</v>
      </c>
      <c r="AF177" cm="1">
        <f t="array" ref="AF177">IF(SUMPRODUCT(
  --(Game_Plan_2026[Campaign]=$C177),
  --(Game_Plan_2026[Initial Date]&lt;=AF$2+6),
  --(Game_Plan_2026[End Date]&gt;=AF$2)
)&gt;0, 1, 0)</f>
        <v>0</v>
      </c>
      <c r="AG177" cm="1">
        <f t="array" ref="AG177">IF(SUMPRODUCT(
  --(Game_Plan_2026[Campaign]=$C177),
  --(Game_Plan_2026[Initial Date]&lt;=AG$2+6),
  --(Game_Plan_2026[End Date]&gt;=AG$2)
)&gt;0, 1, 0)</f>
        <v>0</v>
      </c>
      <c r="AH177" cm="1">
        <f t="array" ref="AH177">IF(SUMPRODUCT(
  --(Game_Plan_2026[Campaign]=$C177),
  --(Game_Plan_2026[Initial Date]&lt;=AH$2+6),
  --(Game_Plan_2026[End Date]&gt;=AH$2)
)&gt;0, 1, 0)</f>
        <v>0</v>
      </c>
      <c r="AI177" cm="1">
        <f t="array" ref="AI177">IF(SUMPRODUCT(
  --(Game_Plan_2026[Campaign]=$C177),
  --(Game_Plan_2026[Initial Date]&lt;=AI$2+6),
  --(Game_Plan_2026[End Date]&gt;=AI$2)
)&gt;0, 1, 0)</f>
        <v>0</v>
      </c>
      <c r="AJ177" cm="1">
        <f t="array" ref="AJ177">IF(SUMPRODUCT(
  --(Game_Plan_2026[Campaign]=$C177),
  --(Game_Plan_2026[Initial Date]&lt;=AJ$2+6),
  --(Game_Plan_2026[End Date]&gt;=AJ$2)
)&gt;0, 1, 0)</f>
        <v>0</v>
      </c>
      <c r="AK177" cm="1">
        <f t="array" ref="AK177">IF(SUMPRODUCT(
  --(Game_Plan_2026[Campaign]=$C177),
  --(Game_Plan_2026[Initial Date]&lt;=AK$2+6),
  --(Game_Plan_2026[End Date]&gt;=AK$2)
)&gt;0, 1, 0)</f>
        <v>0</v>
      </c>
      <c r="AL177" cm="1">
        <f t="array" ref="AL177">IF(SUMPRODUCT(
  --(Game_Plan_2026[Campaign]=$C177),
  --(Game_Plan_2026[Initial Date]&lt;=AL$2+6),
  --(Game_Plan_2026[End Date]&gt;=AL$2)
)&gt;0, 1, 0)</f>
        <v>0</v>
      </c>
      <c r="AM177" cm="1">
        <f t="array" ref="AM177">IF(SUMPRODUCT(
  --(Game_Plan_2026[Campaign]=$C177),
  --(Game_Plan_2026[Initial Date]&lt;=AM$2+6),
  --(Game_Plan_2026[End Date]&gt;=AM$2)
)&gt;0, 1, 0)</f>
        <v>0</v>
      </c>
      <c r="AN177" cm="1">
        <f t="array" ref="AN177">IF(SUMPRODUCT(
  --(Game_Plan_2026[Campaign]=$C177),
  --(Game_Plan_2026[Initial Date]&lt;=AN$2+6),
  --(Game_Plan_2026[End Date]&gt;=AN$2)
)&gt;0, 1, 0)</f>
        <v>0</v>
      </c>
      <c r="AO177" cm="1">
        <f t="array" ref="AO177">IF(SUMPRODUCT(
  --(Game_Plan_2026[Campaign]=$C177),
  --(Game_Plan_2026[Initial Date]&lt;=AO$2+6),
  --(Game_Plan_2026[End Date]&gt;=AO$2)
)&gt;0, 1, 0)</f>
        <v>0</v>
      </c>
      <c r="AP177" cm="1">
        <f t="array" ref="AP177">IF(SUMPRODUCT(
  --(Game_Plan_2026[Campaign]=$C177),
  --(Game_Plan_2026[Initial Date]&lt;=AP$2+6),
  --(Game_Plan_2026[End Date]&gt;=AP$2)
)&gt;0, 1, 0)</f>
        <v>0</v>
      </c>
      <c r="AQ177" cm="1">
        <f t="array" ref="AQ177">IF(SUMPRODUCT(
  --(Game_Plan_2026[Campaign]=$C177),
  --(Game_Plan_2026[Initial Date]&lt;=AQ$2+6),
  --(Game_Plan_2026[End Date]&gt;=AQ$2)
)&gt;0, 1, 0)</f>
        <v>0</v>
      </c>
      <c r="AR177" cm="1">
        <f t="array" ref="AR177">IF(SUMPRODUCT(
  --(Game_Plan_2026[Campaign]=$C177),
  --(Game_Plan_2026[Initial Date]&lt;=AR$2+6),
  --(Game_Plan_2026[End Date]&gt;=AR$2)
)&gt;0, 1, 0)</f>
        <v>0</v>
      </c>
      <c r="AS177" cm="1">
        <f t="array" ref="AS177">IF(SUMPRODUCT(
  --(Game_Plan_2026[Campaign]=$C177),
  --(Game_Plan_2026[Initial Date]&lt;=AS$2+6),
  --(Game_Plan_2026[End Date]&gt;=AS$2)
)&gt;0, 1, 0)</f>
        <v>0</v>
      </c>
      <c r="AT177" cm="1">
        <f t="array" ref="AT177">IF(SUMPRODUCT(
  --(Game_Plan_2026[Campaign]=$C177),
  --(Game_Plan_2026[Initial Date]&lt;=AT$2+6),
  --(Game_Plan_2026[End Date]&gt;=AT$2)
)&gt;0, 1, 0)</f>
        <v>0</v>
      </c>
      <c r="AU177" cm="1">
        <f t="array" ref="AU177">IF(SUMPRODUCT(
  --(Game_Plan_2026[Campaign]=$C177),
  --(Game_Plan_2026[Initial Date]&lt;=AU$2+6),
  --(Game_Plan_2026[End Date]&gt;=AU$2)
)&gt;0, 1, 0)</f>
        <v>0</v>
      </c>
      <c r="AV177" cm="1">
        <f t="array" ref="AV177">IF(SUMPRODUCT(
  --(Game_Plan_2026[Campaign]=$C177),
  --(Game_Plan_2026[Initial Date]&lt;=AV$2+6),
  --(Game_Plan_2026[End Date]&gt;=AV$2)
)&gt;0, 1, 0)</f>
        <v>0</v>
      </c>
      <c r="AW177" cm="1">
        <f t="array" ref="AW177">IF(SUMPRODUCT(
  --(Game_Plan_2026[Campaign]=$C177),
  --(Game_Plan_2026[Initial Date]&lt;=AW$2+6),
  --(Game_Plan_2026[End Date]&gt;=AW$2)
)&gt;0, 1, 0)</f>
        <v>0</v>
      </c>
      <c r="AX177" cm="1">
        <f t="array" ref="AX177">IF(SUMPRODUCT(
  --(Game_Plan_2026[Campaign]=$C177),
  --(Game_Plan_2026[Initial Date]&lt;=AX$2+6),
  --(Game_Plan_2026[End Date]&gt;=AX$2)
)&gt;0, 1, 0)</f>
        <v>0</v>
      </c>
      <c r="AY177" cm="1">
        <f t="array" ref="AY177">IF(SUMPRODUCT(
  --(Game_Plan_2026[Campaign]=$C177),
  --(Game_Plan_2026[Initial Date]&lt;=AY$2+6),
  --(Game_Plan_2026[End Date]&gt;=AY$2)
)&gt;0, 1, 0)</f>
        <v>0</v>
      </c>
      <c r="AZ177" cm="1">
        <f t="array" ref="AZ177">IF(SUMPRODUCT(
  --(Game_Plan_2026[Campaign]=$C177),
  --(Game_Plan_2026[Initial Date]&lt;=AZ$2+6),
  --(Game_Plan_2026[End Date]&gt;=AZ$2)
)&gt;0, 1, 0)</f>
        <v>0</v>
      </c>
      <c r="BA177" cm="1">
        <f t="array" ref="BA177">IF(SUMPRODUCT(
  --(Game_Plan_2026[Campaign]=$C177),
  --(Game_Plan_2026[Initial Date]&lt;=BA$2+6),
  --(Game_Plan_2026[End Date]&gt;=BA$2)
)&gt;0, 1, 0)</f>
        <v>0</v>
      </c>
      <c r="BB177" cm="1">
        <f t="array" ref="BB177">IF(SUMPRODUCT(
  --(Game_Plan_2026[Campaign]=$C177),
  --(Game_Plan_2026[Initial Date]&lt;=BB$2+6),
  --(Game_Plan_2026[End Date]&gt;=BB$2)
)&gt;0, 1, 0)</f>
        <v>0</v>
      </c>
      <c r="BC177" cm="1">
        <f t="array" ref="BC177">IF(SUMPRODUCT(
  --(Game_Plan_2026[Campaign]=$C177),
  --(Game_Plan_2026[Initial Date]&lt;=BC$2+6),
  --(Game_Plan_2026[End Date]&gt;=BC$2)
)&gt;0, 1, 0)</f>
        <v>0</v>
      </c>
      <c r="BD177">
        <f t="shared" si="2"/>
        <v>0</v>
      </c>
    </row>
    <row r="178" spans="1:56" ht="28" customHeight="1">
      <c r="A178" t="str">
        <v/>
      </c>
      <c r="B178" t="str">
        <v/>
      </c>
      <c r="C178" t="str">
        <v/>
      </c>
      <c r="E178" cm="1">
        <f t="array" ref="E178">IF(SUMPRODUCT(
  --(Game_Plan_2026[Campaign]=$C178),
  --(Game_Plan_2026[Initial Date]&lt;=E$2+6),
  --(Game_Plan_2026[End Date]&gt;=E$2)
)&gt;0, 1, 0)</f>
        <v>0</v>
      </c>
      <c r="F178" cm="1">
        <f t="array" ref="F178">IF(SUMPRODUCT(
  --(Game_Plan_2026[Campaign]=$C178),
  --(Game_Plan_2026[Initial Date]&lt;=F$2+6),
  --(Game_Plan_2026[End Date]&gt;=F$2)
)&gt;0, 1, 0)</f>
        <v>0</v>
      </c>
      <c r="G178" cm="1">
        <f t="array" ref="G178">IF(SUMPRODUCT(
  --(Game_Plan_2026[Campaign]=$C178),
  --(Game_Plan_2026[Initial Date]&lt;=G$2+6),
  --(Game_Plan_2026[End Date]&gt;=G$2)
)&gt;0, 1, 0)</f>
        <v>0</v>
      </c>
      <c r="H178" cm="1">
        <f t="array" ref="H178">IF(SUMPRODUCT(
  --(Game_Plan_2026[Campaign]=$C178),
  --(Game_Plan_2026[Initial Date]&lt;=H$2+6),
  --(Game_Plan_2026[End Date]&gt;=H$2)
)&gt;0, 1, 0)</f>
        <v>0</v>
      </c>
      <c r="I178" cm="1">
        <f t="array" ref="I178">IF(SUMPRODUCT(
  --(Game_Plan_2026[Campaign]=$C178),
  --(Game_Plan_2026[Initial Date]&lt;=I$2+6),
  --(Game_Plan_2026[End Date]&gt;=I$2)
)&gt;0, 1, 0)</f>
        <v>0</v>
      </c>
      <c r="J178" cm="1">
        <f t="array" ref="J178">IF(SUMPRODUCT(
  --(Game_Plan_2026[Campaign]=$C178),
  --(Game_Plan_2026[Initial Date]&lt;=J$2+6),
  --(Game_Plan_2026[End Date]&gt;=J$2)
)&gt;0, 1, 0)</f>
        <v>0</v>
      </c>
      <c r="K178" cm="1">
        <f t="array" ref="K178">IF(SUMPRODUCT(
  --(Game_Plan_2026[Campaign]=$C178),
  --(Game_Plan_2026[Initial Date]&lt;=K$2+6),
  --(Game_Plan_2026[End Date]&gt;=K$2)
)&gt;0, 1, 0)</f>
        <v>0</v>
      </c>
      <c r="L178" cm="1">
        <f t="array" ref="L178">IF(SUMPRODUCT(
  --(Game_Plan_2026[Campaign]=$C178),
  --(Game_Plan_2026[Initial Date]&lt;=L$2+6),
  --(Game_Plan_2026[End Date]&gt;=L$2)
)&gt;0, 1, 0)</f>
        <v>0</v>
      </c>
      <c r="M178" cm="1">
        <f t="array" ref="M178">IF(SUMPRODUCT(
  --(Game_Plan_2026[Campaign]=$C178),
  --(Game_Plan_2026[Initial Date]&lt;=M$2+6),
  --(Game_Plan_2026[End Date]&gt;=M$2)
)&gt;0, 1, 0)</f>
        <v>0</v>
      </c>
      <c r="N178" cm="1">
        <f t="array" ref="N178">IF(SUMPRODUCT(
  --(Game_Plan_2026[Campaign]=$C178),
  --(Game_Plan_2026[Initial Date]&lt;=N$2+6),
  --(Game_Plan_2026[End Date]&gt;=N$2)
)&gt;0, 1, 0)</f>
        <v>0</v>
      </c>
      <c r="O178" cm="1">
        <f t="array" ref="O178">IF(SUMPRODUCT(
  --(Game_Plan_2026[Campaign]=$C178),
  --(Game_Plan_2026[Initial Date]&lt;=O$2+6),
  --(Game_Plan_2026[End Date]&gt;=O$2)
)&gt;0, 1, 0)</f>
        <v>0</v>
      </c>
      <c r="P178" cm="1">
        <f t="array" ref="P178">IF(SUMPRODUCT(
  --(Game_Plan_2026[Campaign]=$C178),
  --(Game_Plan_2026[Initial Date]&lt;=P$2+6),
  --(Game_Plan_2026[End Date]&gt;=P$2)
)&gt;0, 1, 0)</f>
        <v>0</v>
      </c>
      <c r="Q178" cm="1">
        <f t="array" ref="Q178">IF(SUMPRODUCT(
  --(Game_Plan_2026[Campaign]=$C178),
  --(Game_Plan_2026[Initial Date]&lt;=Q$2+6),
  --(Game_Plan_2026[End Date]&gt;=Q$2)
)&gt;0, 1, 0)</f>
        <v>0</v>
      </c>
      <c r="R178" cm="1">
        <f t="array" ref="R178">IF(SUMPRODUCT(
  --(Game_Plan_2026[Campaign]=$C178),
  --(Game_Plan_2026[Initial Date]&lt;=R$2+6),
  --(Game_Plan_2026[End Date]&gt;=R$2)
)&gt;0, 1, 0)</f>
        <v>0</v>
      </c>
      <c r="S178" cm="1">
        <f t="array" ref="S178">IF(SUMPRODUCT(
  --(Game_Plan_2026[Campaign]=$C178),
  --(Game_Plan_2026[Initial Date]&lt;=S$2+6),
  --(Game_Plan_2026[End Date]&gt;=S$2)
)&gt;0, 1, 0)</f>
        <v>0</v>
      </c>
      <c r="T178" cm="1">
        <f t="array" ref="T178">IF(SUMPRODUCT(
  --(Game_Plan_2026[Campaign]=$C178),
  --(Game_Plan_2026[Initial Date]&lt;=T$2+6),
  --(Game_Plan_2026[End Date]&gt;=T$2)
)&gt;0, 1, 0)</f>
        <v>0</v>
      </c>
      <c r="U178" cm="1">
        <f t="array" ref="U178">IF(SUMPRODUCT(
  --(Game_Plan_2026[Campaign]=$C178),
  --(Game_Plan_2026[Initial Date]&lt;=U$2+6),
  --(Game_Plan_2026[End Date]&gt;=U$2)
)&gt;0, 1, 0)</f>
        <v>0</v>
      </c>
      <c r="V178" cm="1">
        <f t="array" ref="V178">IF(SUMPRODUCT(
  --(Game_Plan_2026[Campaign]=$C178),
  --(Game_Plan_2026[Initial Date]&lt;=V$2+6),
  --(Game_Plan_2026[End Date]&gt;=V$2)
)&gt;0, 1, 0)</f>
        <v>0</v>
      </c>
      <c r="W178" cm="1">
        <f t="array" ref="W178">IF(SUMPRODUCT(
  --(Game_Plan_2026[Campaign]=$C178),
  --(Game_Plan_2026[Initial Date]&lt;=W$2+6),
  --(Game_Plan_2026[End Date]&gt;=W$2)
)&gt;0, 1, 0)</f>
        <v>0</v>
      </c>
      <c r="X178" cm="1">
        <f t="array" ref="X178">IF(SUMPRODUCT(
  --(Game_Plan_2026[Campaign]=$C178),
  --(Game_Plan_2026[Initial Date]&lt;=X$2+6),
  --(Game_Plan_2026[End Date]&gt;=X$2)
)&gt;0, 1, 0)</f>
        <v>0</v>
      </c>
      <c r="Y178" cm="1">
        <f t="array" ref="Y178">IF(SUMPRODUCT(
  --(Game_Plan_2026[Campaign]=$C178),
  --(Game_Plan_2026[Initial Date]&lt;=Y$2+6),
  --(Game_Plan_2026[End Date]&gt;=Y$2)
)&gt;0, 1, 0)</f>
        <v>0</v>
      </c>
      <c r="Z178" cm="1">
        <f t="array" ref="Z178">IF(SUMPRODUCT(
  --(Game_Plan_2026[Campaign]=$C178),
  --(Game_Plan_2026[Initial Date]&lt;=Z$2+6),
  --(Game_Plan_2026[End Date]&gt;=Z$2)
)&gt;0, 1, 0)</f>
        <v>0</v>
      </c>
      <c r="AA178" cm="1">
        <f t="array" ref="AA178">IF(SUMPRODUCT(
  --(Game_Plan_2026[Campaign]=$C178),
  --(Game_Plan_2026[Initial Date]&lt;=AA$2+6),
  --(Game_Plan_2026[End Date]&gt;=AA$2)
)&gt;0, 1, 0)</f>
        <v>0</v>
      </c>
      <c r="AB178" cm="1">
        <f t="array" ref="AB178">IF(SUMPRODUCT(
  --(Game_Plan_2026[Campaign]=$C178),
  --(Game_Plan_2026[Initial Date]&lt;=AB$2+6),
  --(Game_Plan_2026[End Date]&gt;=AB$2)
)&gt;0, 1, 0)</f>
        <v>0</v>
      </c>
      <c r="AC178" cm="1">
        <f t="array" ref="AC178">IF(SUMPRODUCT(
  --(Game_Plan_2026[Campaign]=$C178),
  --(Game_Plan_2026[Initial Date]&lt;=AC$2+6),
  --(Game_Plan_2026[End Date]&gt;=AC$2)
)&gt;0, 1, 0)</f>
        <v>0</v>
      </c>
      <c r="AD178" cm="1">
        <f t="array" ref="AD178">IF(SUMPRODUCT(
  --(Game_Plan_2026[Campaign]=$C178),
  --(Game_Plan_2026[Initial Date]&lt;=AD$2+6),
  --(Game_Plan_2026[End Date]&gt;=AD$2)
)&gt;0, 1, 0)</f>
        <v>0</v>
      </c>
      <c r="AE178" cm="1">
        <f t="array" ref="AE178">IF(SUMPRODUCT(
  --(Game_Plan_2026[Campaign]=$C178),
  --(Game_Plan_2026[Initial Date]&lt;=AE$2+6),
  --(Game_Plan_2026[End Date]&gt;=AE$2)
)&gt;0, 1, 0)</f>
        <v>0</v>
      </c>
      <c r="AF178" cm="1">
        <f t="array" ref="AF178">IF(SUMPRODUCT(
  --(Game_Plan_2026[Campaign]=$C178),
  --(Game_Plan_2026[Initial Date]&lt;=AF$2+6),
  --(Game_Plan_2026[End Date]&gt;=AF$2)
)&gt;0, 1, 0)</f>
        <v>0</v>
      </c>
      <c r="AG178" cm="1">
        <f t="array" ref="AG178">IF(SUMPRODUCT(
  --(Game_Plan_2026[Campaign]=$C178),
  --(Game_Plan_2026[Initial Date]&lt;=AG$2+6),
  --(Game_Plan_2026[End Date]&gt;=AG$2)
)&gt;0, 1, 0)</f>
        <v>0</v>
      </c>
      <c r="AH178" cm="1">
        <f t="array" ref="AH178">IF(SUMPRODUCT(
  --(Game_Plan_2026[Campaign]=$C178),
  --(Game_Plan_2026[Initial Date]&lt;=AH$2+6),
  --(Game_Plan_2026[End Date]&gt;=AH$2)
)&gt;0, 1, 0)</f>
        <v>0</v>
      </c>
      <c r="AI178" cm="1">
        <f t="array" ref="AI178">IF(SUMPRODUCT(
  --(Game_Plan_2026[Campaign]=$C178),
  --(Game_Plan_2026[Initial Date]&lt;=AI$2+6),
  --(Game_Plan_2026[End Date]&gt;=AI$2)
)&gt;0, 1, 0)</f>
        <v>0</v>
      </c>
      <c r="AJ178" cm="1">
        <f t="array" ref="AJ178">IF(SUMPRODUCT(
  --(Game_Plan_2026[Campaign]=$C178),
  --(Game_Plan_2026[Initial Date]&lt;=AJ$2+6),
  --(Game_Plan_2026[End Date]&gt;=AJ$2)
)&gt;0, 1, 0)</f>
        <v>0</v>
      </c>
      <c r="AK178" cm="1">
        <f t="array" ref="AK178">IF(SUMPRODUCT(
  --(Game_Plan_2026[Campaign]=$C178),
  --(Game_Plan_2026[Initial Date]&lt;=AK$2+6),
  --(Game_Plan_2026[End Date]&gt;=AK$2)
)&gt;0, 1, 0)</f>
        <v>0</v>
      </c>
      <c r="AL178" cm="1">
        <f t="array" ref="AL178">IF(SUMPRODUCT(
  --(Game_Plan_2026[Campaign]=$C178),
  --(Game_Plan_2026[Initial Date]&lt;=AL$2+6),
  --(Game_Plan_2026[End Date]&gt;=AL$2)
)&gt;0, 1, 0)</f>
        <v>0</v>
      </c>
      <c r="AM178" cm="1">
        <f t="array" ref="AM178">IF(SUMPRODUCT(
  --(Game_Plan_2026[Campaign]=$C178),
  --(Game_Plan_2026[Initial Date]&lt;=AM$2+6),
  --(Game_Plan_2026[End Date]&gt;=AM$2)
)&gt;0, 1, 0)</f>
        <v>0</v>
      </c>
      <c r="AN178" cm="1">
        <f t="array" ref="AN178">IF(SUMPRODUCT(
  --(Game_Plan_2026[Campaign]=$C178),
  --(Game_Plan_2026[Initial Date]&lt;=AN$2+6),
  --(Game_Plan_2026[End Date]&gt;=AN$2)
)&gt;0, 1, 0)</f>
        <v>0</v>
      </c>
      <c r="AO178" cm="1">
        <f t="array" ref="AO178">IF(SUMPRODUCT(
  --(Game_Plan_2026[Campaign]=$C178),
  --(Game_Plan_2026[Initial Date]&lt;=AO$2+6),
  --(Game_Plan_2026[End Date]&gt;=AO$2)
)&gt;0, 1, 0)</f>
        <v>0</v>
      </c>
      <c r="AP178" cm="1">
        <f t="array" ref="AP178">IF(SUMPRODUCT(
  --(Game_Plan_2026[Campaign]=$C178),
  --(Game_Plan_2026[Initial Date]&lt;=AP$2+6),
  --(Game_Plan_2026[End Date]&gt;=AP$2)
)&gt;0, 1, 0)</f>
        <v>0</v>
      </c>
      <c r="AQ178" cm="1">
        <f t="array" ref="AQ178">IF(SUMPRODUCT(
  --(Game_Plan_2026[Campaign]=$C178),
  --(Game_Plan_2026[Initial Date]&lt;=AQ$2+6),
  --(Game_Plan_2026[End Date]&gt;=AQ$2)
)&gt;0, 1, 0)</f>
        <v>0</v>
      </c>
      <c r="AR178" cm="1">
        <f t="array" ref="AR178">IF(SUMPRODUCT(
  --(Game_Plan_2026[Campaign]=$C178),
  --(Game_Plan_2026[Initial Date]&lt;=AR$2+6),
  --(Game_Plan_2026[End Date]&gt;=AR$2)
)&gt;0, 1, 0)</f>
        <v>0</v>
      </c>
      <c r="AS178" cm="1">
        <f t="array" ref="AS178">IF(SUMPRODUCT(
  --(Game_Plan_2026[Campaign]=$C178),
  --(Game_Plan_2026[Initial Date]&lt;=AS$2+6),
  --(Game_Plan_2026[End Date]&gt;=AS$2)
)&gt;0, 1, 0)</f>
        <v>0</v>
      </c>
      <c r="AT178" cm="1">
        <f t="array" ref="AT178">IF(SUMPRODUCT(
  --(Game_Plan_2026[Campaign]=$C178),
  --(Game_Plan_2026[Initial Date]&lt;=AT$2+6),
  --(Game_Plan_2026[End Date]&gt;=AT$2)
)&gt;0, 1, 0)</f>
        <v>0</v>
      </c>
      <c r="AU178" cm="1">
        <f t="array" ref="AU178">IF(SUMPRODUCT(
  --(Game_Plan_2026[Campaign]=$C178),
  --(Game_Plan_2026[Initial Date]&lt;=AU$2+6),
  --(Game_Plan_2026[End Date]&gt;=AU$2)
)&gt;0, 1, 0)</f>
        <v>0</v>
      </c>
      <c r="AV178" cm="1">
        <f t="array" ref="AV178">IF(SUMPRODUCT(
  --(Game_Plan_2026[Campaign]=$C178),
  --(Game_Plan_2026[Initial Date]&lt;=AV$2+6),
  --(Game_Plan_2026[End Date]&gt;=AV$2)
)&gt;0, 1, 0)</f>
        <v>0</v>
      </c>
      <c r="AW178" cm="1">
        <f t="array" ref="AW178">IF(SUMPRODUCT(
  --(Game_Plan_2026[Campaign]=$C178),
  --(Game_Plan_2026[Initial Date]&lt;=AW$2+6),
  --(Game_Plan_2026[End Date]&gt;=AW$2)
)&gt;0, 1, 0)</f>
        <v>0</v>
      </c>
      <c r="AX178" cm="1">
        <f t="array" ref="AX178">IF(SUMPRODUCT(
  --(Game_Plan_2026[Campaign]=$C178),
  --(Game_Plan_2026[Initial Date]&lt;=AX$2+6),
  --(Game_Plan_2026[End Date]&gt;=AX$2)
)&gt;0, 1, 0)</f>
        <v>0</v>
      </c>
      <c r="AY178" cm="1">
        <f t="array" ref="AY178">IF(SUMPRODUCT(
  --(Game_Plan_2026[Campaign]=$C178),
  --(Game_Plan_2026[Initial Date]&lt;=AY$2+6),
  --(Game_Plan_2026[End Date]&gt;=AY$2)
)&gt;0, 1, 0)</f>
        <v>0</v>
      </c>
      <c r="AZ178" cm="1">
        <f t="array" ref="AZ178">IF(SUMPRODUCT(
  --(Game_Plan_2026[Campaign]=$C178),
  --(Game_Plan_2026[Initial Date]&lt;=AZ$2+6),
  --(Game_Plan_2026[End Date]&gt;=AZ$2)
)&gt;0, 1, 0)</f>
        <v>0</v>
      </c>
      <c r="BA178" cm="1">
        <f t="array" ref="BA178">IF(SUMPRODUCT(
  --(Game_Plan_2026[Campaign]=$C178),
  --(Game_Plan_2026[Initial Date]&lt;=BA$2+6),
  --(Game_Plan_2026[End Date]&gt;=BA$2)
)&gt;0, 1, 0)</f>
        <v>0</v>
      </c>
      <c r="BB178" cm="1">
        <f t="array" ref="BB178">IF(SUMPRODUCT(
  --(Game_Plan_2026[Campaign]=$C178),
  --(Game_Plan_2026[Initial Date]&lt;=BB$2+6),
  --(Game_Plan_2026[End Date]&gt;=BB$2)
)&gt;0, 1, 0)</f>
        <v>0</v>
      </c>
      <c r="BC178" cm="1">
        <f t="array" ref="BC178">IF(SUMPRODUCT(
  --(Game_Plan_2026[Campaign]=$C178),
  --(Game_Plan_2026[Initial Date]&lt;=BC$2+6),
  --(Game_Plan_2026[End Date]&gt;=BC$2)
)&gt;0, 1, 0)</f>
        <v>0</v>
      </c>
      <c r="BD178">
        <f t="shared" si="2"/>
        <v>0</v>
      </c>
    </row>
    <row r="179" spans="1:56" ht="28" customHeight="1">
      <c r="A179" t="str">
        <v/>
      </c>
      <c r="B179" t="str">
        <v/>
      </c>
      <c r="C179" t="str">
        <v/>
      </c>
      <c r="E179" cm="1">
        <f t="array" ref="E179">IF(SUMPRODUCT(
  --(Game_Plan_2026[Campaign]=$C179),
  --(Game_Plan_2026[Initial Date]&lt;=E$2+6),
  --(Game_Plan_2026[End Date]&gt;=E$2)
)&gt;0, 1, 0)</f>
        <v>0</v>
      </c>
      <c r="F179" cm="1">
        <f t="array" ref="F179">IF(SUMPRODUCT(
  --(Game_Plan_2026[Campaign]=$C179),
  --(Game_Plan_2026[Initial Date]&lt;=F$2+6),
  --(Game_Plan_2026[End Date]&gt;=F$2)
)&gt;0, 1, 0)</f>
        <v>0</v>
      </c>
      <c r="G179" cm="1">
        <f t="array" ref="G179">IF(SUMPRODUCT(
  --(Game_Plan_2026[Campaign]=$C179),
  --(Game_Plan_2026[Initial Date]&lt;=G$2+6),
  --(Game_Plan_2026[End Date]&gt;=G$2)
)&gt;0, 1, 0)</f>
        <v>0</v>
      </c>
      <c r="H179" cm="1">
        <f t="array" ref="H179">IF(SUMPRODUCT(
  --(Game_Plan_2026[Campaign]=$C179),
  --(Game_Plan_2026[Initial Date]&lt;=H$2+6),
  --(Game_Plan_2026[End Date]&gt;=H$2)
)&gt;0, 1, 0)</f>
        <v>0</v>
      </c>
      <c r="I179" cm="1">
        <f t="array" ref="I179">IF(SUMPRODUCT(
  --(Game_Plan_2026[Campaign]=$C179),
  --(Game_Plan_2026[Initial Date]&lt;=I$2+6),
  --(Game_Plan_2026[End Date]&gt;=I$2)
)&gt;0, 1, 0)</f>
        <v>0</v>
      </c>
      <c r="J179" cm="1">
        <f t="array" ref="J179">IF(SUMPRODUCT(
  --(Game_Plan_2026[Campaign]=$C179),
  --(Game_Plan_2026[Initial Date]&lt;=J$2+6),
  --(Game_Plan_2026[End Date]&gt;=J$2)
)&gt;0, 1, 0)</f>
        <v>0</v>
      </c>
      <c r="K179" cm="1">
        <f t="array" ref="K179">IF(SUMPRODUCT(
  --(Game_Plan_2026[Campaign]=$C179),
  --(Game_Plan_2026[Initial Date]&lt;=K$2+6),
  --(Game_Plan_2026[End Date]&gt;=K$2)
)&gt;0, 1, 0)</f>
        <v>0</v>
      </c>
      <c r="L179" cm="1">
        <f t="array" ref="L179">IF(SUMPRODUCT(
  --(Game_Plan_2026[Campaign]=$C179),
  --(Game_Plan_2026[Initial Date]&lt;=L$2+6),
  --(Game_Plan_2026[End Date]&gt;=L$2)
)&gt;0, 1, 0)</f>
        <v>0</v>
      </c>
      <c r="M179" cm="1">
        <f t="array" ref="M179">IF(SUMPRODUCT(
  --(Game_Plan_2026[Campaign]=$C179),
  --(Game_Plan_2026[Initial Date]&lt;=M$2+6),
  --(Game_Plan_2026[End Date]&gt;=M$2)
)&gt;0, 1, 0)</f>
        <v>0</v>
      </c>
      <c r="N179" cm="1">
        <f t="array" ref="N179">IF(SUMPRODUCT(
  --(Game_Plan_2026[Campaign]=$C179),
  --(Game_Plan_2026[Initial Date]&lt;=N$2+6),
  --(Game_Plan_2026[End Date]&gt;=N$2)
)&gt;0, 1, 0)</f>
        <v>0</v>
      </c>
      <c r="O179" cm="1">
        <f t="array" ref="O179">IF(SUMPRODUCT(
  --(Game_Plan_2026[Campaign]=$C179),
  --(Game_Plan_2026[Initial Date]&lt;=O$2+6),
  --(Game_Plan_2026[End Date]&gt;=O$2)
)&gt;0, 1, 0)</f>
        <v>0</v>
      </c>
      <c r="P179" cm="1">
        <f t="array" ref="P179">IF(SUMPRODUCT(
  --(Game_Plan_2026[Campaign]=$C179),
  --(Game_Plan_2026[Initial Date]&lt;=P$2+6),
  --(Game_Plan_2026[End Date]&gt;=P$2)
)&gt;0, 1, 0)</f>
        <v>0</v>
      </c>
      <c r="Q179" cm="1">
        <f t="array" ref="Q179">IF(SUMPRODUCT(
  --(Game_Plan_2026[Campaign]=$C179),
  --(Game_Plan_2026[Initial Date]&lt;=Q$2+6),
  --(Game_Plan_2026[End Date]&gt;=Q$2)
)&gt;0, 1, 0)</f>
        <v>0</v>
      </c>
      <c r="R179" cm="1">
        <f t="array" ref="R179">IF(SUMPRODUCT(
  --(Game_Plan_2026[Campaign]=$C179),
  --(Game_Plan_2026[Initial Date]&lt;=R$2+6),
  --(Game_Plan_2026[End Date]&gt;=R$2)
)&gt;0, 1, 0)</f>
        <v>0</v>
      </c>
      <c r="S179" cm="1">
        <f t="array" ref="S179">IF(SUMPRODUCT(
  --(Game_Plan_2026[Campaign]=$C179),
  --(Game_Plan_2026[Initial Date]&lt;=S$2+6),
  --(Game_Plan_2026[End Date]&gt;=S$2)
)&gt;0, 1, 0)</f>
        <v>0</v>
      </c>
      <c r="T179" cm="1">
        <f t="array" ref="T179">IF(SUMPRODUCT(
  --(Game_Plan_2026[Campaign]=$C179),
  --(Game_Plan_2026[Initial Date]&lt;=T$2+6),
  --(Game_Plan_2026[End Date]&gt;=T$2)
)&gt;0, 1, 0)</f>
        <v>0</v>
      </c>
      <c r="U179" cm="1">
        <f t="array" ref="U179">IF(SUMPRODUCT(
  --(Game_Plan_2026[Campaign]=$C179),
  --(Game_Plan_2026[Initial Date]&lt;=U$2+6),
  --(Game_Plan_2026[End Date]&gt;=U$2)
)&gt;0, 1, 0)</f>
        <v>0</v>
      </c>
      <c r="V179" cm="1">
        <f t="array" ref="V179">IF(SUMPRODUCT(
  --(Game_Plan_2026[Campaign]=$C179),
  --(Game_Plan_2026[Initial Date]&lt;=V$2+6),
  --(Game_Plan_2026[End Date]&gt;=V$2)
)&gt;0, 1, 0)</f>
        <v>0</v>
      </c>
      <c r="W179" cm="1">
        <f t="array" ref="W179">IF(SUMPRODUCT(
  --(Game_Plan_2026[Campaign]=$C179),
  --(Game_Plan_2026[Initial Date]&lt;=W$2+6),
  --(Game_Plan_2026[End Date]&gt;=W$2)
)&gt;0, 1, 0)</f>
        <v>0</v>
      </c>
      <c r="X179" cm="1">
        <f t="array" ref="X179">IF(SUMPRODUCT(
  --(Game_Plan_2026[Campaign]=$C179),
  --(Game_Plan_2026[Initial Date]&lt;=X$2+6),
  --(Game_Plan_2026[End Date]&gt;=X$2)
)&gt;0, 1, 0)</f>
        <v>0</v>
      </c>
      <c r="Y179" cm="1">
        <f t="array" ref="Y179">IF(SUMPRODUCT(
  --(Game_Plan_2026[Campaign]=$C179),
  --(Game_Plan_2026[Initial Date]&lt;=Y$2+6),
  --(Game_Plan_2026[End Date]&gt;=Y$2)
)&gt;0, 1, 0)</f>
        <v>0</v>
      </c>
      <c r="Z179" cm="1">
        <f t="array" ref="Z179">IF(SUMPRODUCT(
  --(Game_Plan_2026[Campaign]=$C179),
  --(Game_Plan_2026[Initial Date]&lt;=Z$2+6),
  --(Game_Plan_2026[End Date]&gt;=Z$2)
)&gt;0, 1, 0)</f>
        <v>0</v>
      </c>
      <c r="AA179" cm="1">
        <f t="array" ref="AA179">IF(SUMPRODUCT(
  --(Game_Plan_2026[Campaign]=$C179),
  --(Game_Plan_2026[Initial Date]&lt;=AA$2+6),
  --(Game_Plan_2026[End Date]&gt;=AA$2)
)&gt;0, 1, 0)</f>
        <v>0</v>
      </c>
      <c r="AB179" cm="1">
        <f t="array" ref="AB179">IF(SUMPRODUCT(
  --(Game_Plan_2026[Campaign]=$C179),
  --(Game_Plan_2026[Initial Date]&lt;=AB$2+6),
  --(Game_Plan_2026[End Date]&gt;=AB$2)
)&gt;0, 1, 0)</f>
        <v>0</v>
      </c>
      <c r="AC179" cm="1">
        <f t="array" ref="AC179">IF(SUMPRODUCT(
  --(Game_Plan_2026[Campaign]=$C179),
  --(Game_Plan_2026[Initial Date]&lt;=AC$2+6),
  --(Game_Plan_2026[End Date]&gt;=AC$2)
)&gt;0, 1, 0)</f>
        <v>0</v>
      </c>
      <c r="AD179" cm="1">
        <f t="array" ref="AD179">IF(SUMPRODUCT(
  --(Game_Plan_2026[Campaign]=$C179),
  --(Game_Plan_2026[Initial Date]&lt;=AD$2+6),
  --(Game_Plan_2026[End Date]&gt;=AD$2)
)&gt;0, 1, 0)</f>
        <v>0</v>
      </c>
      <c r="AE179" cm="1">
        <f t="array" ref="AE179">IF(SUMPRODUCT(
  --(Game_Plan_2026[Campaign]=$C179),
  --(Game_Plan_2026[Initial Date]&lt;=AE$2+6),
  --(Game_Plan_2026[End Date]&gt;=AE$2)
)&gt;0, 1, 0)</f>
        <v>0</v>
      </c>
      <c r="AF179" cm="1">
        <f t="array" ref="AF179">IF(SUMPRODUCT(
  --(Game_Plan_2026[Campaign]=$C179),
  --(Game_Plan_2026[Initial Date]&lt;=AF$2+6),
  --(Game_Plan_2026[End Date]&gt;=AF$2)
)&gt;0, 1, 0)</f>
        <v>0</v>
      </c>
      <c r="AG179" cm="1">
        <f t="array" ref="AG179">IF(SUMPRODUCT(
  --(Game_Plan_2026[Campaign]=$C179),
  --(Game_Plan_2026[Initial Date]&lt;=AG$2+6),
  --(Game_Plan_2026[End Date]&gt;=AG$2)
)&gt;0, 1, 0)</f>
        <v>0</v>
      </c>
      <c r="AH179" cm="1">
        <f t="array" ref="AH179">IF(SUMPRODUCT(
  --(Game_Plan_2026[Campaign]=$C179),
  --(Game_Plan_2026[Initial Date]&lt;=AH$2+6),
  --(Game_Plan_2026[End Date]&gt;=AH$2)
)&gt;0, 1, 0)</f>
        <v>0</v>
      </c>
      <c r="AI179" cm="1">
        <f t="array" ref="AI179">IF(SUMPRODUCT(
  --(Game_Plan_2026[Campaign]=$C179),
  --(Game_Plan_2026[Initial Date]&lt;=AI$2+6),
  --(Game_Plan_2026[End Date]&gt;=AI$2)
)&gt;0, 1, 0)</f>
        <v>0</v>
      </c>
      <c r="AJ179" cm="1">
        <f t="array" ref="AJ179">IF(SUMPRODUCT(
  --(Game_Plan_2026[Campaign]=$C179),
  --(Game_Plan_2026[Initial Date]&lt;=AJ$2+6),
  --(Game_Plan_2026[End Date]&gt;=AJ$2)
)&gt;0, 1, 0)</f>
        <v>0</v>
      </c>
      <c r="AK179" cm="1">
        <f t="array" ref="AK179">IF(SUMPRODUCT(
  --(Game_Plan_2026[Campaign]=$C179),
  --(Game_Plan_2026[Initial Date]&lt;=AK$2+6),
  --(Game_Plan_2026[End Date]&gt;=AK$2)
)&gt;0, 1, 0)</f>
        <v>0</v>
      </c>
      <c r="AL179" cm="1">
        <f t="array" ref="AL179">IF(SUMPRODUCT(
  --(Game_Plan_2026[Campaign]=$C179),
  --(Game_Plan_2026[Initial Date]&lt;=AL$2+6),
  --(Game_Plan_2026[End Date]&gt;=AL$2)
)&gt;0, 1, 0)</f>
        <v>0</v>
      </c>
      <c r="AM179" cm="1">
        <f t="array" ref="AM179">IF(SUMPRODUCT(
  --(Game_Plan_2026[Campaign]=$C179),
  --(Game_Plan_2026[Initial Date]&lt;=AM$2+6),
  --(Game_Plan_2026[End Date]&gt;=AM$2)
)&gt;0, 1, 0)</f>
        <v>0</v>
      </c>
      <c r="AN179" cm="1">
        <f t="array" ref="AN179">IF(SUMPRODUCT(
  --(Game_Plan_2026[Campaign]=$C179),
  --(Game_Plan_2026[Initial Date]&lt;=AN$2+6),
  --(Game_Plan_2026[End Date]&gt;=AN$2)
)&gt;0, 1, 0)</f>
        <v>0</v>
      </c>
      <c r="AO179" cm="1">
        <f t="array" ref="AO179">IF(SUMPRODUCT(
  --(Game_Plan_2026[Campaign]=$C179),
  --(Game_Plan_2026[Initial Date]&lt;=AO$2+6),
  --(Game_Plan_2026[End Date]&gt;=AO$2)
)&gt;0, 1, 0)</f>
        <v>0</v>
      </c>
      <c r="AP179" cm="1">
        <f t="array" ref="AP179">IF(SUMPRODUCT(
  --(Game_Plan_2026[Campaign]=$C179),
  --(Game_Plan_2026[Initial Date]&lt;=AP$2+6),
  --(Game_Plan_2026[End Date]&gt;=AP$2)
)&gt;0, 1, 0)</f>
        <v>0</v>
      </c>
      <c r="AQ179" cm="1">
        <f t="array" ref="AQ179">IF(SUMPRODUCT(
  --(Game_Plan_2026[Campaign]=$C179),
  --(Game_Plan_2026[Initial Date]&lt;=AQ$2+6),
  --(Game_Plan_2026[End Date]&gt;=AQ$2)
)&gt;0, 1, 0)</f>
        <v>0</v>
      </c>
      <c r="AR179" cm="1">
        <f t="array" ref="AR179">IF(SUMPRODUCT(
  --(Game_Plan_2026[Campaign]=$C179),
  --(Game_Plan_2026[Initial Date]&lt;=AR$2+6),
  --(Game_Plan_2026[End Date]&gt;=AR$2)
)&gt;0, 1, 0)</f>
        <v>0</v>
      </c>
      <c r="AS179" cm="1">
        <f t="array" ref="AS179">IF(SUMPRODUCT(
  --(Game_Plan_2026[Campaign]=$C179),
  --(Game_Plan_2026[Initial Date]&lt;=AS$2+6),
  --(Game_Plan_2026[End Date]&gt;=AS$2)
)&gt;0, 1, 0)</f>
        <v>0</v>
      </c>
      <c r="AT179" cm="1">
        <f t="array" ref="AT179">IF(SUMPRODUCT(
  --(Game_Plan_2026[Campaign]=$C179),
  --(Game_Plan_2026[Initial Date]&lt;=AT$2+6),
  --(Game_Plan_2026[End Date]&gt;=AT$2)
)&gt;0, 1, 0)</f>
        <v>0</v>
      </c>
      <c r="AU179" cm="1">
        <f t="array" ref="AU179">IF(SUMPRODUCT(
  --(Game_Plan_2026[Campaign]=$C179),
  --(Game_Plan_2026[Initial Date]&lt;=AU$2+6),
  --(Game_Plan_2026[End Date]&gt;=AU$2)
)&gt;0, 1, 0)</f>
        <v>0</v>
      </c>
      <c r="AV179" cm="1">
        <f t="array" ref="AV179">IF(SUMPRODUCT(
  --(Game_Plan_2026[Campaign]=$C179),
  --(Game_Plan_2026[Initial Date]&lt;=AV$2+6),
  --(Game_Plan_2026[End Date]&gt;=AV$2)
)&gt;0, 1, 0)</f>
        <v>0</v>
      </c>
      <c r="AW179" cm="1">
        <f t="array" ref="AW179">IF(SUMPRODUCT(
  --(Game_Plan_2026[Campaign]=$C179),
  --(Game_Plan_2026[Initial Date]&lt;=AW$2+6),
  --(Game_Plan_2026[End Date]&gt;=AW$2)
)&gt;0, 1, 0)</f>
        <v>0</v>
      </c>
      <c r="AX179" cm="1">
        <f t="array" ref="AX179">IF(SUMPRODUCT(
  --(Game_Plan_2026[Campaign]=$C179),
  --(Game_Plan_2026[Initial Date]&lt;=AX$2+6),
  --(Game_Plan_2026[End Date]&gt;=AX$2)
)&gt;0, 1, 0)</f>
        <v>0</v>
      </c>
      <c r="AY179" cm="1">
        <f t="array" ref="AY179">IF(SUMPRODUCT(
  --(Game_Plan_2026[Campaign]=$C179),
  --(Game_Plan_2026[Initial Date]&lt;=AY$2+6),
  --(Game_Plan_2026[End Date]&gt;=AY$2)
)&gt;0, 1, 0)</f>
        <v>0</v>
      </c>
      <c r="AZ179" cm="1">
        <f t="array" ref="AZ179">IF(SUMPRODUCT(
  --(Game_Plan_2026[Campaign]=$C179),
  --(Game_Plan_2026[Initial Date]&lt;=AZ$2+6),
  --(Game_Plan_2026[End Date]&gt;=AZ$2)
)&gt;0, 1, 0)</f>
        <v>0</v>
      </c>
      <c r="BA179" cm="1">
        <f t="array" ref="BA179">IF(SUMPRODUCT(
  --(Game_Plan_2026[Campaign]=$C179),
  --(Game_Plan_2026[Initial Date]&lt;=BA$2+6),
  --(Game_Plan_2026[End Date]&gt;=BA$2)
)&gt;0, 1, 0)</f>
        <v>0</v>
      </c>
      <c r="BB179" cm="1">
        <f t="array" ref="BB179">IF(SUMPRODUCT(
  --(Game_Plan_2026[Campaign]=$C179),
  --(Game_Plan_2026[Initial Date]&lt;=BB$2+6),
  --(Game_Plan_2026[End Date]&gt;=BB$2)
)&gt;0, 1, 0)</f>
        <v>0</v>
      </c>
      <c r="BC179" cm="1">
        <f t="array" ref="BC179">IF(SUMPRODUCT(
  --(Game_Plan_2026[Campaign]=$C179),
  --(Game_Plan_2026[Initial Date]&lt;=BC$2+6),
  --(Game_Plan_2026[End Date]&gt;=BC$2)
)&gt;0, 1, 0)</f>
        <v>0</v>
      </c>
      <c r="BD179">
        <f t="shared" si="2"/>
        <v>0</v>
      </c>
    </row>
    <row r="180" spans="1:56" ht="28" customHeight="1">
      <c r="A180" t="str">
        <v/>
      </c>
      <c r="B180" t="str">
        <v/>
      </c>
      <c r="C180" t="str">
        <v/>
      </c>
      <c r="E180" cm="1">
        <f t="array" ref="E180">IF(SUMPRODUCT(
  --(Game_Plan_2026[Campaign]=$C180),
  --(Game_Plan_2026[Initial Date]&lt;=E$2+6),
  --(Game_Plan_2026[End Date]&gt;=E$2)
)&gt;0, 1, 0)</f>
        <v>0</v>
      </c>
      <c r="F180" cm="1">
        <f t="array" ref="F180">IF(SUMPRODUCT(
  --(Game_Plan_2026[Campaign]=$C180),
  --(Game_Plan_2026[Initial Date]&lt;=F$2+6),
  --(Game_Plan_2026[End Date]&gt;=F$2)
)&gt;0, 1, 0)</f>
        <v>0</v>
      </c>
      <c r="G180" cm="1">
        <f t="array" ref="G180">IF(SUMPRODUCT(
  --(Game_Plan_2026[Campaign]=$C180),
  --(Game_Plan_2026[Initial Date]&lt;=G$2+6),
  --(Game_Plan_2026[End Date]&gt;=G$2)
)&gt;0, 1, 0)</f>
        <v>0</v>
      </c>
      <c r="H180" cm="1">
        <f t="array" ref="H180">IF(SUMPRODUCT(
  --(Game_Plan_2026[Campaign]=$C180),
  --(Game_Plan_2026[Initial Date]&lt;=H$2+6),
  --(Game_Plan_2026[End Date]&gt;=H$2)
)&gt;0, 1, 0)</f>
        <v>0</v>
      </c>
      <c r="I180" cm="1">
        <f t="array" ref="I180">IF(SUMPRODUCT(
  --(Game_Plan_2026[Campaign]=$C180),
  --(Game_Plan_2026[Initial Date]&lt;=I$2+6),
  --(Game_Plan_2026[End Date]&gt;=I$2)
)&gt;0, 1, 0)</f>
        <v>0</v>
      </c>
      <c r="J180" cm="1">
        <f t="array" ref="J180">IF(SUMPRODUCT(
  --(Game_Plan_2026[Campaign]=$C180),
  --(Game_Plan_2026[Initial Date]&lt;=J$2+6),
  --(Game_Plan_2026[End Date]&gt;=J$2)
)&gt;0, 1, 0)</f>
        <v>0</v>
      </c>
      <c r="K180" cm="1">
        <f t="array" ref="K180">IF(SUMPRODUCT(
  --(Game_Plan_2026[Campaign]=$C180),
  --(Game_Plan_2026[Initial Date]&lt;=K$2+6),
  --(Game_Plan_2026[End Date]&gt;=K$2)
)&gt;0, 1, 0)</f>
        <v>0</v>
      </c>
      <c r="L180" cm="1">
        <f t="array" ref="L180">IF(SUMPRODUCT(
  --(Game_Plan_2026[Campaign]=$C180),
  --(Game_Plan_2026[Initial Date]&lt;=L$2+6),
  --(Game_Plan_2026[End Date]&gt;=L$2)
)&gt;0, 1, 0)</f>
        <v>0</v>
      </c>
      <c r="M180" cm="1">
        <f t="array" ref="M180">IF(SUMPRODUCT(
  --(Game_Plan_2026[Campaign]=$C180),
  --(Game_Plan_2026[Initial Date]&lt;=M$2+6),
  --(Game_Plan_2026[End Date]&gt;=M$2)
)&gt;0, 1, 0)</f>
        <v>0</v>
      </c>
      <c r="N180" cm="1">
        <f t="array" ref="N180">IF(SUMPRODUCT(
  --(Game_Plan_2026[Campaign]=$C180),
  --(Game_Plan_2026[Initial Date]&lt;=N$2+6),
  --(Game_Plan_2026[End Date]&gt;=N$2)
)&gt;0, 1, 0)</f>
        <v>0</v>
      </c>
      <c r="O180" cm="1">
        <f t="array" ref="O180">IF(SUMPRODUCT(
  --(Game_Plan_2026[Campaign]=$C180),
  --(Game_Plan_2026[Initial Date]&lt;=O$2+6),
  --(Game_Plan_2026[End Date]&gt;=O$2)
)&gt;0, 1, 0)</f>
        <v>0</v>
      </c>
      <c r="P180" cm="1">
        <f t="array" ref="P180">IF(SUMPRODUCT(
  --(Game_Plan_2026[Campaign]=$C180),
  --(Game_Plan_2026[Initial Date]&lt;=P$2+6),
  --(Game_Plan_2026[End Date]&gt;=P$2)
)&gt;0, 1, 0)</f>
        <v>0</v>
      </c>
      <c r="Q180" cm="1">
        <f t="array" ref="Q180">IF(SUMPRODUCT(
  --(Game_Plan_2026[Campaign]=$C180),
  --(Game_Plan_2026[Initial Date]&lt;=Q$2+6),
  --(Game_Plan_2026[End Date]&gt;=Q$2)
)&gt;0, 1, 0)</f>
        <v>0</v>
      </c>
      <c r="R180" cm="1">
        <f t="array" ref="R180">IF(SUMPRODUCT(
  --(Game_Plan_2026[Campaign]=$C180),
  --(Game_Plan_2026[Initial Date]&lt;=R$2+6),
  --(Game_Plan_2026[End Date]&gt;=R$2)
)&gt;0, 1, 0)</f>
        <v>0</v>
      </c>
      <c r="S180" cm="1">
        <f t="array" ref="S180">IF(SUMPRODUCT(
  --(Game_Plan_2026[Campaign]=$C180),
  --(Game_Plan_2026[Initial Date]&lt;=S$2+6),
  --(Game_Plan_2026[End Date]&gt;=S$2)
)&gt;0, 1, 0)</f>
        <v>0</v>
      </c>
      <c r="T180" cm="1">
        <f t="array" ref="T180">IF(SUMPRODUCT(
  --(Game_Plan_2026[Campaign]=$C180),
  --(Game_Plan_2026[Initial Date]&lt;=T$2+6),
  --(Game_Plan_2026[End Date]&gt;=T$2)
)&gt;0, 1, 0)</f>
        <v>0</v>
      </c>
      <c r="U180" cm="1">
        <f t="array" ref="U180">IF(SUMPRODUCT(
  --(Game_Plan_2026[Campaign]=$C180),
  --(Game_Plan_2026[Initial Date]&lt;=U$2+6),
  --(Game_Plan_2026[End Date]&gt;=U$2)
)&gt;0, 1, 0)</f>
        <v>0</v>
      </c>
      <c r="V180" cm="1">
        <f t="array" ref="V180">IF(SUMPRODUCT(
  --(Game_Plan_2026[Campaign]=$C180),
  --(Game_Plan_2026[Initial Date]&lt;=V$2+6),
  --(Game_Plan_2026[End Date]&gt;=V$2)
)&gt;0, 1, 0)</f>
        <v>0</v>
      </c>
      <c r="W180" cm="1">
        <f t="array" ref="W180">IF(SUMPRODUCT(
  --(Game_Plan_2026[Campaign]=$C180),
  --(Game_Plan_2026[Initial Date]&lt;=W$2+6),
  --(Game_Plan_2026[End Date]&gt;=W$2)
)&gt;0, 1, 0)</f>
        <v>0</v>
      </c>
      <c r="X180" cm="1">
        <f t="array" ref="X180">IF(SUMPRODUCT(
  --(Game_Plan_2026[Campaign]=$C180),
  --(Game_Plan_2026[Initial Date]&lt;=X$2+6),
  --(Game_Plan_2026[End Date]&gt;=X$2)
)&gt;0, 1, 0)</f>
        <v>0</v>
      </c>
      <c r="Y180" cm="1">
        <f t="array" ref="Y180">IF(SUMPRODUCT(
  --(Game_Plan_2026[Campaign]=$C180),
  --(Game_Plan_2026[Initial Date]&lt;=Y$2+6),
  --(Game_Plan_2026[End Date]&gt;=Y$2)
)&gt;0, 1, 0)</f>
        <v>0</v>
      </c>
      <c r="Z180" cm="1">
        <f t="array" ref="Z180">IF(SUMPRODUCT(
  --(Game_Plan_2026[Campaign]=$C180),
  --(Game_Plan_2026[Initial Date]&lt;=Z$2+6),
  --(Game_Plan_2026[End Date]&gt;=Z$2)
)&gt;0, 1, 0)</f>
        <v>0</v>
      </c>
      <c r="AA180" cm="1">
        <f t="array" ref="AA180">IF(SUMPRODUCT(
  --(Game_Plan_2026[Campaign]=$C180),
  --(Game_Plan_2026[Initial Date]&lt;=AA$2+6),
  --(Game_Plan_2026[End Date]&gt;=AA$2)
)&gt;0, 1, 0)</f>
        <v>0</v>
      </c>
      <c r="AB180" cm="1">
        <f t="array" ref="AB180">IF(SUMPRODUCT(
  --(Game_Plan_2026[Campaign]=$C180),
  --(Game_Plan_2026[Initial Date]&lt;=AB$2+6),
  --(Game_Plan_2026[End Date]&gt;=AB$2)
)&gt;0, 1, 0)</f>
        <v>0</v>
      </c>
      <c r="AC180" cm="1">
        <f t="array" ref="AC180">IF(SUMPRODUCT(
  --(Game_Plan_2026[Campaign]=$C180),
  --(Game_Plan_2026[Initial Date]&lt;=AC$2+6),
  --(Game_Plan_2026[End Date]&gt;=AC$2)
)&gt;0, 1, 0)</f>
        <v>0</v>
      </c>
      <c r="AD180" cm="1">
        <f t="array" ref="AD180">IF(SUMPRODUCT(
  --(Game_Plan_2026[Campaign]=$C180),
  --(Game_Plan_2026[Initial Date]&lt;=AD$2+6),
  --(Game_Plan_2026[End Date]&gt;=AD$2)
)&gt;0, 1, 0)</f>
        <v>0</v>
      </c>
      <c r="AE180" cm="1">
        <f t="array" ref="AE180">IF(SUMPRODUCT(
  --(Game_Plan_2026[Campaign]=$C180),
  --(Game_Plan_2026[Initial Date]&lt;=AE$2+6),
  --(Game_Plan_2026[End Date]&gt;=AE$2)
)&gt;0, 1, 0)</f>
        <v>0</v>
      </c>
      <c r="AF180" cm="1">
        <f t="array" ref="AF180">IF(SUMPRODUCT(
  --(Game_Plan_2026[Campaign]=$C180),
  --(Game_Plan_2026[Initial Date]&lt;=AF$2+6),
  --(Game_Plan_2026[End Date]&gt;=AF$2)
)&gt;0, 1, 0)</f>
        <v>0</v>
      </c>
      <c r="AG180" cm="1">
        <f t="array" ref="AG180">IF(SUMPRODUCT(
  --(Game_Plan_2026[Campaign]=$C180),
  --(Game_Plan_2026[Initial Date]&lt;=AG$2+6),
  --(Game_Plan_2026[End Date]&gt;=AG$2)
)&gt;0, 1, 0)</f>
        <v>0</v>
      </c>
      <c r="AH180" cm="1">
        <f t="array" ref="AH180">IF(SUMPRODUCT(
  --(Game_Plan_2026[Campaign]=$C180),
  --(Game_Plan_2026[Initial Date]&lt;=AH$2+6),
  --(Game_Plan_2026[End Date]&gt;=AH$2)
)&gt;0, 1, 0)</f>
        <v>0</v>
      </c>
      <c r="AI180" cm="1">
        <f t="array" ref="AI180">IF(SUMPRODUCT(
  --(Game_Plan_2026[Campaign]=$C180),
  --(Game_Plan_2026[Initial Date]&lt;=AI$2+6),
  --(Game_Plan_2026[End Date]&gt;=AI$2)
)&gt;0, 1, 0)</f>
        <v>0</v>
      </c>
      <c r="AJ180" cm="1">
        <f t="array" ref="AJ180">IF(SUMPRODUCT(
  --(Game_Plan_2026[Campaign]=$C180),
  --(Game_Plan_2026[Initial Date]&lt;=AJ$2+6),
  --(Game_Plan_2026[End Date]&gt;=AJ$2)
)&gt;0, 1, 0)</f>
        <v>0</v>
      </c>
      <c r="AK180" cm="1">
        <f t="array" ref="AK180">IF(SUMPRODUCT(
  --(Game_Plan_2026[Campaign]=$C180),
  --(Game_Plan_2026[Initial Date]&lt;=AK$2+6),
  --(Game_Plan_2026[End Date]&gt;=AK$2)
)&gt;0, 1, 0)</f>
        <v>0</v>
      </c>
      <c r="AL180" cm="1">
        <f t="array" ref="AL180">IF(SUMPRODUCT(
  --(Game_Plan_2026[Campaign]=$C180),
  --(Game_Plan_2026[Initial Date]&lt;=AL$2+6),
  --(Game_Plan_2026[End Date]&gt;=AL$2)
)&gt;0, 1, 0)</f>
        <v>0</v>
      </c>
      <c r="AM180" cm="1">
        <f t="array" ref="AM180">IF(SUMPRODUCT(
  --(Game_Plan_2026[Campaign]=$C180),
  --(Game_Plan_2026[Initial Date]&lt;=AM$2+6),
  --(Game_Plan_2026[End Date]&gt;=AM$2)
)&gt;0, 1, 0)</f>
        <v>0</v>
      </c>
      <c r="AN180" cm="1">
        <f t="array" ref="AN180">IF(SUMPRODUCT(
  --(Game_Plan_2026[Campaign]=$C180),
  --(Game_Plan_2026[Initial Date]&lt;=AN$2+6),
  --(Game_Plan_2026[End Date]&gt;=AN$2)
)&gt;0, 1, 0)</f>
        <v>0</v>
      </c>
      <c r="AO180" cm="1">
        <f t="array" ref="AO180">IF(SUMPRODUCT(
  --(Game_Plan_2026[Campaign]=$C180),
  --(Game_Plan_2026[Initial Date]&lt;=AO$2+6),
  --(Game_Plan_2026[End Date]&gt;=AO$2)
)&gt;0, 1, 0)</f>
        <v>0</v>
      </c>
      <c r="AP180" cm="1">
        <f t="array" ref="AP180">IF(SUMPRODUCT(
  --(Game_Plan_2026[Campaign]=$C180),
  --(Game_Plan_2026[Initial Date]&lt;=AP$2+6),
  --(Game_Plan_2026[End Date]&gt;=AP$2)
)&gt;0, 1, 0)</f>
        <v>0</v>
      </c>
      <c r="AQ180" cm="1">
        <f t="array" ref="AQ180">IF(SUMPRODUCT(
  --(Game_Plan_2026[Campaign]=$C180),
  --(Game_Plan_2026[Initial Date]&lt;=AQ$2+6),
  --(Game_Plan_2026[End Date]&gt;=AQ$2)
)&gt;0, 1, 0)</f>
        <v>0</v>
      </c>
      <c r="AR180" cm="1">
        <f t="array" ref="AR180">IF(SUMPRODUCT(
  --(Game_Plan_2026[Campaign]=$C180),
  --(Game_Plan_2026[Initial Date]&lt;=AR$2+6),
  --(Game_Plan_2026[End Date]&gt;=AR$2)
)&gt;0, 1, 0)</f>
        <v>0</v>
      </c>
      <c r="AS180" cm="1">
        <f t="array" ref="AS180">IF(SUMPRODUCT(
  --(Game_Plan_2026[Campaign]=$C180),
  --(Game_Plan_2026[Initial Date]&lt;=AS$2+6),
  --(Game_Plan_2026[End Date]&gt;=AS$2)
)&gt;0, 1, 0)</f>
        <v>0</v>
      </c>
      <c r="AT180" cm="1">
        <f t="array" ref="AT180">IF(SUMPRODUCT(
  --(Game_Plan_2026[Campaign]=$C180),
  --(Game_Plan_2026[Initial Date]&lt;=AT$2+6),
  --(Game_Plan_2026[End Date]&gt;=AT$2)
)&gt;0, 1, 0)</f>
        <v>0</v>
      </c>
      <c r="AU180" cm="1">
        <f t="array" ref="AU180">IF(SUMPRODUCT(
  --(Game_Plan_2026[Campaign]=$C180),
  --(Game_Plan_2026[Initial Date]&lt;=AU$2+6),
  --(Game_Plan_2026[End Date]&gt;=AU$2)
)&gt;0, 1, 0)</f>
        <v>0</v>
      </c>
      <c r="AV180" cm="1">
        <f t="array" ref="AV180">IF(SUMPRODUCT(
  --(Game_Plan_2026[Campaign]=$C180),
  --(Game_Plan_2026[Initial Date]&lt;=AV$2+6),
  --(Game_Plan_2026[End Date]&gt;=AV$2)
)&gt;0, 1, 0)</f>
        <v>0</v>
      </c>
      <c r="AW180" cm="1">
        <f t="array" ref="AW180">IF(SUMPRODUCT(
  --(Game_Plan_2026[Campaign]=$C180),
  --(Game_Plan_2026[Initial Date]&lt;=AW$2+6),
  --(Game_Plan_2026[End Date]&gt;=AW$2)
)&gt;0, 1, 0)</f>
        <v>0</v>
      </c>
      <c r="AX180" cm="1">
        <f t="array" ref="AX180">IF(SUMPRODUCT(
  --(Game_Plan_2026[Campaign]=$C180),
  --(Game_Plan_2026[Initial Date]&lt;=AX$2+6),
  --(Game_Plan_2026[End Date]&gt;=AX$2)
)&gt;0, 1, 0)</f>
        <v>0</v>
      </c>
      <c r="AY180" cm="1">
        <f t="array" ref="AY180">IF(SUMPRODUCT(
  --(Game_Plan_2026[Campaign]=$C180),
  --(Game_Plan_2026[Initial Date]&lt;=AY$2+6),
  --(Game_Plan_2026[End Date]&gt;=AY$2)
)&gt;0, 1, 0)</f>
        <v>0</v>
      </c>
      <c r="AZ180" cm="1">
        <f t="array" ref="AZ180">IF(SUMPRODUCT(
  --(Game_Plan_2026[Campaign]=$C180),
  --(Game_Plan_2026[Initial Date]&lt;=AZ$2+6),
  --(Game_Plan_2026[End Date]&gt;=AZ$2)
)&gt;0, 1, 0)</f>
        <v>0</v>
      </c>
      <c r="BA180" cm="1">
        <f t="array" ref="BA180">IF(SUMPRODUCT(
  --(Game_Plan_2026[Campaign]=$C180),
  --(Game_Plan_2026[Initial Date]&lt;=BA$2+6),
  --(Game_Plan_2026[End Date]&gt;=BA$2)
)&gt;0, 1, 0)</f>
        <v>0</v>
      </c>
      <c r="BB180" cm="1">
        <f t="array" ref="BB180">IF(SUMPRODUCT(
  --(Game_Plan_2026[Campaign]=$C180),
  --(Game_Plan_2026[Initial Date]&lt;=BB$2+6),
  --(Game_Plan_2026[End Date]&gt;=BB$2)
)&gt;0, 1, 0)</f>
        <v>0</v>
      </c>
      <c r="BC180" cm="1">
        <f t="array" ref="BC180">IF(SUMPRODUCT(
  --(Game_Plan_2026[Campaign]=$C180),
  --(Game_Plan_2026[Initial Date]&lt;=BC$2+6),
  --(Game_Plan_2026[End Date]&gt;=BC$2)
)&gt;0, 1, 0)</f>
        <v>0</v>
      </c>
      <c r="BD180">
        <f t="shared" si="2"/>
        <v>0</v>
      </c>
    </row>
    <row r="181" spans="1:56" ht="28" customHeight="1">
      <c r="A181" t="str">
        <v/>
      </c>
      <c r="B181" t="str">
        <v/>
      </c>
      <c r="C181" t="str">
        <v/>
      </c>
      <c r="E181" cm="1">
        <f t="array" ref="E181">IF(SUMPRODUCT(
  --(Game_Plan_2026[Campaign]=$C181),
  --(Game_Plan_2026[Initial Date]&lt;=E$2+6),
  --(Game_Plan_2026[End Date]&gt;=E$2)
)&gt;0, 1, 0)</f>
        <v>0</v>
      </c>
      <c r="F181" cm="1">
        <f t="array" ref="F181">IF(SUMPRODUCT(
  --(Game_Plan_2026[Campaign]=$C181),
  --(Game_Plan_2026[Initial Date]&lt;=F$2+6),
  --(Game_Plan_2026[End Date]&gt;=F$2)
)&gt;0, 1, 0)</f>
        <v>0</v>
      </c>
      <c r="G181" cm="1">
        <f t="array" ref="G181">IF(SUMPRODUCT(
  --(Game_Plan_2026[Campaign]=$C181),
  --(Game_Plan_2026[Initial Date]&lt;=G$2+6),
  --(Game_Plan_2026[End Date]&gt;=G$2)
)&gt;0, 1, 0)</f>
        <v>0</v>
      </c>
      <c r="H181" cm="1">
        <f t="array" ref="H181">IF(SUMPRODUCT(
  --(Game_Plan_2026[Campaign]=$C181),
  --(Game_Plan_2026[Initial Date]&lt;=H$2+6),
  --(Game_Plan_2026[End Date]&gt;=H$2)
)&gt;0, 1, 0)</f>
        <v>0</v>
      </c>
      <c r="I181" cm="1">
        <f t="array" ref="I181">IF(SUMPRODUCT(
  --(Game_Plan_2026[Campaign]=$C181),
  --(Game_Plan_2026[Initial Date]&lt;=I$2+6),
  --(Game_Plan_2026[End Date]&gt;=I$2)
)&gt;0, 1, 0)</f>
        <v>0</v>
      </c>
      <c r="J181" cm="1">
        <f t="array" ref="J181">IF(SUMPRODUCT(
  --(Game_Plan_2026[Campaign]=$C181),
  --(Game_Plan_2026[Initial Date]&lt;=J$2+6),
  --(Game_Plan_2026[End Date]&gt;=J$2)
)&gt;0, 1, 0)</f>
        <v>0</v>
      </c>
      <c r="K181" cm="1">
        <f t="array" ref="K181">IF(SUMPRODUCT(
  --(Game_Plan_2026[Campaign]=$C181),
  --(Game_Plan_2026[Initial Date]&lt;=K$2+6),
  --(Game_Plan_2026[End Date]&gt;=K$2)
)&gt;0, 1, 0)</f>
        <v>0</v>
      </c>
      <c r="L181" cm="1">
        <f t="array" ref="L181">IF(SUMPRODUCT(
  --(Game_Plan_2026[Campaign]=$C181),
  --(Game_Plan_2026[Initial Date]&lt;=L$2+6),
  --(Game_Plan_2026[End Date]&gt;=L$2)
)&gt;0, 1, 0)</f>
        <v>0</v>
      </c>
      <c r="M181" cm="1">
        <f t="array" ref="M181">IF(SUMPRODUCT(
  --(Game_Plan_2026[Campaign]=$C181),
  --(Game_Plan_2026[Initial Date]&lt;=M$2+6),
  --(Game_Plan_2026[End Date]&gt;=M$2)
)&gt;0, 1, 0)</f>
        <v>0</v>
      </c>
      <c r="N181" cm="1">
        <f t="array" ref="N181">IF(SUMPRODUCT(
  --(Game_Plan_2026[Campaign]=$C181),
  --(Game_Plan_2026[Initial Date]&lt;=N$2+6),
  --(Game_Plan_2026[End Date]&gt;=N$2)
)&gt;0, 1, 0)</f>
        <v>0</v>
      </c>
      <c r="O181" cm="1">
        <f t="array" ref="O181">IF(SUMPRODUCT(
  --(Game_Plan_2026[Campaign]=$C181),
  --(Game_Plan_2026[Initial Date]&lt;=O$2+6),
  --(Game_Plan_2026[End Date]&gt;=O$2)
)&gt;0, 1, 0)</f>
        <v>0</v>
      </c>
      <c r="P181" cm="1">
        <f t="array" ref="P181">IF(SUMPRODUCT(
  --(Game_Plan_2026[Campaign]=$C181),
  --(Game_Plan_2026[Initial Date]&lt;=P$2+6),
  --(Game_Plan_2026[End Date]&gt;=P$2)
)&gt;0, 1, 0)</f>
        <v>0</v>
      </c>
      <c r="Q181" cm="1">
        <f t="array" ref="Q181">IF(SUMPRODUCT(
  --(Game_Plan_2026[Campaign]=$C181),
  --(Game_Plan_2026[Initial Date]&lt;=Q$2+6),
  --(Game_Plan_2026[End Date]&gt;=Q$2)
)&gt;0, 1, 0)</f>
        <v>0</v>
      </c>
      <c r="R181" cm="1">
        <f t="array" ref="R181">IF(SUMPRODUCT(
  --(Game_Plan_2026[Campaign]=$C181),
  --(Game_Plan_2026[Initial Date]&lt;=R$2+6),
  --(Game_Plan_2026[End Date]&gt;=R$2)
)&gt;0, 1, 0)</f>
        <v>0</v>
      </c>
      <c r="S181" cm="1">
        <f t="array" ref="S181">IF(SUMPRODUCT(
  --(Game_Plan_2026[Campaign]=$C181),
  --(Game_Plan_2026[Initial Date]&lt;=S$2+6),
  --(Game_Plan_2026[End Date]&gt;=S$2)
)&gt;0, 1, 0)</f>
        <v>0</v>
      </c>
      <c r="T181" cm="1">
        <f t="array" ref="T181">IF(SUMPRODUCT(
  --(Game_Plan_2026[Campaign]=$C181),
  --(Game_Plan_2026[Initial Date]&lt;=T$2+6),
  --(Game_Plan_2026[End Date]&gt;=T$2)
)&gt;0, 1, 0)</f>
        <v>0</v>
      </c>
      <c r="U181" cm="1">
        <f t="array" ref="U181">IF(SUMPRODUCT(
  --(Game_Plan_2026[Campaign]=$C181),
  --(Game_Plan_2026[Initial Date]&lt;=U$2+6),
  --(Game_Plan_2026[End Date]&gt;=U$2)
)&gt;0, 1, 0)</f>
        <v>0</v>
      </c>
      <c r="V181" cm="1">
        <f t="array" ref="V181">IF(SUMPRODUCT(
  --(Game_Plan_2026[Campaign]=$C181),
  --(Game_Plan_2026[Initial Date]&lt;=V$2+6),
  --(Game_Plan_2026[End Date]&gt;=V$2)
)&gt;0, 1, 0)</f>
        <v>0</v>
      </c>
      <c r="W181" cm="1">
        <f t="array" ref="W181">IF(SUMPRODUCT(
  --(Game_Plan_2026[Campaign]=$C181),
  --(Game_Plan_2026[Initial Date]&lt;=W$2+6),
  --(Game_Plan_2026[End Date]&gt;=W$2)
)&gt;0, 1, 0)</f>
        <v>0</v>
      </c>
      <c r="X181" cm="1">
        <f t="array" ref="X181">IF(SUMPRODUCT(
  --(Game_Plan_2026[Campaign]=$C181),
  --(Game_Plan_2026[Initial Date]&lt;=X$2+6),
  --(Game_Plan_2026[End Date]&gt;=X$2)
)&gt;0, 1, 0)</f>
        <v>0</v>
      </c>
      <c r="Y181" cm="1">
        <f t="array" ref="Y181">IF(SUMPRODUCT(
  --(Game_Plan_2026[Campaign]=$C181),
  --(Game_Plan_2026[Initial Date]&lt;=Y$2+6),
  --(Game_Plan_2026[End Date]&gt;=Y$2)
)&gt;0, 1, 0)</f>
        <v>0</v>
      </c>
      <c r="Z181" cm="1">
        <f t="array" ref="Z181">IF(SUMPRODUCT(
  --(Game_Plan_2026[Campaign]=$C181),
  --(Game_Plan_2026[Initial Date]&lt;=Z$2+6),
  --(Game_Plan_2026[End Date]&gt;=Z$2)
)&gt;0, 1, 0)</f>
        <v>0</v>
      </c>
      <c r="AA181" cm="1">
        <f t="array" ref="AA181">IF(SUMPRODUCT(
  --(Game_Plan_2026[Campaign]=$C181),
  --(Game_Plan_2026[Initial Date]&lt;=AA$2+6),
  --(Game_Plan_2026[End Date]&gt;=AA$2)
)&gt;0, 1, 0)</f>
        <v>0</v>
      </c>
      <c r="AB181" cm="1">
        <f t="array" ref="AB181">IF(SUMPRODUCT(
  --(Game_Plan_2026[Campaign]=$C181),
  --(Game_Plan_2026[Initial Date]&lt;=AB$2+6),
  --(Game_Plan_2026[End Date]&gt;=AB$2)
)&gt;0, 1, 0)</f>
        <v>0</v>
      </c>
      <c r="AC181" cm="1">
        <f t="array" ref="AC181">IF(SUMPRODUCT(
  --(Game_Plan_2026[Campaign]=$C181),
  --(Game_Plan_2026[Initial Date]&lt;=AC$2+6),
  --(Game_Plan_2026[End Date]&gt;=AC$2)
)&gt;0, 1, 0)</f>
        <v>0</v>
      </c>
      <c r="AD181" cm="1">
        <f t="array" ref="AD181">IF(SUMPRODUCT(
  --(Game_Plan_2026[Campaign]=$C181),
  --(Game_Plan_2026[Initial Date]&lt;=AD$2+6),
  --(Game_Plan_2026[End Date]&gt;=AD$2)
)&gt;0, 1, 0)</f>
        <v>0</v>
      </c>
      <c r="AE181" cm="1">
        <f t="array" ref="AE181">IF(SUMPRODUCT(
  --(Game_Plan_2026[Campaign]=$C181),
  --(Game_Plan_2026[Initial Date]&lt;=AE$2+6),
  --(Game_Plan_2026[End Date]&gt;=AE$2)
)&gt;0, 1, 0)</f>
        <v>0</v>
      </c>
      <c r="AF181" cm="1">
        <f t="array" ref="AF181">IF(SUMPRODUCT(
  --(Game_Plan_2026[Campaign]=$C181),
  --(Game_Plan_2026[Initial Date]&lt;=AF$2+6),
  --(Game_Plan_2026[End Date]&gt;=AF$2)
)&gt;0, 1, 0)</f>
        <v>0</v>
      </c>
      <c r="AG181" cm="1">
        <f t="array" ref="AG181">IF(SUMPRODUCT(
  --(Game_Plan_2026[Campaign]=$C181),
  --(Game_Plan_2026[Initial Date]&lt;=AG$2+6),
  --(Game_Plan_2026[End Date]&gt;=AG$2)
)&gt;0, 1, 0)</f>
        <v>0</v>
      </c>
      <c r="AH181" cm="1">
        <f t="array" ref="AH181">IF(SUMPRODUCT(
  --(Game_Plan_2026[Campaign]=$C181),
  --(Game_Plan_2026[Initial Date]&lt;=AH$2+6),
  --(Game_Plan_2026[End Date]&gt;=AH$2)
)&gt;0, 1, 0)</f>
        <v>0</v>
      </c>
      <c r="AI181" cm="1">
        <f t="array" ref="AI181">IF(SUMPRODUCT(
  --(Game_Plan_2026[Campaign]=$C181),
  --(Game_Plan_2026[Initial Date]&lt;=AI$2+6),
  --(Game_Plan_2026[End Date]&gt;=AI$2)
)&gt;0, 1, 0)</f>
        <v>0</v>
      </c>
      <c r="AJ181" cm="1">
        <f t="array" ref="AJ181">IF(SUMPRODUCT(
  --(Game_Plan_2026[Campaign]=$C181),
  --(Game_Plan_2026[Initial Date]&lt;=AJ$2+6),
  --(Game_Plan_2026[End Date]&gt;=AJ$2)
)&gt;0, 1, 0)</f>
        <v>0</v>
      </c>
      <c r="AK181" cm="1">
        <f t="array" ref="AK181">IF(SUMPRODUCT(
  --(Game_Plan_2026[Campaign]=$C181),
  --(Game_Plan_2026[Initial Date]&lt;=AK$2+6),
  --(Game_Plan_2026[End Date]&gt;=AK$2)
)&gt;0, 1, 0)</f>
        <v>0</v>
      </c>
      <c r="AL181" cm="1">
        <f t="array" ref="AL181">IF(SUMPRODUCT(
  --(Game_Plan_2026[Campaign]=$C181),
  --(Game_Plan_2026[Initial Date]&lt;=AL$2+6),
  --(Game_Plan_2026[End Date]&gt;=AL$2)
)&gt;0, 1, 0)</f>
        <v>0</v>
      </c>
      <c r="AM181" cm="1">
        <f t="array" ref="AM181">IF(SUMPRODUCT(
  --(Game_Plan_2026[Campaign]=$C181),
  --(Game_Plan_2026[Initial Date]&lt;=AM$2+6),
  --(Game_Plan_2026[End Date]&gt;=AM$2)
)&gt;0, 1, 0)</f>
        <v>0</v>
      </c>
      <c r="AN181" cm="1">
        <f t="array" ref="AN181">IF(SUMPRODUCT(
  --(Game_Plan_2026[Campaign]=$C181),
  --(Game_Plan_2026[Initial Date]&lt;=AN$2+6),
  --(Game_Plan_2026[End Date]&gt;=AN$2)
)&gt;0, 1, 0)</f>
        <v>0</v>
      </c>
      <c r="AO181" cm="1">
        <f t="array" ref="AO181">IF(SUMPRODUCT(
  --(Game_Plan_2026[Campaign]=$C181),
  --(Game_Plan_2026[Initial Date]&lt;=AO$2+6),
  --(Game_Plan_2026[End Date]&gt;=AO$2)
)&gt;0, 1, 0)</f>
        <v>0</v>
      </c>
      <c r="AP181" cm="1">
        <f t="array" ref="AP181">IF(SUMPRODUCT(
  --(Game_Plan_2026[Campaign]=$C181),
  --(Game_Plan_2026[Initial Date]&lt;=AP$2+6),
  --(Game_Plan_2026[End Date]&gt;=AP$2)
)&gt;0, 1, 0)</f>
        <v>0</v>
      </c>
      <c r="AQ181" cm="1">
        <f t="array" ref="AQ181">IF(SUMPRODUCT(
  --(Game_Plan_2026[Campaign]=$C181),
  --(Game_Plan_2026[Initial Date]&lt;=AQ$2+6),
  --(Game_Plan_2026[End Date]&gt;=AQ$2)
)&gt;0, 1, 0)</f>
        <v>0</v>
      </c>
      <c r="AR181" cm="1">
        <f t="array" ref="AR181">IF(SUMPRODUCT(
  --(Game_Plan_2026[Campaign]=$C181),
  --(Game_Plan_2026[Initial Date]&lt;=AR$2+6),
  --(Game_Plan_2026[End Date]&gt;=AR$2)
)&gt;0, 1, 0)</f>
        <v>0</v>
      </c>
      <c r="AS181" cm="1">
        <f t="array" ref="AS181">IF(SUMPRODUCT(
  --(Game_Plan_2026[Campaign]=$C181),
  --(Game_Plan_2026[Initial Date]&lt;=AS$2+6),
  --(Game_Plan_2026[End Date]&gt;=AS$2)
)&gt;0, 1, 0)</f>
        <v>0</v>
      </c>
      <c r="AT181" cm="1">
        <f t="array" ref="AT181">IF(SUMPRODUCT(
  --(Game_Plan_2026[Campaign]=$C181),
  --(Game_Plan_2026[Initial Date]&lt;=AT$2+6),
  --(Game_Plan_2026[End Date]&gt;=AT$2)
)&gt;0, 1, 0)</f>
        <v>0</v>
      </c>
      <c r="AU181" cm="1">
        <f t="array" ref="AU181">IF(SUMPRODUCT(
  --(Game_Plan_2026[Campaign]=$C181),
  --(Game_Plan_2026[Initial Date]&lt;=AU$2+6),
  --(Game_Plan_2026[End Date]&gt;=AU$2)
)&gt;0, 1, 0)</f>
        <v>0</v>
      </c>
      <c r="AV181" cm="1">
        <f t="array" ref="AV181">IF(SUMPRODUCT(
  --(Game_Plan_2026[Campaign]=$C181),
  --(Game_Plan_2026[Initial Date]&lt;=AV$2+6),
  --(Game_Plan_2026[End Date]&gt;=AV$2)
)&gt;0, 1, 0)</f>
        <v>0</v>
      </c>
      <c r="AW181" cm="1">
        <f t="array" ref="AW181">IF(SUMPRODUCT(
  --(Game_Plan_2026[Campaign]=$C181),
  --(Game_Plan_2026[Initial Date]&lt;=AW$2+6),
  --(Game_Plan_2026[End Date]&gt;=AW$2)
)&gt;0, 1, 0)</f>
        <v>0</v>
      </c>
      <c r="AX181" cm="1">
        <f t="array" ref="AX181">IF(SUMPRODUCT(
  --(Game_Plan_2026[Campaign]=$C181),
  --(Game_Plan_2026[Initial Date]&lt;=AX$2+6),
  --(Game_Plan_2026[End Date]&gt;=AX$2)
)&gt;0, 1, 0)</f>
        <v>0</v>
      </c>
      <c r="AY181" cm="1">
        <f t="array" ref="AY181">IF(SUMPRODUCT(
  --(Game_Plan_2026[Campaign]=$C181),
  --(Game_Plan_2026[Initial Date]&lt;=AY$2+6),
  --(Game_Plan_2026[End Date]&gt;=AY$2)
)&gt;0, 1, 0)</f>
        <v>0</v>
      </c>
      <c r="AZ181" cm="1">
        <f t="array" ref="AZ181">IF(SUMPRODUCT(
  --(Game_Plan_2026[Campaign]=$C181),
  --(Game_Plan_2026[Initial Date]&lt;=AZ$2+6),
  --(Game_Plan_2026[End Date]&gt;=AZ$2)
)&gt;0, 1, 0)</f>
        <v>0</v>
      </c>
      <c r="BA181" cm="1">
        <f t="array" ref="BA181">IF(SUMPRODUCT(
  --(Game_Plan_2026[Campaign]=$C181),
  --(Game_Plan_2026[Initial Date]&lt;=BA$2+6),
  --(Game_Plan_2026[End Date]&gt;=BA$2)
)&gt;0, 1, 0)</f>
        <v>0</v>
      </c>
      <c r="BB181" cm="1">
        <f t="array" ref="BB181">IF(SUMPRODUCT(
  --(Game_Plan_2026[Campaign]=$C181),
  --(Game_Plan_2026[Initial Date]&lt;=BB$2+6),
  --(Game_Plan_2026[End Date]&gt;=BB$2)
)&gt;0, 1, 0)</f>
        <v>0</v>
      </c>
      <c r="BC181" cm="1">
        <f t="array" ref="BC181">IF(SUMPRODUCT(
  --(Game_Plan_2026[Campaign]=$C181),
  --(Game_Plan_2026[Initial Date]&lt;=BC$2+6),
  --(Game_Plan_2026[End Date]&gt;=BC$2)
)&gt;0, 1, 0)</f>
        <v>0</v>
      </c>
      <c r="BD181">
        <f t="shared" si="2"/>
        <v>0</v>
      </c>
    </row>
    <row r="182" spans="1:56" ht="28" customHeight="1">
      <c r="A182" t="str">
        <v/>
      </c>
      <c r="B182" t="str">
        <v/>
      </c>
      <c r="C182" t="str">
        <v/>
      </c>
      <c r="E182" cm="1">
        <f t="array" ref="E182">IF(SUMPRODUCT(
  --(Game_Plan_2026[Campaign]=$C182),
  --(Game_Plan_2026[Initial Date]&lt;=E$2+6),
  --(Game_Plan_2026[End Date]&gt;=E$2)
)&gt;0, 1, 0)</f>
        <v>0</v>
      </c>
      <c r="F182" cm="1">
        <f t="array" ref="F182">IF(SUMPRODUCT(
  --(Game_Plan_2026[Campaign]=$C182),
  --(Game_Plan_2026[Initial Date]&lt;=F$2+6),
  --(Game_Plan_2026[End Date]&gt;=F$2)
)&gt;0, 1, 0)</f>
        <v>0</v>
      </c>
      <c r="G182" cm="1">
        <f t="array" ref="G182">IF(SUMPRODUCT(
  --(Game_Plan_2026[Campaign]=$C182),
  --(Game_Plan_2026[Initial Date]&lt;=G$2+6),
  --(Game_Plan_2026[End Date]&gt;=G$2)
)&gt;0, 1, 0)</f>
        <v>0</v>
      </c>
      <c r="H182" cm="1">
        <f t="array" ref="H182">IF(SUMPRODUCT(
  --(Game_Plan_2026[Campaign]=$C182),
  --(Game_Plan_2026[Initial Date]&lt;=H$2+6),
  --(Game_Plan_2026[End Date]&gt;=H$2)
)&gt;0, 1, 0)</f>
        <v>0</v>
      </c>
      <c r="I182" cm="1">
        <f t="array" ref="I182">IF(SUMPRODUCT(
  --(Game_Plan_2026[Campaign]=$C182),
  --(Game_Plan_2026[Initial Date]&lt;=I$2+6),
  --(Game_Plan_2026[End Date]&gt;=I$2)
)&gt;0, 1, 0)</f>
        <v>0</v>
      </c>
      <c r="J182" cm="1">
        <f t="array" ref="J182">IF(SUMPRODUCT(
  --(Game_Plan_2026[Campaign]=$C182),
  --(Game_Plan_2026[Initial Date]&lt;=J$2+6),
  --(Game_Plan_2026[End Date]&gt;=J$2)
)&gt;0, 1, 0)</f>
        <v>0</v>
      </c>
      <c r="K182" cm="1">
        <f t="array" ref="K182">IF(SUMPRODUCT(
  --(Game_Plan_2026[Campaign]=$C182),
  --(Game_Plan_2026[Initial Date]&lt;=K$2+6),
  --(Game_Plan_2026[End Date]&gt;=K$2)
)&gt;0, 1, 0)</f>
        <v>0</v>
      </c>
      <c r="L182" cm="1">
        <f t="array" ref="L182">IF(SUMPRODUCT(
  --(Game_Plan_2026[Campaign]=$C182),
  --(Game_Plan_2026[Initial Date]&lt;=L$2+6),
  --(Game_Plan_2026[End Date]&gt;=L$2)
)&gt;0, 1, 0)</f>
        <v>0</v>
      </c>
      <c r="M182" cm="1">
        <f t="array" ref="M182">IF(SUMPRODUCT(
  --(Game_Plan_2026[Campaign]=$C182),
  --(Game_Plan_2026[Initial Date]&lt;=M$2+6),
  --(Game_Plan_2026[End Date]&gt;=M$2)
)&gt;0, 1, 0)</f>
        <v>0</v>
      </c>
      <c r="N182" cm="1">
        <f t="array" ref="N182">IF(SUMPRODUCT(
  --(Game_Plan_2026[Campaign]=$C182),
  --(Game_Plan_2026[Initial Date]&lt;=N$2+6),
  --(Game_Plan_2026[End Date]&gt;=N$2)
)&gt;0, 1, 0)</f>
        <v>0</v>
      </c>
      <c r="O182" cm="1">
        <f t="array" ref="O182">IF(SUMPRODUCT(
  --(Game_Plan_2026[Campaign]=$C182),
  --(Game_Plan_2026[Initial Date]&lt;=O$2+6),
  --(Game_Plan_2026[End Date]&gt;=O$2)
)&gt;0, 1, 0)</f>
        <v>0</v>
      </c>
      <c r="P182" cm="1">
        <f t="array" ref="P182">IF(SUMPRODUCT(
  --(Game_Plan_2026[Campaign]=$C182),
  --(Game_Plan_2026[Initial Date]&lt;=P$2+6),
  --(Game_Plan_2026[End Date]&gt;=P$2)
)&gt;0, 1, 0)</f>
        <v>0</v>
      </c>
      <c r="Q182" cm="1">
        <f t="array" ref="Q182">IF(SUMPRODUCT(
  --(Game_Plan_2026[Campaign]=$C182),
  --(Game_Plan_2026[Initial Date]&lt;=Q$2+6),
  --(Game_Plan_2026[End Date]&gt;=Q$2)
)&gt;0, 1, 0)</f>
        <v>0</v>
      </c>
      <c r="R182" cm="1">
        <f t="array" ref="R182">IF(SUMPRODUCT(
  --(Game_Plan_2026[Campaign]=$C182),
  --(Game_Plan_2026[Initial Date]&lt;=R$2+6),
  --(Game_Plan_2026[End Date]&gt;=R$2)
)&gt;0, 1, 0)</f>
        <v>0</v>
      </c>
      <c r="S182" cm="1">
        <f t="array" ref="S182">IF(SUMPRODUCT(
  --(Game_Plan_2026[Campaign]=$C182),
  --(Game_Plan_2026[Initial Date]&lt;=S$2+6),
  --(Game_Plan_2026[End Date]&gt;=S$2)
)&gt;0, 1, 0)</f>
        <v>0</v>
      </c>
      <c r="T182" cm="1">
        <f t="array" ref="T182">IF(SUMPRODUCT(
  --(Game_Plan_2026[Campaign]=$C182),
  --(Game_Plan_2026[Initial Date]&lt;=T$2+6),
  --(Game_Plan_2026[End Date]&gt;=T$2)
)&gt;0, 1, 0)</f>
        <v>0</v>
      </c>
      <c r="U182" cm="1">
        <f t="array" ref="U182">IF(SUMPRODUCT(
  --(Game_Plan_2026[Campaign]=$C182),
  --(Game_Plan_2026[Initial Date]&lt;=U$2+6),
  --(Game_Plan_2026[End Date]&gt;=U$2)
)&gt;0, 1, 0)</f>
        <v>0</v>
      </c>
      <c r="V182" cm="1">
        <f t="array" ref="V182">IF(SUMPRODUCT(
  --(Game_Plan_2026[Campaign]=$C182),
  --(Game_Plan_2026[Initial Date]&lt;=V$2+6),
  --(Game_Plan_2026[End Date]&gt;=V$2)
)&gt;0, 1, 0)</f>
        <v>0</v>
      </c>
      <c r="W182" cm="1">
        <f t="array" ref="W182">IF(SUMPRODUCT(
  --(Game_Plan_2026[Campaign]=$C182),
  --(Game_Plan_2026[Initial Date]&lt;=W$2+6),
  --(Game_Plan_2026[End Date]&gt;=W$2)
)&gt;0, 1, 0)</f>
        <v>0</v>
      </c>
      <c r="X182" cm="1">
        <f t="array" ref="X182">IF(SUMPRODUCT(
  --(Game_Plan_2026[Campaign]=$C182),
  --(Game_Plan_2026[Initial Date]&lt;=X$2+6),
  --(Game_Plan_2026[End Date]&gt;=X$2)
)&gt;0, 1, 0)</f>
        <v>0</v>
      </c>
      <c r="Y182" cm="1">
        <f t="array" ref="Y182">IF(SUMPRODUCT(
  --(Game_Plan_2026[Campaign]=$C182),
  --(Game_Plan_2026[Initial Date]&lt;=Y$2+6),
  --(Game_Plan_2026[End Date]&gt;=Y$2)
)&gt;0, 1, 0)</f>
        <v>0</v>
      </c>
      <c r="Z182" cm="1">
        <f t="array" ref="Z182">IF(SUMPRODUCT(
  --(Game_Plan_2026[Campaign]=$C182),
  --(Game_Plan_2026[Initial Date]&lt;=Z$2+6),
  --(Game_Plan_2026[End Date]&gt;=Z$2)
)&gt;0, 1, 0)</f>
        <v>0</v>
      </c>
      <c r="AA182" cm="1">
        <f t="array" ref="AA182">IF(SUMPRODUCT(
  --(Game_Plan_2026[Campaign]=$C182),
  --(Game_Plan_2026[Initial Date]&lt;=AA$2+6),
  --(Game_Plan_2026[End Date]&gt;=AA$2)
)&gt;0, 1, 0)</f>
        <v>0</v>
      </c>
      <c r="AB182" cm="1">
        <f t="array" ref="AB182">IF(SUMPRODUCT(
  --(Game_Plan_2026[Campaign]=$C182),
  --(Game_Plan_2026[Initial Date]&lt;=AB$2+6),
  --(Game_Plan_2026[End Date]&gt;=AB$2)
)&gt;0, 1, 0)</f>
        <v>0</v>
      </c>
      <c r="AC182" cm="1">
        <f t="array" ref="AC182">IF(SUMPRODUCT(
  --(Game_Plan_2026[Campaign]=$C182),
  --(Game_Plan_2026[Initial Date]&lt;=AC$2+6),
  --(Game_Plan_2026[End Date]&gt;=AC$2)
)&gt;0, 1, 0)</f>
        <v>0</v>
      </c>
      <c r="AD182" cm="1">
        <f t="array" ref="AD182">IF(SUMPRODUCT(
  --(Game_Plan_2026[Campaign]=$C182),
  --(Game_Plan_2026[Initial Date]&lt;=AD$2+6),
  --(Game_Plan_2026[End Date]&gt;=AD$2)
)&gt;0, 1, 0)</f>
        <v>0</v>
      </c>
      <c r="AE182" cm="1">
        <f t="array" ref="AE182">IF(SUMPRODUCT(
  --(Game_Plan_2026[Campaign]=$C182),
  --(Game_Plan_2026[Initial Date]&lt;=AE$2+6),
  --(Game_Plan_2026[End Date]&gt;=AE$2)
)&gt;0, 1, 0)</f>
        <v>0</v>
      </c>
      <c r="AF182" cm="1">
        <f t="array" ref="AF182">IF(SUMPRODUCT(
  --(Game_Plan_2026[Campaign]=$C182),
  --(Game_Plan_2026[Initial Date]&lt;=AF$2+6),
  --(Game_Plan_2026[End Date]&gt;=AF$2)
)&gt;0, 1, 0)</f>
        <v>0</v>
      </c>
      <c r="AG182" cm="1">
        <f t="array" ref="AG182">IF(SUMPRODUCT(
  --(Game_Plan_2026[Campaign]=$C182),
  --(Game_Plan_2026[Initial Date]&lt;=AG$2+6),
  --(Game_Plan_2026[End Date]&gt;=AG$2)
)&gt;0, 1, 0)</f>
        <v>0</v>
      </c>
      <c r="AH182" cm="1">
        <f t="array" ref="AH182">IF(SUMPRODUCT(
  --(Game_Plan_2026[Campaign]=$C182),
  --(Game_Plan_2026[Initial Date]&lt;=AH$2+6),
  --(Game_Plan_2026[End Date]&gt;=AH$2)
)&gt;0, 1, 0)</f>
        <v>0</v>
      </c>
      <c r="AI182" cm="1">
        <f t="array" ref="AI182">IF(SUMPRODUCT(
  --(Game_Plan_2026[Campaign]=$C182),
  --(Game_Plan_2026[Initial Date]&lt;=AI$2+6),
  --(Game_Plan_2026[End Date]&gt;=AI$2)
)&gt;0, 1, 0)</f>
        <v>0</v>
      </c>
      <c r="AJ182" cm="1">
        <f t="array" ref="AJ182">IF(SUMPRODUCT(
  --(Game_Plan_2026[Campaign]=$C182),
  --(Game_Plan_2026[Initial Date]&lt;=AJ$2+6),
  --(Game_Plan_2026[End Date]&gt;=AJ$2)
)&gt;0, 1, 0)</f>
        <v>0</v>
      </c>
      <c r="AK182" cm="1">
        <f t="array" ref="AK182">IF(SUMPRODUCT(
  --(Game_Plan_2026[Campaign]=$C182),
  --(Game_Plan_2026[Initial Date]&lt;=AK$2+6),
  --(Game_Plan_2026[End Date]&gt;=AK$2)
)&gt;0, 1, 0)</f>
        <v>0</v>
      </c>
      <c r="AL182" cm="1">
        <f t="array" ref="AL182">IF(SUMPRODUCT(
  --(Game_Plan_2026[Campaign]=$C182),
  --(Game_Plan_2026[Initial Date]&lt;=AL$2+6),
  --(Game_Plan_2026[End Date]&gt;=AL$2)
)&gt;0, 1, 0)</f>
        <v>0</v>
      </c>
      <c r="AM182" cm="1">
        <f t="array" ref="AM182">IF(SUMPRODUCT(
  --(Game_Plan_2026[Campaign]=$C182),
  --(Game_Plan_2026[Initial Date]&lt;=AM$2+6),
  --(Game_Plan_2026[End Date]&gt;=AM$2)
)&gt;0, 1, 0)</f>
        <v>0</v>
      </c>
      <c r="AN182" cm="1">
        <f t="array" ref="AN182">IF(SUMPRODUCT(
  --(Game_Plan_2026[Campaign]=$C182),
  --(Game_Plan_2026[Initial Date]&lt;=AN$2+6),
  --(Game_Plan_2026[End Date]&gt;=AN$2)
)&gt;0, 1, 0)</f>
        <v>0</v>
      </c>
      <c r="AO182" cm="1">
        <f t="array" ref="AO182">IF(SUMPRODUCT(
  --(Game_Plan_2026[Campaign]=$C182),
  --(Game_Plan_2026[Initial Date]&lt;=AO$2+6),
  --(Game_Plan_2026[End Date]&gt;=AO$2)
)&gt;0, 1, 0)</f>
        <v>0</v>
      </c>
      <c r="AP182" cm="1">
        <f t="array" ref="AP182">IF(SUMPRODUCT(
  --(Game_Plan_2026[Campaign]=$C182),
  --(Game_Plan_2026[Initial Date]&lt;=AP$2+6),
  --(Game_Plan_2026[End Date]&gt;=AP$2)
)&gt;0, 1, 0)</f>
        <v>0</v>
      </c>
      <c r="AQ182" cm="1">
        <f t="array" ref="AQ182">IF(SUMPRODUCT(
  --(Game_Plan_2026[Campaign]=$C182),
  --(Game_Plan_2026[Initial Date]&lt;=AQ$2+6),
  --(Game_Plan_2026[End Date]&gt;=AQ$2)
)&gt;0, 1, 0)</f>
        <v>0</v>
      </c>
      <c r="AR182" cm="1">
        <f t="array" ref="AR182">IF(SUMPRODUCT(
  --(Game_Plan_2026[Campaign]=$C182),
  --(Game_Plan_2026[Initial Date]&lt;=AR$2+6),
  --(Game_Plan_2026[End Date]&gt;=AR$2)
)&gt;0, 1, 0)</f>
        <v>0</v>
      </c>
      <c r="AS182" cm="1">
        <f t="array" ref="AS182">IF(SUMPRODUCT(
  --(Game_Plan_2026[Campaign]=$C182),
  --(Game_Plan_2026[Initial Date]&lt;=AS$2+6),
  --(Game_Plan_2026[End Date]&gt;=AS$2)
)&gt;0, 1, 0)</f>
        <v>0</v>
      </c>
      <c r="AT182" cm="1">
        <f t="array" ref="AT182">IF(SUMPRODUCT(
  --(Game_Plan_2026[Campaign]=$C182),
  --(Game_Plan_2026[Initial Date]&lt;=AT$2+6),
  --(Game_Plan_2026[End Date]&gt;=AT$2)
)&gt;0, 1, 0)</f>
        <v>0</v>
      </c>
      <c r="AU182" cm="1">
        <f t="array" ref="AU182">IF(SUMPRODUCT(
  --(Game_Plan_2026[Campaign]=$C182),
  --(Game_Plan_2026[Initial Date]&lt;=AU$2+6),
  --(Game_Plan_2026[End Date]&gt;=AU$2)
)&gt;0, 1, 0)</f>
        <v>0</v>
      </c>
      <c r="AV182" cm="1">
        <f t="array" ref="AV182">IF(SUMPRODUCT(
  --(Game_Plan_2026[Campaign]=$C182),
  --(Game_Plan_2026[Initial Date]&lt;=AV$2+6),
  --(Game_Plan_2026[End Date]&gt;=AV$2)
)&gt;0, 1, 0)</f>
        <v>0</v>
      </c>
      <c r="AW182" cm="1">
        <f t="array" ref="AW182">IF(SUMPRODUCT(
  --(Game_Plan_2026[Campaign]=$C182),
  --(Game_Plan_2026[Initial Date]&lt;=AW$2+6),
  --(Game_Plan_2026[End Date]&gt;=AW$2)
)&gt;0, 1, 0)</f>
        <v>0</v>
      </c>
      <c r="AX182" cm="1">
        <f t="array" ref="AX182">IF(SUMPRODUCT(
  --(Game_Plan_2026[Campaign]=$C182),
  --(Game_Plan_2026[Initial Date]&lt;=AX$2+6),
  --(Game_Plan_2026[End Date]&gt;=AX$2)
)&gt;0, 1, 0)</f>
        <v>0</v>
      </c>
      <c r="AY182" cm="1">
        <f t="array" ref="AY182">IF(SUMPRODUCT(
  --(Game_Plan_2026[Campaign]=$C182),
  --(Game_Plan_2026[Initial Date]&lt;=AY$2+6),
  --(Game_Plan_2026[End Date]&gt;=AY$2)
)&gt;0, 1, 0)</f>
        <v>0</v>
      </c>
      <c r="AZ182" cm="1">
        <f t="array" ref="AZ182">IF(SUMPRODUCT(
  --(Game_Plan_2026[Campaign]=$C182),
  --(Game_Plan_2026[Initial Date]&lt;=AZ$2+6),
  --(Game_Plan_2026[End Date]&gt;=AZ$2)
)&gt;0, 1, 0)</f>
        <v>0</v>
      </c>
      <c r="BA182" cm="1">
        <f t="array" ref="BA182">IF(SUMPRODUCT(
  --(Game_Plan_2026[Campaign]=$C182),
  --(Game_Plan_2026[Initial Date]&lt;=BA$2+6),
  --(Game_Plan_2026[End Date]&gt;=BA$2)
)&gt;0, 1, 0)</f>
        <v>0</v>
      </c>
      <c r="BB182" cm="1">
        <f t="array" ref="BB182">IF(SUMPRODUCT(
  --(Game_Plan_2026[Campaign]=$C182),
  --(Game_Plan_2026[Initial Date]&lt;=BB$2+6),
  --(Game_Plan_2026[End Date]&gt;=BB$2)
)&gt;0, 1, 0)</f>
        <v>0</v>
      </c>
      <c r="BC182" cm="1">
        <f t="array" ref="BC182">IF(SUMPRODUCT(
  --(Game_Plan_2026[Campaign]=$C182),
  --(Game_Plan_2026[Initial Date]&lt;=BC$2+6),
  --(Game_Plan_2026[End Date]&gt;=BC$2)
)&gt;0, 1, 0)</f>
        <v>0</v>
      </c>
      <c r="BD182">
        <f t="shared" si="2"/>
        <v>0</v>
      </c>
    </row>
    <row r="183" spans="1:56" ht="28" customHeight="1">
      <c r="A183" t="str">
        <v/>
      </c>
      <c r="B183" t="str">
        <v/>
      </c>
      <c r="C183" t="str">
        <v/>
      </c>
      <c r="E183" cm="1">
        <f t="array" ref="E183">IF(SUMPRODUCT(
  --(Game_Plan_2026[Campaign]=$C183),
  --(Game_Plan_2026[Initial Date]&lt;=E$2+6),
  --(Game_Plan_2026[End Date]&gt;=E$2)
)&gt;0, 1, 0)</f>
        <v>0</v>
      </c>
      <c r="F183" cm="1">
        <f t="array" ref="F183">IF(SUMPRODUCT(
  --(Game_Plan_2026[Campaign]=$C183),
  --(Game_Plan_2026[Initial Date]&lt;=F$2+6),
  --(Game_Plan_2026[End Date]&gt;=F$2)
)&gt;0, 1, 0)</f>
        <v>0</v>
      </c>
      <c r="G183" cm="1">
        <f t="array" ref="G183">IF(SUMPRODUCT(
  --(Game_Plan_2026[Campaign]=$C183),
  --(Game_Plan_2026[Initial Date]&lt;=G$2+6),
  --(Game_Plan_2026[End Date]&gt;=G$2)
)&gt;0, 1, 0)</f>
        <v>0</v>
      </c>
      <c r="H183" cm="1">
        <f t="array" ref="H183">IF(SUMPRODUCT(
  --(Game_Plan_2026[Campaign]=$C183),
  --(Game_Plan_2026[Initial Date]&lt;=H$2+6),
  --(Game_Plan_2026[End Date]&gt;=H$2)
)&gt;0, 1, 0)</f>
        <v>0</v>
      </c>
      <c r="I183" cm="1">
        <f t="array" ref="I183">IF(SUMPRODUCT(
  --(Game_Plan_2026[Campaign]=$C183),
  --(Game_Plan_2026[Initial Date]&lt;=I$2+6),
  --(Game_Plan_2026[End Date]&gt;=I$2)
)&gt;0, 1, 0)</f>
        <v>0</v>
      </c>
      <c r="J183" cm="1">
        <f t="array" ref="J183">IF(SUMPRODUCT(
  --(Game_Plan_2026[Campaign]=$C183),
  --(Game_Plan_2026[Initial Date]&lt;=J$2+6),
  --(Game_Plan_2026[End Date]&gt;=J$2)
)&gt;0, 1, 0)</f>
        <v>0</v>
      </c>
      <c r="K183" cm="1">
        <f t="array" ref="K183">IF(SUMPRODUCT(
  --(Game_Plan_2026[Campaign]=$C183),
  --(Game_Plan_2026[Initial Date]&lt;=K$2+6),
  --(Game_Plan_2026[End Date]&gt;=K$2)
)&gt;0, 1, 0)</f>
        <v>0</v>
      </c>
      <c r="L183" cm="1">
        <f t="array" ref="L183">IF(SUMPRODUCT(
  --(Game_Plan_2026[Campaign]=$C183),
  --(Game_Plan_2026[Initial Date]&lt;=L$2+6),
  --(Game_Plan_2026[End Date]&gt;=L$2)
)&gt;0, 1, 0)</f>
        <v>0</v>
      </c>
      <c r="M183" cm="1">
        <f t="array" ref="M183">IF(SUMPRODUCT(
  --(Game_Plan_2026[Campaign]=$C183),
  --(Game_Plan_2026[Initial Date]&lt;=M$2+6),
  --(Game_Plan_2026[End Date]&gt;=M$2)
)&gt;0, 1, 0)</f>
        <v>0</v>
      </c>
      <c r="N183" cm="1">
        <f t="array" ref="N183">IF(SUMPRODUCT(
  --(Game_Plan_2026[Campaign]=$C183),
  --(Game_Plan_2026[Initial Date]&lt;=N$2+6),
  --(Game_Plan_2026[End Date]&gt;=N$2)
)&gt;0, 1, 0)</f>
        <v>0</v>
      </c>
      <c r="O183" cm="1">
        <f t="array" ref="O183">IF(SUMPRODUCT(
  --(Game_Plan_2026[Campaign]=$C183),
  --(Game_Plan_2026[Initial Date]&lt;=O$2+6),
  --(Game_Plan_2026[End Date]&gt;=O$2)
)&gt;0, 1, 0)</f>
        <v>0</v>
      </c>
      <c r="P183" cm="1">
        <f t="array" ref="P183">IF(SUMPRODUCT(
  --(Game_Plan_2026[Campaign]=$C183),
  --(Game_Plan_2026[Initial Date]&lt;=P$2+6),
  --(Game_Plan_2026[End Date]&gt;=P$2)
)&gt;0, 1, 0)</f>
        <v>0</v>
      </c>
      <c r="Q183" cm="1">
        <f t="array" ref="Q183">IF(SUMPRODUCT(
  --(Game_Plan_2026[Campaign]=$C183),
  --(Game_Plan_2026[Initial Date]&lt;=Q$2+6),
  --(Game_Plan_2026[End Date]&gt;=Q$2)
)&gt;0, 1, 0)</f>
        <v>0</v>
      </c>
      <c r="R183" cm="1">
        <f t="array" ref="R183">IF(SUMPRODUCT(
  --(Game_Plan_2026[Campaign]=$C183),
  --(Game_Plan_2026[Initial Date]&lt;=R$2+6),
  --(Game_Plan_2026[End Date]&gt;=R$2)
)&gt;0, 1, 0)</f>
        <v>0</v>
      </c>
      <c r="S183" cm="1">
        <f t="array" ref="S183">IF(SUMPRODUCT(
  --(Game_Plan_2026[Campaign]=$C183),
  --(Game_Plan_2026[Initial Date]&lt;=S$2+6),
  --(Game_Plan_2026[End Date]&gt;=S$2)
)&gt;0, 1, 0)</f>
        <v>0</v>
      </c>
      <c r="T183" cm="1">
        <f t="array" ref="T183">IF(SUMPRODUCT(
  --(Game_Plan_2026[Campaign]=$C183),
  --(Game_Plan_2026[Initial Date]&lt;=T$2+6),
  --(Game_Plan_2026[End Date]&gt;=T$2)
)&gt;0, 1, 0)</f>
        <v>0</v>
      </c>
      <c r="U183" cm="1">
        <f t="array" ref="U183">IF(SUMPRODUCT(
  --(Game_Plan_2026[Campaign]=$C183),
  --(Game_Plan_2026[Initial Date]&lt;=U$2+6),
  --(Game_Plan_2026[End Date]&gt;=U$2)
)&gt;0, 1, 0)</f>
        <v>0</v>
      </c>
      <c r="V183" cm="1">
        <f t="array" ref="V183">IF(SUMPRODUCT(
  --(Game_Plan_2026[Campaign]=$C183),
  --(Game_Plan_2026[Initial Date]&lt;=V$2+6),
  --(Game_Plan_2026[End Date]&gt;=V$2)
)&gt;0, 1, 0)</f>
        <v>0</v>
      </c>
      <c r="W183" cm="1">
        <f t="array" ref="W183">IF(SUMPRODUCT(
  --(Game_Plan_2026[Campaign]=$C183),
  --(Game_Plan_2026[Initial Date]&lt;=W$2+6),
  --(Game_Plan_2026[End Date]&gt;=W$2)
)&gt;0, 1, 0)</f>
        <v>0</v>
      </c>
      <c r="X183" cm="1">
        <f t="array" ref="X183">IF(SUMPRODUCT(
  --(Game_Plan_2026[Campaign]=$C183),
  --(Game_Plan_2026[Initial Date]&lt;=X$2+6),
  --(Game_Plan_2026[End Date]&gt;=X$2)
)&gt;0, 1, 0)</f>
        <v>0</v>
      </c>
      <c r="Y183" cm="1">
        <f t="array" ref="Y183">IF(SUMPRODUCT(
  --(Game_Plan_2026[Campaign]=$C183),
  --(Game_Plan_2026[Initial Date]&lt;=Y$2+6),
  --(Game_Plan_2026[End Date]&gt;=Y$2)
)&gt;0, 1, 0)</f>
        <v>0</v>
      </c>
      <c r="Z183" cm="1">
        <f t="array" ref="Z183">IF(SUMPRODUCT(
  --(Game_Plan_2026[Campaign]=$C183),
  --(Game_Plan_2026[Initial Date]&lt;=Z$2+6),
  --(Game_Plan_2026[End Date]&gt;=Z$2)
)&gt;0, 1, 0)</f>
        <v>0</v>
      </c>
      <c r="AA183" cm="1">
        <f t="array" ref="AA183">IF(SUMPRODUCT(
  --(Game_Plan_2026[Campaign]=$C183),
  --(Game_Plan_2026[Initial Date]&lt;=AA$2+6),
  --(Game_Plan_2026[End Date]&gt;=AA$2)
)&gt;0, 1, 0)</f>
        <v>0</v>
      </c>
      <c r="AB183" cm="1">
        <f t="array" ref="AB183">IF(SUMPRODUCT(
  --(Game_Plan_2026[Campaign]=$C183),
  --(Game_Plan_2026[Initial Date]&lt;=AB$2+6),
  --(Game_Plan_2026[End Date]&gt;=AB$2)
)&gt;0, 1, 0)</f>
        <v>0</v>
      </c>
      <c r="AC183" cm="1">
        <f t="array" ref="AC183">IF(SUMPRODUCT(
  --(Game_Plan_2026[Campaign]=$C183),
  --(Game_Plan_2026[Initial Date]&lt;=AC$2+6),
  --(Game_Plan_2026[End Date]&gt;=AC$2)
)&gt;0, 1, 0)</f>
        <v>0</v>
      </c>
      <c r="AD183" cm="1">
        <f t="array" ref="AD183">IF(SUMPRODUCT(
  --(Game_Plan_2026[Campaign]=$C183),
  --(Game_Plan_2026[Initial Date]&lt;=AD$2+6),
  --(Game_Plan_2026[End Date]&gt;=AD$2)
)&gt;0, 1, 0)</f>
        <v>0</v>
      </c>
      <c r="AE183" cm="1">
        <f t="array" ref="AE183">IF(SUMPRODUCT(
  --(Game_Plan_2026[Campaign]=$C183),
  --(Game_Plan_2026[Initial Date]&lt;=AE$2+6),
  --(Game_Plan_2026[End Date]&gt;=AE$2)
)&gt;0, 1, 0)</f>
        <v>0</v>
      </c>
      <c r="AF183" cm="1">
        <f t="array" ref="AF183">IF(SUMPRODUCT(
  --(Game_Plan_2026[Campaign]=$C183),
  --(Game_Plan_2026[Initial Date]&lt;=AF$2+6),
  --(Game_Plan_2026[End Date]&gt;=AF$2)
)&gt;0, 1, 0)</f>
        <v>0</v>
      </c>
      <c r="AG183" cm="1">
        <f t="array" ref="AG183">IF(SUMPRODUCT(
  --(Game_Plan_2026[Campaign]=$C183),
  --(Game_Plan_2026[Initial Date]&lt;=AG$2+6),
  --(Game_Plan_2026[End Date]&gt;=AG$2)
)&gt;0, 1, 0)</f>
        <v>0</v>
      </c>
      <c r="AH183" cm="1">
        <f t="array" ref="AH183">IF(SUMPRODUCT(
  --(Game_Plan_2026[Campaign]=$C183),
  --(Game_Plan_2026[Initial Date]&lt;=AH$2+6),
  --(Game_Plan_2026[End Date]&gt;=AH$2)
)&gt;0, 1, 0)</f>
        <v>0</v>
      </c>
      <c r="AI183" cm="1">
        <f t="array" ref="AI183">IF(SUMPRODUCT(
  --(Game_Plan_2026[Campaign]=$C183),
  --(Game_Plan_2026[Initial Date]&lt;=AI$2+6),
  --(Game_Plan_2026[End Date]&gt;=AI$2)
)&gt;0, 1, 0)</f>
        <v>0</v>
      </c>
      <c r="AJ183" cm="1">
        <f t="array" ref="AJ183">IF(SUMPRODUCT(
  --(Game_Plan_2026[Campaign]=$C183),
  --(Game_Plan_2026[Initial Date]&lt;=AJ$2+6),
  --(Game_Plan_2026[End Date]&gt;=AJ$2)
)&gt;0, 1, 0)</f>
        <v>0</v>
      </c>
      <c r="AK183" cm="1">
        <f t="array" ref="AK183">IF(SUMPRODUCT(
  --(Game_Plan_2026[Campaign]=$C183),
  --(Game_Plan_2026[Initial Date]&lt;=AK$2+6),
  --(Game_Plan_2026[End Date]&gt;=AK$2)
)&gt;0, 1, 0)</f>
        <v>0</v>
      </c>
      <c r="AL183" cm="1">
        <f t="array" ref="AL183">IF(SUMPRODUCT(
  --(Game_Plan_2026[Campaign]=$C183),
  --(Game_Plan_2026[Initial Date]&lt;=AL$2+6),
  --(Game_Plan_2026[End Date]&gt;=AL$2)
)&gt;0, 1, 0)</f>
        <v>0</v>
      </c>
      <c r="AM183" cm="1">
        <f t="array" ref="AM183">IF(SUMPRODUCT(
  --(Game_Plan_2026[Campaign]=$C183),
  --(Game_Plan_2026[Initial Date]&lt;=AM$2+6),
  --(Game_Plan_2026[End Date]&gt;=AM$2)
)&gt;0, 1, 0)</f>
        <v>0</v>
      </c>
      <c r="AN183" cm="1">
        <f t="array" ref="AN183">IF(SUMPRODUCT(
  --(Game_Plan_2026[Campaign]=$C183),
  --(Game_Plan_2026[Initial Date]&lt;=AN$2+6),
  --(Game_Plan_2026[End Date]&gt;=AN$2)
)&gt;0, 1, 0)</f>
        <v>0</v>
      </c>
      <c r="AO183" cm="1">
        <f t="array" ref="AO183">IF(SUMPRODUCT(
  --(Game_Plan_2026[Campaign]=$C183),
  --(Game_Plan_2026[Initial Date]&lt;=AO$2+6),
  --(Game_Plan_2026[End Date]&gt;=AO$2)
)&gt;0, 1, 0)</f>
        <v>0</v>
      </c>
      <c r="AP183" cm="1">
        <f t="array" ref="AP183">IF(SUMPRODUCT(
  --(Game_Plan_2026[Campaign]=$C183),
  --(Game_Plan_2026[Initial Date]&lt;=AP$2+6),
  --(Game_Plan_2026[End Date]&gt;=AP$2)
)&gt;0, 1, 0)</f>
        <v>0</v>
      </c>
      <c r="AQ183" cm="1">
        <f t="array" ref="AQ183">IF(SUMPRODUCT(
  --(Game_Plan_2026[Campaign]=$C183),
  --(Game_Plan_2026[Initial Date]&lt;=AQ$2+6),
  --(Game_Plan_2026[End Date]&gt;=AQ$2)
)&gt;0, 1, 0)</f>
        <v>0</v>
      </c>
      <c r="AR183" cm="1">
        <f t="array" ref="AR183">IF(SUMPRODUCT(
  --(Game_Plan_2026[Campaign]=$C183),
  --(Game_Plan_2026[Initial Date]&lt;=AR$2+6),
  --(Game_Plan_2026[End Date]&gt;=AR$2)
)&gt;0, 1, 0)</f>
        <v>0</v>
      </c>
      <c r="AS183" cm="1">
        <f t="array" ref="AS183">IF(SUMPRODUCT(
  --(Game_Plan_2026[Campaign]=$C183),
  --(Game_Plan_2026[Initial Date]&lt;=AS$2+6),
  --(Game_Plan_2026[End Date]&gt;=AS$2)
)&gt;0, 1, 0)</f>
        <v>0</v>
      </c>
      <c r="AT183" cm="1">
        <f t="array" ref="AT183">IF(SUMPRODUCT(
  --(Game_Plan_2026[Campaign]=$C183),
  --(Game_Plan_2026[Initial Date]&lt;=AT$2+6),
  --(Game_Plan_2026[End Date]&gt;=AT$2)
)&gt;0, 1, 0)</f>
        <v>0</v>
      </c>
      <c r="AU183" cm="1">
        <f t="array" ref="AU183">IF(SUMPRODUCT(
  --(Game_Plan_2026[Campaign]=$C183),
  --(Game_Plan_2026[Initial Date]&lt;=AU$2+6),
  --(Game_Plan_2026[End Date]&gt;=AU$2)
)&gt;0, 1, 0)</f>
        <v>0</v>
      </c>
      <c r="AV183" cm="1">
        <f t="array" ref="AV183">IF(SUMPRODUCT(
  --(Game_Plan_2026[Campaign]=$C183),
  --(Game_Plan_2026[Initial Date]&lt;=AV$2+6),
  --(Game_Plan_2026[End Date]&gt;=AV$2)
)&gt;0, 1, 0)</f>
        <v>0</v>
      </c>
      <c r="AW183" cm="1">
        <f t="array" ref="AW183">IF(SUMPRODUCT(
  --(Game_Plan_2026[Campaign]=$C183),
  --(Game_Plan_2026[Initial Date]&lt;=AW$2+6),
  --(Game_Plan_2026[End Date]&gt;=AW$2)
)&gt;0, 1, 0)</f>
        <v>0</v>
      </c>
      <c r="AX183" cm="1">
        <f t="array" ref="AX183">IF(SUMPRODUCT(
  --(Game_Plan_2026[Campaign]=$C183),
  --(Game_Plan_2026[Initial Date]&lt;=AX$2+6),
  --(Game_Plan_2026[End Date]&gt;=AX$2)
)&gt;0, 1, 0)</f>
        <v>0</v>
      </c>
      <c r="AY183" cm="1">
        <f t="array" ref="AY183">IF(SUMPRODUCT(
  --(Game_Plan_2026[Campaign]=$C183),
  --(Game_Plan_2026[Initial Date]&lt;=AY$2+6),
  --(Game_Plan_2026[End Date]&gt;=AY$2)
)&gt;0, 1, 0)</f>
        <v>0</v>
      </c>
      <c r="AZ183" cm="1">
        <f t="array" ref="AZ183">IF(SUMPRODUCT(
  --(Game_Plan_2026[Campaign]=$C183),
  --(Game_Plan_2026[Initial Date]&lt;=AZ$2+6),
  --(Game_Plan_2026[End Date]&gt;=AZ$2)
)&gt;0, 1, 0)</f>
        <v>0</v>
      </c>
      <c r="BA183" cm="1">
        <f t="array" ref="BA183">IF(SUMPRODUCT(
  --(Game_Plan_2026[Campaign]=$C183),
  --(Game_Plan_2026[Initial Date]&lt;=BA$2+6),
  --(Game_Plan_2026[End Date]&gt;=BA$2)
)&gt;0, 1, 0)</f>
        <v>0</v>
      </c>
      <c r="BB183" cm="1">
        <f t="array" ref="BB183">IF(SUMPRODUCT(
  --(Game_Plan_2026[Campaign]=$C183),
  --(Game_Plan_2026[Initial Date]&lt;=BB$2+6),
  --(Game_Plan_2026[End Date]&gt;=BB$2)
)&gt;0, 1, 0)</f>
        <v>0</v>
      </c>
      <c r="BC183" cm="1">
        <f t="array" ref="BC183">IF(SUMPRODUCT(
  --(Game_Plan_2026[Campaign]=$C183),
  --(Game_Plan_2026[Initial Date]&lt;=BC$2+6),
  --(Game_Plan_2026[End Date]&gt;=BC$2)
)&gt;0, 1, 0)</f>
        <v>0</v>
      </c>
      <c r="BD183">
        <f t="shared" si="2"/>
        <v>0</v>
      </c>
    </row>
    <row r="184" spans="1:56" ht="28" customHeight="1">
      <c r="A184" t="str">
        <v/>
      </c>
      <c r="B184" t="str">
        <v/>
      </c>
      <c r="C184" t="str">
        <v/>
      </c>
      <c r="E184" cm="1">
        <f t="array" ref="E184">IF(SUMPRODUCT(
  --(Game_Plan_2026[Campaign]=$C184),
  --(Game_Plan_2026[Initial Date]&lt;=E$2+6),
  --(Game_Plan_2026[End Date]&gt;=E$2)
)&gt;0, 1, 0)</f>
        <v>0</v>
      </c>
      <c r="F184" cm="1">
        <f t="array" ref="F184">IF(SUMPRODUCT(
  --(Game_Plan_2026[Campaign]=$C184),
  --(Game_Plan_2026[Initial Date]&lt;=F$2+6),
  --(Game_Plan_2026[End Date]&gt;=F$2)
)&gt;0, 1, 0)</f>
        <v>0</v>
      </c>
      <c r="G184" cm="1">
        <f t="array" ref="G184">IF(SUMPRODUCT(
  --(Game_Plan_2026[Campaign]=$C184),
  --(Game_Plan_2026[Initial Date]&lt;=G$2+6),
  --(Game_Plan_2026[End Date]&gt;=G$2)
)&gt;0, 1, 0)</f>
        <v>0</v>
      </c>
      <c r="H184" cm="1">
        <f t="array" ref="H184">IF(SUMPRODUCT(
  --(Game_Plan_2026[Campaign]=$C184),
  --(Game_Plan_2026[Initial Date]&lt;=H$2+6),
  --(Game_Plan_2026[End Date]&gt;=H$2)
)&gt;0, 1, 0)</f>
        <v>0</v>
      </c>
      <c r="I184" cm="1">
        <f t="array" ref="I184">IF(SUMPRODUCT(
  --(Game_Plan_2026[Campaign]=$C184),
  --(Game_Plan_2026[Initial Date]&lt;=I$2+6),
  --(Game_Plan_2026[End Date]&gt;=I$2)
)&gt;0, 1, 0)</f>
        <v>0</v>
      </c>
      <c r="J184" cm="1">
        <f t="array" ref="J184">IF(SUMPRODUCT(
  --(Game_Plan_2026[Campaign]=$C184),
  --(Game_Plan_2026[Initial Date]&lt;=J$2+6),
  --(Game_Plan_2026[End Date]&gt;=J$2)
)&gt;0, 1, 0)</f>
        <v>0</v>
      </c>
      <c r="K184" cm="1">
        <f t="array" ref="K184">IF(SUMPRODUCT(
  --(Game_Plan_2026[Campaign]=$C184),
  --(Game_Plan_2026[Initial Date]&lt;=K$2+6),
  --(Game_Plan_2026[End Date]&gt;=K$2)
)&gt;0, 1, 0)</f>
        <v>0</v>
      </c>
      <c r="L184" cm="1">
        <f t="array" ref="L184">IF(SUMPRODUCT(
  --(Game_Plan_2026[Campaign]=$C184),
  --(Game_Plan_2026[Initial Date]&lt;=L$2+6),
  --(Game_Plan_2026[End Date]&gt;=L$2)
)&gt;0, 1, 0)</f>
        <v>0</v>
      </c>
      <c r="M184" cm="1">
        <f t="array" ref="M184">IF(SUMPRODUCT(
  --(Game_Plan_2026[Campaign]=$C184),
  --(Game_Plan_2026[Initial Date]&lt;=M$2+6),
  --(Game_Plan_2026[End Date]&gt;=M$2)
)&gt;0, 1, 0)</f>
        <v>0</v>
      </c>
      <c r="N184" cm="1">
        <f t="array" ref="N184">IF(SUMPRODUCT(
  --(Game_Plan_2026[Campaign]=$C184),
  --(Game_Plan_2026[Initial Date]&lt;=N$2+6),
  --(Game_Plan_2026[End Date]&gt;=N$2)
)&gt;0, 1, 0)</f>
        <v>0</v>
      </c>
      <c r="O184" cm="1">
        <f t="array" ref="O184">IF(SUMPRODUCT(
  --(Game_Plan_2026[Campaign]=$C184),
  --(Game_Plan_2026[Initial Date]&lt;=O$2+6),
  --(Game_Plan_2026[End Date]&gt;=O$2)
)&gt;0, 1, 0)</f>
        <v>0</v>
      </c>
      <c r="P184" cm="1">
        <f t="array" ref="P184">IF(SUMPRODUCT(
  --(Game_Plan_2026[Campaign]=$C184),
  --(Game_Plan_2026[Initial Date]&lt;=P$2+6),
  --(Game_Plan_2026[End Date]&gt;=P$2)
)&gt;0, 1, 0)</f>
        <v>0</v>
      </c>
      <c r="Q184" cm="1">
        <f t="array" ref="Q184">IF(SUMPRODUCT(
  --(Game_Plan_2026[Campaign]=$C184),
  --(Game_Plan_2026[Initial Date]&lt;=Q$2+6),
  --(Game_Plan_2026[End Date]&gt;=Q$2)
)&gt;0, 1, 0)</f>
        <v>0</v>
      </c>
      <c r="R184" cm="1">
        <f t="array" ref="R184">IF(SUMPRODUCT(
  --(Game_Plan_2026[Campaign]=$C184),
  --(Game_Plan_2026[Initial Date]&lt;=R$2+6),
  --(Game_Plan_2026[End Date]&gt;=R$2)
)&gt;0, 1, 0)</f>
        <v>0</v>
      </c>
      <c r="S184" cm="1">
        <f t="array" ref="S184">IF(SUMPRODUCT(
  --(Game_Plan_2026[Campaign]=$C184),
  --(Game_Plan_2026[Initial Date]&lt;=S$2+6),
  --(Game_Plan_2026[End Date]&gt;=S$2)
)&gt;0, 1, 0)</f>
        <v>0</v>
      </c>
      <c r="T184" cm="1">
        <f t="array" ref="T184">IF(SUMPRODUCT(
  --(Game_Plan_2026[Campaign]=$C184),
  --(Game_Plan_2026[Initial Date]&lt;=T$2+6),
  --(Game_Plan_2026[End Date]&gt;=T$2)
)&gt;0, 1, 0)</f>
        <v>0</v>
      </c>
      <c r="U184" cm="1">
        <f t="array" ref="U184">IF(SUMPRODUCT(
  --(Game_Plan_2026[Campaign]=$C184),
  --(Game_Plan_2026[Initial Date]&lt;=U$2+6),
  --(Game_Plan_2026[End Date]&gt;=U$2)
)&gt;0, 1, 0)</f>
        <v>0</v>
      </c>
      <c r="V184" cm="1">
        <f t="array" ref="V184">IF(SUMPRODUCT(
  --(Game_Plan_2026[Campaign]=$C184),
  --(Game_Plan_2026[Initial Date]&lt;=V$2+6),
  --(Game_Plan_2026[End Date]&gt;=V$2)
)&gt;0, 1, 0)</f>
        <v>0</v>
      </c>
      <c r="W184" cm="1">
        <f t="array" ref="W184">IF(SUMPRODUCT(
  --(Game_Plan_2026[Campaign]=$C184),
  --(Game_Plan_2026[Initial Date]&lt;=W$2+6),
  --(Game_Plan_2026[End Date]&gt;=W$2)
)&gt;0, 1, 0)</f>
        <v>0</v>
      </c>
      <c r="X184" cm="1">
        <f t="array" ref="X184">IF(SUMPRODUCT(
  --(Game_Plan_2026[Campaign]=$C184),
  --(Game_Plan_2026[Initial Date]&lt;=X$2+6),
  --(Game_Plan_2026[End Date]&gt;=X$2)
)&gt;0, 1, 0)</f>
        <v>0</v>
      </c>
      <c r="Y184" cm="1">
        <f t="array" ref="Y184">IF(SUMPRODUCT(
  --(Game_Plan_2026[Campaign]=$C184),
  --(Game_Plan_2026[Initial Date]&lt;=Y$2+6),
  --(Game_Plan_2026[End Date]&gt;=Y$2)
)&gt;0, 1, 0)</f>
        <v>0</v>
      </c>
      <c r="Z184" cm="1">
        <f t="array" ref="Z184">IF(SUMPRODUCT(
  --(Game_Plan_2026[Campaign]=$C184),
  --(Game_Plan_2026[Initial Date]&lt;=Z$2+6),
  --(Game_Plan_2026[End Date]&gt;=Z$2)
)&gt;0, 1, 0)</f>
        <v>0</v>
      </c>
      <c r="AA184" cm="1">
        <f t="array" ref="AA184">IF(SUMPRODUCT(
  --(Game_Plan_2026[Campaign]=$C184),
  --(Game_Plan_2026[Initial Date]&lt;=AA$2+6),
  --(Game_Plan_2026[End Date]&gt;=AA$2)
)&gt;0, 1, 0)</f>
        <v>0</v>
      </c>
      <c r="AB184" cm="1">
        <f t="array" ref="AB184">IF(SUMPRODUCT(
  --(Game_Plan_2026[Campaign]=$C184),
  --(Game_Plan_2026[Initial Date]&lt;=AB$2+6),
  --(Game_Plan_2026[End Date]&gt;=AB$2)
)&gt;0, 1, 0)</f>
        <v>0</v>
      </c>
      <c r="AC184" cm="1">
        <f t="array" ref="AC184">IF(SUMPRODUCT(
  --(Game_Plan_2026[Campaign]=$C184),
  --(Game_Plan_2026[Initial Date]&lt;=AC$2+6),
  --(Game_Plan_2026[End Date]&gt;=AC$2)
)&gt;0, 1, 0)</f>
        <v>0</v>
      </c>
      <c r="AD184" cm="1">
        <f t="array" ref="AD184">IF(SUMPRODUCT(
  --(Game_Plan_2026[Campaign]=$C184),
  --(Game_Plan_2026[Initial Date]&lt;=AD$2+6),
  --(Game_Plan_2026[End Date]&gt;=AD$2)
)&gt;0, 1, 0)</f>
        <v>0</v>
      </c>
      <c r="AE184" cm="1">
        <f t="array" ref="AE184">IF(SUMPRODUCT(
  --(Game_Plan_2026[Campaign]=$C184),
  --(Game_Plan_2026[Initial Date]&lt;=AE$2+6),
  --(Game_Plan_2026[End Date]&gt;=AE$2)
)&gt;0, 1, 0)</f>
        <v>0</v>
      </c>
      <c r="AF184" cm="1">
        <f t="array" ref="AF184">IF(SUMPRODUCT(
  --(Game_Plan_2026[Campaign]=$C184),
  --(Game_Plan_2026[Initial Date]&lt;=AF$2+6),
  --(Game_Plan_2026[End Date]&gt;=AF$2)
)&gt;0, 1, 0)</f>
        <v>0</v>
      </c>
      <c r="AG184" cm="1">
        <f t="array" ref="AG184">IF(SUMPRODUCT(
  --(Game_Plan_2026[Campaign]=$C184),
  --(Game_Plan_2026[Initial Date]&lt;=AG$2+6),
  --(Game_Plan_2026[End Date]&gt;=AG$2)
)&gt;0, 1, 0)</f>
        <v>0</v>
      </c>
      <c r="AH184" cm="1">
        <f t="array" ref="AH184">IF(SUMPRODUCT(
  --(Game_Plan_2026[Campaign]=$C184),
  --(Game_Plan_2026[Initial Date]&lt;=AH$2+6),
  --(Game_Plan_2026[End Date]&gt;=AH$2)
)&gt;0, 1, 0)</f>
        <v>0</v>
      </c>
      <c r="AI184" cm="1">
        <f t="array" ref="AI184">IF(SUMPRODUCT(
  --(Game_Plan_2026[Campaign]=$C184),
  --(Game_Plan_2026[Initial Date]&lt;=AI$2+6),
  --(Game_Plan_2026[End Date]&gt;=AI$2)
)&gt;0, 1, 0)</f>
        <v>0</v>
      </c>
      <c r="AJ184" cm="1">
        <f t="array" ref="AJ184">IF(SUMPRODUCT(
  --(Game_Plan_2026[Campaign]=$C184),
  --(Game_Plan_2026[Initial Date]&lt;=AJ$2+6),
  --(Game_Plan_2026[End Date]&gt;=AJ$2)
)&gt;0, 1, 0)</f>
        <v>0</v>
      </c>
      <c r="AK184" cm="1">
        <f t="array" ref="AK184">IF(SUMPRODUCT(
  --(Game_Plan_2026[Campaign]=$C184),
  --(Game_Plan_2026[Initial Date]&lt;=AK$2+6),
  --(Game_Plan_2026[End Date]&gt;=AK$2)
)&gt;0, 1, 0)</f>
        <v>0</v>
      </c>
      <c r="AL184" cm="1">
        <f t="array" ref="AL184">IF(SUMPRODUCT(
  --(Game_Plan_2026[Campaign]=$C184),
  --(Game_Plan_2026[Initial Date]&lt;=AL$2+6),
  --(Game_Plan_2026[End Date]&gt;=AL$2)
)&gt;0, 1, 0)</f>
        <v>0</v>
      </c>
      <c r="AM184" cm="1">
        <f t="array" ref="AM184">IF(SUMPRODUCT(
  --(Game_Plan_2026[Campaign]=$C184),
  --(Game_Plan_2026[Initial Date]&lt;=AM$2+6),
  --(Game_Plan_2026[End Date]&gt;=AM$2)
)&gt;0, 1, 0)</f>
        <v>0</v>
      </c>
      <c r="AN184" cm="1">
        <f t="array" ref="AN184">IF(SUMPRODUCT(
  --(Game_Plan_2026[Campaign]=$C184),
  --(Game_Plan_2026[Initial Date]&lt;=AN$2+6),
  --(Game_Plan_2026[End Date]&gt;=AN$2)
)&gt;0, 1, 0)</f>
        <v>0</v>
      </c>
      <c r="AO184" cm="1">
        <f t="array" ref="AO184">IF(SUMPRODUCT(
  --(Game_Plan_2026[Campaign]=$C184),
  --(Game_Plan_2026[Initial Date]&lt;=AO$2+6),
  --(Game_Plan_2026[End Date]&gt;=AO$2)
)&gt;0, 1, 0)</f>
        <v>0</v>
      </c>
      <c r="AP184" cm="1">
        <f t="array" ref="AP184">IF(SUMPRODUCT(
  --(Game_Plan_2026[Campaign]=$C184),
  --(Game_Plan_2026[Initial Date]&lt;=AP$2+6),
  --(Game_Plan_2026[End Date]&gt;=AP$2)
)&gt;0, 1, 0)</f>
        <v>0</v>
      </c>
      <c r="AQ184" cm="1">
        <f t="array" ref="AQ184">IF(SUMPRODUCT(
  --(Game_Plan_2026[Campaign]=$C184),
  --(Game_Plan_2026[Initial Date]&lt;=AQ$2+6),
  --(Game_Plan_2026[End Date]&gt;=AQ$2)
)&gt;0, 1, 0)</f>
        <v>0</v>
      </c>
      <c r="AR184" cm="1">
        <f t="array" ref="AR184">IF(SUMPRODUCT(
  --(Game_Plan_2026[Campaign]=$C184),
  --(Game_Plan_2026[Initial Date]&lt;=AR$2+6),
  --(Game_Plan_2026[End Date]&gt;=AR$2)
)&gt;0, 1, 0)</f>
        <v>0</v>
      </c>
      <c r="AS184" cm="1">
        <f t="array" ref="AS184">IF(SUMPRODUCT(
  --(Game_Plan_2026[Campaign]=$C184),
  --(Game_Plan_2026[Initial Date]&lt;=AS$2+6),
  --(Game_Plan_2026[End Date]&gt;=AS$2)
)&gt;0, 1, 0)</f>
        <v>0</v>
      </c>
      <c r="AT184" cm="1">
        <f t="array" ref="AT184">IF(SUMPRODUCT(
  --(Game_Plan_2026[Campaign]=$C184),
  --(Game_Plan_2026[Initial Date]&lt;=AT$2+6),
  --(Game_Plan_2026[End Date]&gt;=AT$2)
)&gt;0, 1, 0)</f>
        <v>0</v>
      </c>
      <c r="AU184" cm="1">
        <f t="array" ref="AU184">IF(SUMPRODUCT(
  --(Game_Plan_2026[Campaign]=$C184),
  --(Game_Plan_2026[Initial Date]&lt;=AU$2+6),
  --(Game_Plan_2026[End Date]&gt;=AU$2)
)&gt;0, 1, 0)</f>
        <v>0</v>
      </c>
      <c r="AV184" cm="1">
        <f t="array" ref="AV184">IF(SUMPRODUCT(
  --(Game_Plan_2026[Campaign]=$C184),
  --(Game_Plan_2026[Initial Date]&lt;=AV$2+6),
  --(Game_Plan_2026[End Date]&gt;=AV$2)
)&gt;0, 1, 0)</f>
        <v>0</v>
      </c>
      <c r="AW184" cm="1">
        <f t="array" ref="AW184">IF(SUMPRODUCT(
  --(Game_Plan_2026[Campaign]=$C184),
  --(Game_Plan_2026[Initial Date]&lt;=AW$2+6),
  --(Game_Plan_2026[End Date]&gt;=AW$2)
)&gt;0, 1, 0)</f>
        <v>0</v>
      </c>
      <c r="AX184" cm="1">
        <f t="array" ref="AX184">IF(SUMPRODUCT(
  --(Game_Plan_2026[Campaign]=$C184),
  --(Game_Plan_2026[Initial Date]&lt;=AX$2+6),
  --(Game_Plan_2026[End Date]&gt;=AX$2)
)&gt;0, 1, 0)</f>
        <v>0</v>
      </c>
      <c r="AY184" cm="1">
        <f t="array" ref="AY184">IF(SUMPRODUCT(
  --(Game_Plan_2026[Campaign]=$C184),
  --(Game_Plan_2026[Initial Date]&lt;=AY$2+6),
  --(Game_Plan_2026[End Date]&gt;=AY$2)
)&gt;0, 1, 0)</f>
        <v>0</v>
      </c>
      <c r="AZ184" cm="1">
        <f t="array" ref="AZ184">IF(SUMPRODUCT(
  --(Game_Plan_2026[Campaign]=$C184),
  --(Game_Plan_2026[Initial Date]&lt;=AZ$2+6),
  --(Game_Plan_2026[End Date]&gt;=AZ$2)
)&gt;0, 1, 0)</f>
        <v>0</v>
      </c>
      <c r="BA184" cm="1">
        <f t="array" ref="BA184">IF(SUMPRODUCT(
  --(Game_Plan_2026[Campaign]=$C184),
  --(Game_Plan_2026[Initial Date]&lt;=BA$2+6),
  --(Game_Plan_2026[End Date]&gt;=BA$2)
)&gt;0, 1, 0)</f>
        <v>0</v>
      </c>
      <c r="BB184" cm="1">
        <f t="array" ref="BB184">IF(SUMPRODUCT(
  --(Game_Plan_2026[Campaign]=$C184),
  --(Game_Plan_2026[Initial Date]&lt;=BB$2+6),
  --(Game_Plan_2026[End Date]&gt;=BB$2)
)&gt;0, 1, 0)</f>
        <v>0</v>
      </c>
      <c r="BC184" cm="1">
        <f t="array" ref="BC184">IF(SUMPRODUCT(
  --(Game_Plan_2026[Campaign]=$C184),
  --(Game_Plan_2026[Initial Date]&lt;=BC$2+6),
  --(Game_Plan_2026[End Date]&gt;=BC$2)
)&gt;0, 1, 0)</f>
        <v>0</v>
      </c>
      <c r="BD184">
        <f t="shared" si="2"/>
        <v>0</v>
      </c>
    </row>
    <row r="185" spans="1:56" ht="28" customHeight="1">
      <c r="A185" t="str">
        <v/>
      </c>
      <c r="B185" t="str">
        <v/>
      </c>
      <c r="C185" t="str">
        <v/>
      </c>
      <c r="E185" cm="1">
        <f t="array" ref="E185">IF(SUMPRODUCT(
  --(Game_Plan_2026[Campaign]=$C185),
  --(Game_Plan_2026[Initial Date]&lt;=E$2+6),
  --(Game_Plan_2026[End Date]&gt;=E$2)
)&gt;0, 1, 0)</f>
        <v>0</v>
      </c>
      <c r="F185" cm="1">
        <f t="array" ref="F185">IF(SUMPRODUCT(
  --(Game_Plan_2026[Campaign]=$C185),
  --(Game_Plan_2026[Initial Date]&lt;=F$2+6),
  --(Game_Plan_2026[End Date]&gt;=F$2)
)&gt;0, 1, 0)</f>
        <v>0</v>
      </c>
      <c r="G185" cm="1">
        <f t="array" ref="G185">IF(SUMPRODUCT(
  --(Game_Plan_2026[Campaign]=$C185),
  --(Game_Plan_2026[Initial Date]&lt;=G$2+6),
  --(Game_Plan_2026[End Date]&gt;=G$2)
)&gt;0, 1, 0)</f>
        <v>0</v>
      </c>
      <c r="H185" cm="1">
        <f t="array" ref="H185">IF(SUMPRODUCT(
  --(Game_Plan_2026[Campaign]=$C185),
  --(Game_Plan_2026[Initial Date]&lt;=H$2+6),
  --(Game_Plan_2026[End Date]&gt;=H$2)
)&gt;0, 1, 0)</f>
        <v>0</v>
      </c>
      <c r="I185" cm="1">
        <f t="array" ref="I185">IF(SUMPRODUCT(
  --(Game_Plan_2026[Campaign]=$C185),
  --(Game_Plan_2026[Initial Date]&lt;=I$2+6),
  --(Game_Plan_2026[End Date]&gt;=I$2)
)&gt;0, 1, 0)</f>
        <v>0</v>
      </c>
      <c r="J185" cm="1">
        <f t="array" ref="J185">IF(SUMPRODUCT(
  --(Game_Plan_2026[Campaign]=$C185),
  --(Game_Plan_2026[Initial Date]&lt;=J$2+6),
  --(Game_Plan_2026[End Date]&gt;=J$2)
)&gt;0, 1, 0)</f>
        <v>0</v>
      </c>
      <c r="K185" cm="1">
        <f t="array" ref="K185">IF(SUMPRODUCT(
  --(Game_Plan_2026[Campaign]=$C185),
  --(Game_Plan_2026[Initial Date]&lt;=K$2+6),
  --(Game_Plan_2026[End Date]&gt;=K$2)
)&gt;0, 1, 0)</f>
        <v>0</v>
      </c>
      <c r="L185" cm="1">
        <f t="array" ref="L185">IF(SUMPRODUCT(
  --(Game_Plan_2026[Campaign]=$C185),
  --(Game_Plan_2026[Initial Date]&lt;=L$2+6),
  --(Game_Plan_2026[End Date]&gt;=L$2)
)&gt;0, 1, 0)</f>
        <v>0</v>
      </c>
      <c r="M185" cm="1">
        <f t="array" ref="M185">IF(SUMPRODUCT(
  --(Game_Plan_2026[Campaign]=$C185),
  --(Game_Plan_2026[Initial Date]&lt;=M$2+6),
  --(Game_Plan_2026[End Date]&gt;=M$2)
)&gt;0, 1, 0)</f>
        <v>0</v>
      </c>
      <c r="N185" cm="1">
        <f t="array" ref="N185">IF(SUMPRODUCT(
  --(Game_Plan_2026[Campaign]=$C185),
  --(Game_Plan_2026[Initial Date]&lt;=N$2+6),
  --(Game_Plan_2026[End Date]&gt;=N$2)
)&gt;0, 1, 0)</f>
        <v>0</v>
      </c>
      <c r="O185" cm="1">
        <f t="array" ref="O185">IF(SUMPRODUCT(
  --(Game_Plan_2026[Campaign]=$C185),
  --(Game_Plan_2026[Initial Date]&lt;=O$2+6),
  --(Game_Plan_2026[End Date]&gt;=O$2)
)&gt;0, 1, 0)</f>
        <v>0</v>
      </c>
      <c r="P185" cm="1">
        <f t="array" ref="P185">IF(SUMPRODUCT(
  --(Game_Plan_2026[Campaign]=$C185),
  --(Game_Plan_2026[Initial Date]&lt;=P$2+6),
  --(Game_Plan_2026[End Date]&gt;=P$2)
)&gt;0, 1, 0)</f>
        <v>0</v>
      </c>
      <c r="Q185" cm="1">
        <f t="array" ref="Q185">IF(SUMPRODUCT(
  --(Game_Plan_2026[Campaign]=$C185),
  --(Game_Plan_2026[Initial Date]&lt;=Q$2+6),
  --(Game_Plan_2026[End Date]&gt;=Q$2)
)&gt;0, 1, 0)</f>
        <v>0</v>
      </c>
      <c r="R185" cm="1">
        <f t="array" ref="R185">IF(SUMPRODUCT(
  --(Game_Plan_2026[Campaign]=$C185),
  --(Game_Plan_2026[Initial Date]&lt;=R$2+6),
  --(Game_Plan_2026[End Date]&gt;=R$2)
)&gt;0, 1, 0)</f>
        <v>0</v>
      </c>
      <c r="S185" cm="1">
        <f t="array" ref="S185">IF(SUMPRODUCT(
  --(Game_Plan_2026[Campaign]=$C185),
  --(Game_Plan_2026[Initial Date]&lt;=S$2+6),
  --(Game_Plan_2026[End Date]&gt;=S$2)
)&gt;0, 1, 0)</f>
        <v>0</v>
      </c>
      <c r="T185" cm="1">
        <f t="array" ref="T185">IF(SUMPRODUCT(
  --(Game_Plan_2026[Campaign]=$C185),
  --(Game_Plan_2026[Initial Date]&lt;=T$2+6),
  --(Game_Plan_2026[End Date]&gt;=T$2)
)&gt;0, 1, 0)</f>
        <v>0</v>
      </c>
      <c r="U185" cm="1">
        <f t="array" ref="U185">IF(SUMPRODUCT(
  --(Game_Plan_2026[Campaign]=$C185),
  --(Game_Plan_2026[Initial Date]&lt;=U$2+6),
  --(Game_Plan_2026[End Date]&gt;=U$2)
)&gt;0, 1, 0)</f>
        <v>0</v>
      </c>
      <c r="V185" cm="1">
        <f t="array" ref="V185">IF(SUMPRODUCT(
  --(Game_Plan_2026[Campaign]=$C185),
  --(Game_Plan_2026[Initial Date]&lt;=V$2+6),
  --(Game_Plan_2026[End Date]&gt;=V$2)
)&gt;0, 1, 0)</f>
        <v>0</v>
      </c>
      <c r="W185" cm="1">
        <f t="array" ref="W185">IF(SUMPRODUCT(
  --(Game_Plan_2026[Campaign]=$C185),
  --(Game_Plan_2026[Initial Date]&lt;=W$2+6),
  --(Game_Plan_2026[End Date]&gt;=W$2)
)&gt;0, 1, 0)</f>
        <v>0</v>
      </c>
      <c r="X185" cm="1">
        <f t="array" ref="X185">IF(SUMPRODUCT(
  --(Game_Plan_2026[Campaign]=$C185),
  --(Game_Plan_2026[Initial Date]&lt;=X$2+6),
  --(Game_Plan_2026[End Date]&gt;=X$2)
)&gt;0, 1, 0)</f>
        <v>0</v>
      </c>
      <c r="Y185" cm="1">
        <f t="array" ref="Y185">IF(SUMPRODUCT(
  --(Game_Plan_2026[Campaign]=$C185),
  --(Game_Plan_2026[Initial Date]&lt;=Y$2+6),
  --(Game_Plan_2026[End Date]&gt;=Y$2)
)&gt;0, 1, 0)</f>
        <v>0</v>
      </c>
      <c r="Z185" cm="1">
        <f t="array" ref="Z185">IF(SUMPRODUCT(
  --(Game_Plan_2026[Campaign]=$C185),
  --(Game_Plan_2026[Initial Date]&lt;=Z$2+6),
  --(Game_Plan_2026[End Date]&gt;=Z$2)
)&gt;0, 1, 0)</f>
        <v>0</v>
      </c>
      <c r="AA185" cm="1">
        <f t="array" ref="AA185">IF(SUMPRODUCT(
  --(Game_Plan_2026[Campaign]=$C185),
  --(Game_Plan_2026[Initial Date]&lt;=AA$2+6),
  --(Game_Plan_2026[End Date]&gt;=AA$2)
)&gt;0, 1, 0)</f>
        <v>0</v>
      </c>
      <c r="AB185" cm="1">
        <f t="array" ref="AB185">IF(SUMPRODUCT(
  --(Game_Plan_2026[Campaign]=$C185),
  --(Game_Plan_2026[Initial Date]&lt;=AB$2+6),
  --(Game_Plan_2026[End Date]&gt;=AB$2)
)&gt;0, 1, 0)</f>
        <v>0</v>
      </c>
      <c r="AC185" cm="1">
        <f t="array" ref="AC185">IF(SUMPRODUCT(
  --(Game_Plan_2026[Campaign]=$C185),
  --(Game_Plan_2026[Initial Date]&lt;=AC$2+6),
  --(Game_Plan_2026[End Date]&gt;=AC$2)
)&gt;0, 1, 0)</f>
        <v>0</v>
      </c>
      <c r="AD185" cm="1">
        <f t="array" ref="AD185">IF(SUMPRODUCT(
  --(Game_Plan_2026[Campaign]=$C185),
  --(Game_Plan_2026[Initial Date]&lt;=AD$2+6),
  --(Game_Plan_2026[End Date]&gt;=AD$2)
)&gt;0, 1, 0)</f>
        <v>0</v>
      </c>
      <c r="AE185" cm="1">
        <f t="array" ref="AE185">IF(SUMPRODUCT(
  --(Game_Plan_2026[Campaign]=$C185),
  --(Game_Plan_2026[Initial Date]&lt;=AE$2+6),
  --(Game_Plan_2026[End Date]&gt;=AE$2)
)&gt;0, 1, 0)</f>
        <v>0</v>
      </c>
      <c r="AF185" cm="1">
        <f t="array" ref="AF185">IF(SUMPRODUCT(
  --(Game_Plan_2026[Campaign]=$C185),
  --(Game_Plan_2026[Initial Date]&lt;=AF$2+6),
  --(Game_Plan_2026[End Date]&gt;=AF$2)
)&gt;0, 1, 0)</f>
        <v>0</v>
      </c>
      <c r="AG185" cm="1">
        <f t="array" ref="AG185">IF(SUMPRODUCT(
  --(Game_Plan_2026[Campaign]=$C185),
  --(Game_Plan_2026[Initial Date]&lt;=AG$2+6),
  --(Game_Plan_2026[End Date]&gt;=AG$2)
)&gt;0, 1, 0)</f>
        <v>0</v>
      </c>
      <c r="AH185" cm="1">
        <f t="array" ref="AH185">IF(SUMPRODUCT(
  --(Game_Plan_2026[Campaign]=$C185),
  --(Game_Plan_2026[Initial Date]&lt;=AH$2+6),
  --(Game_Plan_2026[End Date]&gt;=AH$2)
)&gt;0, 1, 0)</f>
        <v>0</v>
      </c>
      <c r="AI185" cm="1">
        <f t="array" ref="AI185">IF(SUMPRODUCT(
  --(Game_Plan_2026[Campaign]=$C185),
  --(Game_Plan_2026[Initial Date]&lt;=AI$2+6),
  --(Game_Plan_2026[End Date]&gt;=AI$2)
)&gt;0, 1, 0)</f>
        <v>0</v>
      </c>
      <c r="AJ185" cm="1">
        <f t="array" ref="AJ185">IF(SUMPRODUCT(
  --(Game_Plan_2026[Campaign]=$C185),
  --(Game_Plan_2026[Initial Date]&lt;=AJ$2+6),
  --(Game_Plan_2026[End Date]&gt;=AJ$2)
)&gt;0, 1, 0)</f>
        <v>0</v>
      </c>
      <c r="AK185" cm="1">
        <f t="array" ref="AK185">IF(SUMPRODUCT(
  --(Game_Plan_2026[Campaign]=$C185),
  --(Game_Plan_2026[Initial Date]&lt;=AK$2+6),
  --(Game_Plan_2026[End Date]&gt;=AK$2)
)&gt;0, 1, 0)</f>
        <v>0</v>
      </c>
      <c r="AL185" cm="1">
        <f t="array" ref="AL185">IF(SUMPRODUCT(
  --(Game_Plan_2026[Campaign]=$C185),
  --(Game_Plan_2026[Initial Date]&lt;=AL$2+6),
  --(Game_Plan_2026[End Date]&gt;=AL$2)
)&gt;0, 1, 0)</f>
        <v>0</v>
      </c>
      <c r="AM185" cm="1">
        <f t="array" ref="AM185">IF(SUMPRODUCT(
  --(Game_Plan_2026[Campaign]=$C185),
  --(Game_Plan_2026[Initial Date]&lt;=AM$2+6),
  --(Game_Plan_2026[End Date]&gt;=AM$2)
)&gt;0, 1, 0)</f>
        <v>0</v>
      </c>
      <c r="AN185" cm="1">
        <f t="array" ref="AN185">IF(SUMPRODUCT(
  --(Game_Plan_2026[Campaign]=$C185),
  --(Game_Plan_2026[Initial Date]&lt;=AN$2+6),
  --(Game_Plan_2026[End Date]&gt;=AN$2)
)&gt;0, 1, 0)</f>
        <v>0</v>
      </c>
      <c r="AO185" cm="1">
        <f t="array" ref="AO185">IF(SUMPRODUCT(
  --(Game_Plan_2026[Campaign]=$C185),
  --(Game_Plan_2026[Initial Date]&lt;=AO$2+6),
  --(Game_Plan_2026[End Date]&gt;=AO$2)
)&gt;0, 1, 0)</f>
        <v>0</v>
      </c>
      <c r="AP185" cm="1">
        <f t="array" ref="AP185">IF(SUMPRODUCT(
  --(Game_Plan_2026[Campaign]=$C185),
  --(Game_Plan_2026[Initial Date]&lt;=AP$2+6),
  --(Game_Plan_2026[End Date]&gt;=AP$2)
)&gt;0, 1, 0)</f>
        <v>0</v>
      </c>
      <c r="AQ185" cm="1">
        <f t="array" ref="AQ185">IF(SUMPRODUCT(
  --(Game_Plan_2026[Campaign]=$C185),
  --(Game_Plan_2026[Initial Date]&lt;=AQ$2+6),
  --(Game_Plan_2026[End Date]&gt;=AQ$2)
)&gt;0, 1, 0)</f>
        <v>0</v>
      </c>
      <c r="AR185" cm="1">
        <f t="array" ref="AR185">IF(SUMPRODUCT(
  --(Game_Plan_2026[Campaign]=$C185),
  --(Game_Plan_2026[Initial Date]&lt;=AR$2+6),
  --(Game_Plan_2026[End Date]&gt;=AR$2)
)&gt;0, 1, 0)</f>
        <v>0</v>
      </c>
      <c r="AS185" cm="1">
        <f t="array" ref="AS185">IF(SUMPRODUCT(
  --(Game_Plan_2026[Campaign]=$C185),
  --(Game_Plan_2026[Initial Date]&lt;=AS$2+6),
  --(Game_Plan_2026[End Date]&gt;=AS$2)
)&gt;0, 1, 0)</f>
        <v>0</v>
      </c>
      <c r="AT185" cm="1">
        <f t="array" ref="AT185">IF(SUMPRODUCT(
  --(Game_Plan_2026[Campaign]=$C185),
  --(Game_Plan_2026[Initial Date]&lt;=AT$2+6),
  --(Game_Plan_2026[End Date]&gt;=AT$2)
)&gt;0, 1, 0)</f>
        <v>0</v>
      </c>
      <c r="AU185" cm="1">
        <f t="array" ref="AU185">IF(SUMPRODUCT(
  --(Game_Plan_2026[Campaign]=$C185),
  --(Game_Plan_2026[Initial Date]&lt;=AU$2+6),
  --(Game_Plan_2026[End Date]&gt;=AU$2)
)&gt;0, 1, 0)</f>
        <v>0</v>
      </c>
      <c r="AV185" cm="1">
        <f t="array" ref="AV185">IF(SUMPRODUCT(
  --(Game_Plan_2026[Campaign]=$C185),
  --(Game_Plan_2026[Initial Date]&lt;=AV$2+6),
  --(Game_Plan_2026[End Date]&gt;=AV$2)
)&gt;0, 1, 0)</f>
        <v>0</v>
      </c>
      <c r="AW185" cm="1">
        <f t="array" ref="AW185">IF(SUMPRODUCT(
  --(Game_Plan_2026[Campaign]=$C185),
  --(Game_Plan_2026[Initial Date]&lt;=AW$2+6),
  --(Game_Plan_2026[End Date]&gt;=AW$2)
)&gt;0, 1, 0)</f>
        <v>0</v>
      </c>
      <c r="AX185" cm="1">
        <f t="array" ref="AX185">IF(SUMPRODUCT(
  --(Game_Plan_2026[Campaign]=$C185),
  --(Game_Plan_2026[Initial Date]&lt;=AX$2+6),
  --(Game_Plan_2026[End Date]&gt;=AX$2)
)&gt;0, 1, 0)</f>
        <v>0</v>
      </c>
      <c r="AY185" cm="1">
        <f t="array" ref="AY185">IF(SUMPRODUCT(
  --(Game_Plan_2026[Campaign]=$C185),
  --(Game_Plan_2026[Initial Date]&lt;=AY$2+6),
  --(Game_Plan_2026[End Date]&gt;=AY$2)
)&gt;0, 1, 0)</f>
        <v>0</v>
      </c>
      <c r="AZ185" cm="1">
        <f t="array" ref="AZ185">IF(SUMPRODUCT(
  --(Game_Plan_2026[Campaign]=$C185),
  --(Game_Plan_2026[Initial Date]&lt;=AZ$2+6),
  --(Game_Plan_2026[End Date]&gt;=AZ$2)
)&gt;0, 1, 0)</f>
        <v>0</v>
      </c>
      <c r="BA185" cm="1">
        <f t="array" ref="BA185">IF(SUMPRODUCT(
  --(Game_Plan_2026[Campaign]=$C185),
  --(Game_Plan_2026[Initial Date]&lt;=BA$2+6),
  --(Game_Plan_2026[End Date]&gt;=BA$2)
)&gt;0, 1, 0)</f>
        <v>0</v>
      </c>
      <c r="BB185" cm="1">
        <f t="array" ref="BB185">IF(SUMPRODUCT(
  --(Game_Plan_2026[Campaign]=$C185),
  --(Game_Plan_2026[Initial Date]&lt;=BB$2+6),
  --(Game_Plan_2026[End Date]&gt;=BB$2)
)&gt;0, 1, 0)</f>
        <v>0</v>
      </c>
      <c r="BC185" cm="1">
        <f t="array" ref="BC185">IF(SUMPRODUCT(
  --(Game_Plan_2026[Campaign]=$C185),
  --(Game_Plan_2026[Initial Date]&lt;=BC$2+6),
  --(Game_Plan_2026[End Date]&gt;=BC$2)
)&gt;0, 1, 0)</f>
        <v>0</v>
      </c>
      <c r="BD185">
        <f t="shared" si="2"/>
        <v>0</v>
      </c>
    </row>
    <row r="186" spans="1:56" ht="28" customHeight="1">
      <c r="A186" t="str">
        <v/>
      </c>
      <c r="B186" t="str">
        <v/>
      </c>
      <c r="C186" t="str">
        <v/>
      </c>
      <c r="E186" cm="1">
        <f t="array" ref="E186">IF(SUMPRODUCT(
  --(Game_Plan_2026[Campaign]=$C186),
  --(Game_Plan_2026[Initial Date]&lt;=E$2+6),
  --(Game_Plan_2026[End Date]&gt;=E$2)
)&gt;0, 1, 0)</f>
        <v>0</v>
      </c>
      <c r="F186" cm="1">
        <f t="array" ref="F186">IF(SUMPRODUCT(
  --(Game_Plan_2026[Campaign]=$C186),
  --(Game_Plan_2026[Initial Date]&lt;=F$2+6),
  --(Game_Plan_2026[End Date]&gt;=F$2)
)&gt;0, 1, 0)</f>
        <v>0</v>
      </c>
      <c r="G186" cm="1">
        <f t="array" ref="G186">IF(SUMPRODUCT(
  --(Game_Plan_2026[Campaign]=$C186),
  --(Game_Plan_2026[Initial Date]&lt;=G$2+6),
  --(Game_Plan_2026[End Date]&gt;=G$2)
)&gt;0, 1, 0)</f>
        <v>0</v>
      </c>
      <c r="H186" cm="1">
        <f t="array" ref="H186">IF(SUMPRODUCT(
  --(Game_Plan_2026[Campaign]=$C186),
  --(Game_Plan_2026[Initial Date]&lt;=H$2+6),
  --(Game_Plan_2026[End Date]&gt;=H$2)
)&gt;0, 1, 0)</f>
        <v>0</v>
      </c>
      <c r="I186" cm="1">
        <f t="array" ref="I186">IF(SUMPRODUCT(
  --(Game_Plan_2026[Campaign]=$C186),
  --(Game_Plan_2026[Initial Date]&lt;=I$2+6),
  --(Game_Plan_2026[End Date]&gt;=I$2)
)&gt;0, 1, 0)</f>
        <v>0</v>
      </c>
      <c r="J186" cm="1">
        <f t="array" ref="J186">IF(SUMPRODUCT(
  --(Game_Plan_2026[Campaign]=$C186),
  --(Game_Plan_2026[Initial Date]&lt;=J$2+6),
  --(Game_Plan_2026[End Date]&gt;=J$2)
)&gt;0, 1, 0)</f>
        <v>0</v>
      </c>
      <c r="K186" cm="1">
        <f t="array" ref="K186">IF(SUMPRODUCT(
  --(Game_Plan_2026[Campaign]=$C186),
  --(Game_Plan_2026[Initial Date]&lt;=K$2+6),
  --(Game_Plan_2026[End Date]&gt;=K$2)
)&gt;0, 1, 0)</f>
        <v>0</v>
      </c>
      <c r="L186" cm="1">
        <f t="array" ref="L186">IF(SUMPRODUCT(
  --(Game_Plan_2026[Campaign]=$C186),
  --(Game_Plan_2026[Initial Date]&lt;=L$2+6),
  --(Game_Plan_2026[End Date]&gt;=L$2)
)&gt;0, 1, 0)</f>
        <v>0</v>
      </c>
      <c r="M186" cm="1">
        <f t="array" ref="M186">IF(SUMPRODUCT(
  --(Game_Plan_2026[Campaign]=$C186),
  --(Game_Plan_2026[Initial Date]&lt;=M$2+6),
  --(Game_Plan_2026[End Date]&gt;=M$2)
)&gt;0, 1, 0)</f>
        <v>0</v>
      </c>
      <c r="N186" cm="1">
        <f t="array" ref="N186">IF(SUMPRODUCT(
  --(Game_Plan_2026[Campaign]=$C186),
  --(Game_Plan_2026[Initial Date]&lt;=N$2+6),
  --(Game_Plan_2026[End Date]&gt;=N$2)
)&gt;0, 1, 0)</f>
        <v>0</v>
      </c>
      <c r="O186" cm="1">
        <f t="array" ref="O186">IF(SUMPRODUCT(
  --(Game_Plan_2026[Campaign]=$C186),
  --(Game_Plan_2026[Initial Date]&lt;=O$2+6),
  --(Game_Plan_2026[End Date]&gt;=O$2)
)&gt;0, 1, 0)</f>
        <v>0</v>
      </c>
      <c r="P186" cm="1">
        <f t="array" ref="P186">IF(SUMPRODUCT(
  --(Game_Plan_2026[Campaign]=$C186),
  --(Game_Plan_2026[Initial Date]&lt;=P$2+6),
  --(Game_Plan_2026[End Date]&gt;=P$2)
)&gt;0, 1, 0)</f>
        <v>0</v>
      </c>
      <c r="Q186" cm="1">
        <f t="array" ref="Q186">IF(SUMPRODUCT(
  --(Game_Plan_2026[Campaign]=$C186),
  --(Game_Plan_2026[Initial Date]&lt;=Q$2+6),
  --(Game_Plan_2026[End Date]&gt;=Q$2)
)&gt;0, 1, 0)</f>
        <v>0</v>
      </c>
      <c r="R186" cm="1">
        <f t="array" ref="R186">IF(SUMPRODUCT(
  --(Game_Plan_2026[Campaign]=$C186),
  --(Game_Plan_2026[Initial Date]&lt;=R$2+6),
  --(Game_Plan_2026[End Date]&gt;=R$2)
)&gt;0, 1, 0)</f>
        <v>0</v>
      </c>
      <c r="S186" cm="1">
        <f t="array" ref="S186">IF(SUMPRODUCT(
  --(Game_Plan_2026[Campaign]=$C186),
  --(Game_Plan_2026[Initial Date]&lt;=S$2+6),
  --(Game_Plan_2026[End Date]&gt;=S$2)
)&gt;0, 1, 0)</f>
        <v>0</v>
      </c>
      <c r="T186" cm="1">
        <f t="array" ref="T186">IF(SUMPRODUCT(
  --(Game_Plan_2026[Campaign]=$C186),
  --(Game_Plan_2026[Initial Date]&lt;=T$2+6),
  --(Game_Plan_2026[End Date]&gt;=T$2)
)&gt;0, 1, 0)</f>
        <v>0</v>
      </c>
      <c r="U186" cm="1">
        <f t="array" ref="U186">IF(SUMPRODUCT(
  --(Game_Plan_2026[Campaign]=$C186),
  --(Game_Plan_2026[Initial Date]&lt;=U$2+6),
  --(Game_Plan_2026[End Date]&gt;=U$2)
)&gt;0, 1, 0)</f>
        <v>0</v>
      </c>
      <c r="V186" cm="1">
        <f t="array" ref="V186">IF(SUMPRODUCT(
  --(Game_Plan_2026[Campaign]=$C186),
  --(Game_Plan_2026[Initial Date]&lt;=V$2+6),
  --(Game_Plan_2026[End Date]&gt;=V$2)
)&gt;0, 1, 0)</f>
        <v>0</v>
      </c>
      <c r="W186" cm="1">
        <f t="array" ref="W186">IF(SUMPRODUCT(
  --(Game_Plan_2026[Campaign]=$C186),
  --(Game_Plan_2026[Initial Date]&lt;=W$2+6),
  --(Game_Plan_2026[End Date]&gt;=W$2)
)&gt;0, 1, 0)</f>
        <v>0</v>
      </c>
      <c r="X186" cm="1">
        <f t="array" ref="X186">IF(SUMPRODUCT(
  --(Game_Plan_2026[Campaign]=$C186),
  --(Game_Plan_2026[Initial Date]&lt;=X$2+6),
  --(Game_Plan_2026[End Date]&gt;=X$2)
)&gt;0, 1, 0)</f>
        <v>0</v>
      </c>
      <c r="Y186" cm="1">
        <f t="array" ref="Y186">IF(SUMPRODUCT(
  --(Game_Plan_2026[Campaign]=$C186),
  --(Game_Plan_2026[Initial Date]&lt;=Y$2+6),
  --(Game_Plan_2026[End Date]&gt;=Y$2)
)&gt;0, 1, 0)</f>
        <v>0</v>
      </c>
      <c r="Z186" cm="1">
        <f t="array" ref="Z186">IF(SUMPRODUCT(
  --(Game_Plan_2026[Campaign]=$C186),
  --(Game_Plan_2026[Initial Date]&lt;=Z$2+6),
  --(Game_Plan_2026[End Date]&gt;=Z$2)
)&gt;0, 1, 0)</f>
        <v>0</v>
      </c>
      <c r="AA186" cm="1">
        <f t="array" ref="AA186">IF(SUMPRODUCT(
  --(Game_Plan_2026[Campaign]=$C186),
  --(Game_Plan_2026[Initial Date]&lt;=AA$2+6),
  --(Game_Plan_2026[End Date]&gt;=AA$2)
)&gt;0, 1, 0)</f>
        <v>0</v>
      </c>
      <c r="AB186" cm="1">
        <f t="array" ref="AB186">IF(SUMPRODUCT(
  --(Game_Plan_2026[Campaign]=$C186),
  --(Game_Plan_2026[Initial Date]&lt;=AB$2+6),
  --(Game_Plan_2026[End Date]&gt;=AB$2)
)&gt;0, 1, 0)</f>
        <v>0</v>
      </c>
      <c r="AC186" cm="1">
        <f t="array" ref="AC186">IF(SUMPRODUCT(
  --(Game_Plan_2026[Campaign]=$C186),
  --(Game_Plan_2026[Initial Date]&lt;=AC$2+6),
  --(Game_Plan_2026[End Date]&gt;=AC$2)
)&gt;0, 1, 0)</f>
        <v>0</v>
      </c>
      <c r="AD186" cm="1">
        <f t="array" ref="AD186">IF(SUMPRODUCT(
  --(Game_Plan_2026[Campaign]=$C186),
  --(Game_Plan_2026[Initial Date]&lt;=AD$2+6),
  --(Game_Plan_2026[End Date]&gt;=AD$2)
)&gt;0, 1, 0)</f>
        <v>0</v>
      </c>
      <c r="AE186" cm="1">
        <f t="array" ref="AE186">IF(SUMPRODUCT(
  --(Game_Plan_2026[Campaign]=$C186),
  --(Game_Plan_2026[Initial Date]&lt;=AE$2+6),
  --(Game_Plan_2026[End Date]&gt;=AE$2)
)&gt;0, 1, 0)</f>
        <v>0</v>
      </c>
      <c r="AF186" cm="1">
        <f t="array" ref="AF186">IF(SUMPRODUCT(
  --(Game_Plan_2026[Campaign]=$C186),
  --(Game_Plan_2026[Initial Date]&lt;=AF$2+6),
  --(Game_Plan_2026[End Date]&gt;=AF$2)
)&gt;0, 1, 0)</f>
        <v>0</v>
      </c>
      <c r="AG186" cm="1">
        <f t="array" ref="AG186">IF(SUMPRODUCT(
  --(Game_Plan_2026[Campaign]=$C186),
  --(Game_Plan_2026[Initial Date]&lt;=AG$2+6),
  --(Game_Plan_2026[End Date]&gt;=AG$2)
)&gt;0, 1, 0)</f>
        <v>0</v>
      </c>
      <c r="AH186" cm="1">
        <f t="array" ref="AH186">IF(SUMPRODUCT(
  --(Game_Plan_2026[Campaign]=$C186),
  --(Game_Plan_2026[Initial Date]&lt;=AH$2+6),
  --(Game_Plan_2026[End Date]&gt;=AH$2)
)&gt;0, 1, 0)</f>
        <v>0</v>
      </c>
      <c r="AI186" cm="1">
        <f t="array" ref="AI186">IF(SUMPRODUCT(
  --(Game_Plan_2026[Campaign]=$C186),
  --(Game_Plan_2026[Initial Date]&lt;=AI$2+6),
  --(Game_Plan_2026[End Date]&gt;=AI$2)
)&gt;0, 1, 0)</f>
        <v>0</v>
      </c>
      <c r="AJ186" cm="1">
        <f t="array" ref="AJ186">IF(SUMPRODUCT(
  --(Game_Plan_2026[Campaign]=$C186),
  --(Game_Plan_2026[Initial Date]&lt;=AJ$2+6),
  --(Game_Plan_2026[End Date]&gt;=AJ$2)
)&gt;0, 1, 0)</f>
        <v>0</v>
      </c>
      <c r="AK186" cm="1">
        <f t="array" ref="AK186">IF(SUMPRODUCT(
  --(Game_Plan_2026[Campaign]=$C186),
  --(Game_Plan_2026[Initial Date]&lt;=AK$2+6),
  --(Game_Plan_2026[End Date]&gt;=AK$2)
)&gt;0, 1, 0)</f>
        <v>0</v>
      </c>
      <c r="AL186" cm="1">
        <f t="array" ref="AL186">IF(SUMPRODUCT(
  --(Game_Plan_2026[Campaign]=$C186),
  --(Game_Plan_2026[Initial Date]&lt;=AL$2+6),
  --(Game_Plan_2026[End Date]&gt;=AL$2)
)&gt;0, 1, 0)</f>
        <v>0</v>
      </c>
      <c r="AM186" cm="1">
        <f t="array" ref="AM186">IF(SUMPRODUCT(
  --(Game_Plan_2026[Campaign]=$C186),
  --(Game_Plan_2026[Initial Date]&lt;=AM$2+6),
  --(Game_Plan_2026[End Date]&gt;=AM$2)
)&gt;0, 1, 0)</f>
        <v>0</v>
      </c>
      <c r="AN186" cm="1">
        <f t="array" ref="AN186">IF(SUMPRODUCT(
  --(Game_Plan_2026[Campaign]=$C186),
  --(Game_Plan_2026[Initial Date]&lt;=AN$2+6),
  --(Game_Plan_2026[End Date]&gt;=AN$2)
)&gt;0, 1, 0)</f>
        <v>0</v>
      </c>
      <c r="AO186" cm="1">
        <f t="array" ref="AO186">IF(SUMPRODUCT(
  --(Game_Plan_2026[Campaign]=$C186),
  --(Game_Plan_2026[Initial Date]&lt;=AO$2+6),
  --(Game_Plan_2026[End Date]&gt;=AO$2)
)&gt;0, 1, 0)</f>
        <v>0</v>
      </c>
      <c r="AP186" cm="1">
        <f t="array" ref="AP186">IF(SUMPRODUCT(
  --(Game_Plan_2026[Campaign]=$C186),
  --(Game_Plan_2026[Initial Date]&lt;=AP$2+6),
  --(Game_Plan_2026[End Date]&gt;=AP$2)
)&gt;0, 1, 0)</f>
        <v>0</v>
      </c>
      <c r="AQ186" cm="1">
        <f t="array" ref="AQ186">IF(SUMPRODUCT(
  --(Game_Plan_2026[Campaign]=$C186),
  --(Game_Plan_2026[Initial Date]&lt;=AQ$2+6),
  --(Game_Plan_2026[End Date]&gt;=AQ$2)
)&gt;0, 1, 0)</f>
        <v>0</v>
      </c>
      <c r="AR186" cm="1">
        <f t="array" ref="AR186">IF(SUMPRODUCT(
  --(Game_Plan_2026[Campaign]=$C186),
  --(Game_Plan_2026[Initial Date]&lt;=AR$2+6),
  --(Game_Plan_2026[End Date]&gt;=AR$2)
)&gt;0, 1, 0)</f>
        <v>0</v>
      </c>
      <c r="AS186" cm="1">
        <f t="array" ref="AS186">IF(SUMPRODUCT(
  --(Game_Plan_2026[Campaign]=$C186),
  --(Game_Plan_2026[Initial Date]&lt;=AS$2+6),
  --(Game_Plan_2026[End Date]&gt;=AS$2)
)&gt;0, 1, 0)</f>
        <v>0</v>
      </c>
      <c r="AT186" cm="1">
        <f t="array" ref="AT186">IF(SUMPRODUCT(
  --(Game_Plan_2026[Campaign]=$C186),
  --(Game_Plan_2026[Initial Date]&lt;=AT$2+6),
  --(Game_Plan_2026[End Date]&gt;=AT$2)
)&gt;0, 1, 0)</f>
        <v>0</v>
      </c>
      <c r="AU186" cm="1">
        <f t="array" ref="AU186">IF(SUMPRODUCT(
  --(Game_Plan_2026[Campaign]=$C186),
  --(Game_Plan_2026[Initial Date]&lt;=AU$2+6),
  --(Game_Plan_2026[End Date]&gt;=AU$2)
)&gt;0, 1, 0)</f>
        <v>0</v>
      </c>
      <c r="AV186" cm="1">
        <f t="array" ref="AV186">IF(SUMPRODUCT(
  --(Game_Plan_2026[Campaign]=$C186),
  --(Game_Plan_2026[Initial Date]&lt;=AV$2+6),
  --(Game_Plan_2026[End Date]&gt;=AV$2)
)&gt;0, 1, 0)</f>
        <v>0</v>
      </c>
      <c r="AW186" cm="1">
        <f t="array" ref="AW186">IF(SUMPRODUCT(
  --(Game_Plan_2026[Campaign]=$C186),
  --(Game_Plan_2026[Initial Date]&lt;=AW$2+6),
  --(Game_Plan_2026[End Date]&gt;=AW$2)
)&gt;0, 1, 0)</f>
        <v>0</v>
      </c>
      <c r="AX186" cm="1">
        <f t="array" ref="AX186">IF(SUMPRODUCT(
  --(Game_Plan_2026[Campaign]=$C186),
  --(Game_Plan_2026[Initial Date]&lt;=AX$2+6),
  --(Game_Plan_2026[End Date]&gt;=AX$2)
)&gt;0, 1, 0)</f>
        <v>0</v>
      </c>
      <c r="AY186" cm="1">
        <f t="array" ref="AY186">IF(SUMPRODUCT(
  --(Game_Plan_2026[Campaign]=$C186),
  --(Game_Plan_2026[Initial Date]&lt;=AY$2+6),
  --(Game_Plan_2026[End Date]&gt;=AY$2)
)&gt;0, 1, 0)</f>
        <v>0</v>
      </c>
      <c r="AZ186" cm="1">
        <f t="array" ref="AZ186">IF(SUMPRODUCT(
  --(Game_Plan_2026[Campaign]=$C186),
  --(Game_Plan_2026[Initial Date]&lt;=AZ$2+6),
  --(Game_Plan_2026[End Date]&gt;=AZ$2)
)&gt;0, 1, 0)</f>
        <v>0</v>
      </c>
      <c r="BA186" cm="1">
        <f t="array" ref="BA186">IF(SUMPRODUCT(
  --(Game_Plan_2026[Campaign]=$C186),
  --(Game_Plan_2026[Initial Date]&lt;=BA$2+6),
  --(Game_Plan_2026[End Date]&gt;=BA$2)
)&gt;0, 1, 0)</f>
        <v>0</v>
      </c>
      <c r="BB186" cm="1">
        <f t="array" ref="BB186">IF(SUMPRODUCT(
  --(Game_Plan_2026[Campaign]=$C186),
  --(Game_Plan_2026[Initial Date]&lt;=BB$2+6),
  --(Game_Plan_2026[End Date]&gt;=BB$2)
)&gt;0, 1, 0)</f>
        <v>0</v>
      </c>
      <c r="BC186" cm="1">
        <f t="array" ref="BC186">IF(SUMPRODUCT(
  --(Game_Plan_2026[Campaign]=$C186),
  --(Game_Plan_2026[Initial Date]&lt;=BC$2+6),
  --(Game_Plan_2026[End Date]&gt;=BC$2)
)&gt;0, 1, 0)</f>
        <v>0</v>
      </c>
      <c r="BD186">
        <f t="shared" si="2"/>
        <v>0</v>
      </c>
    </row>
    <row r="187" spans="1:56" ht="28" customHeight="1">
      <c r="A187" t="str">
        <v/>
      </c>
      <c r="B187" t="str">
        <v/>
      </c>
      <c r="C187" t="str">
        <v/>
      </c>
      <c r="E187" cm="1">
        <f t="array" ref="E187">IF(SUMPRODUCT(
  --(Game_Plan_2026[Campaign]=$C187),
  --(Game_Plan_2026[Initial Date]&lt;=E$2+6),
  --(Game_Plan_2026[End Date]&gt;=E$2)
)&gt;0, 1, 0)</f>
        <v>0</v>
      </c>
      <c r="F187" cm="1">
        <f t="array" ref="F187">IF(SUMPRODUCT(
  --(Game_Plan_2026[Campaign]=$C187),
  --(Game_Plan_2026[Initial Date]&lt;=F$2+6),
  --(Game_Plan_2026[End Date]&gt;=F$2)
)&gt;0, 1, 0)</f>
        <v>0</v>
      </c>
      <c r="G187" cm="1">
        <f t="array" ref="G187">IF(SUMPRODUCT(
  --(Game_Plan_2026[Campaign]=$C187),
  --(Game_Plan_2026[Initial Date]&lt;=G$2+6),
  --(Game_Plan_2026[End Date]&gt;=G$2)
)&gt;0, 1, 0)</f>
        <v>0</v>
      </c>
      <c r="H187" cm="1">
        <f t="array" ref="H187">IF(SUMPRODUCT(
  --(Game_Plan_2026[Campaign]=$C187),
  --(Game_Plan_2026[Initial Date]&lt;=H$2+6),
  --(Game_Plan_2026[End Date]&gt;=H$2)
)&gt;0, 1, 0)</f>
        <v>0</v>
      </c>
      <c r="I187" cm="1">
        <f t="array" ref="I187">IF(SUMPRODUCT(
  --(Game_Plan_2026[Campaign]=$C187),
  --(Game_Plan_2026[Initial Date]&lt;=I$2+6),
  --(Game_Plan_2026[End Date]&gt;=I$2)
)&gt;0, 1, 0)</f>
        <v>0</v>
      </c>
      <c r="J187" cm="1">
        <f t="array" ref="J187">IF(SUMPRODUCT(
  --(Game_Plan_2026[Campaign]=$C187),
  --(Game_Plan_2026[Initial Date]&lt;=J$2+6),
  --(Game_Plan_2026[End Date]&gt;=J$2)
)&gt;0, 1, 0)</f>
        <v>0</v>
      </c>
      <c r="K187" cm="1">
        <f t="array" ref="K187">IF(SUMPRODUCT(
  --(Game_Plan_2026[Campaign]=$C187),
  --(Game_Plan_2026[Initial Date]&lt;=K$2+6),
  --(Game_Plan_2026[End Date]&gt;=K$2)
)&gt;0, 1, 0)</f>
        <v>0</v>
      </c>
      <c r="L187" cm="1">
        <f t="array" ref="L187">IF(SUMPRODUCT(
  --(Game_Plan_2026[Campaign]=$C187),
  --(Game_Plan_2026[Initial Date]&lt;=L$2+6),
  --(Game_Plan_2026[End Date]&gt;=L$2)
)&gt;0, 1, 0)</f>
        <v>0</v>
      </c>
      <c r="M187" cm="1">
        <f t="array" ref="M187">IF(SUMPRODUCT(
  --(Game_Plan_2026[Campaign]=$C187),
  --(Game_Plan_2026[Initial Date]&lt;=M$2+6),
  --(Game_Plan_2026[End Date]&gt;=M$2)
)&gt;0, 1, 0)</f>
        <v>0</v>
      </c>
      <c r="N187" cm="1">
        <f t="array" ref="N187">IF(SUMPRODUCT(
  --(Game_Plan_2026[Campaign]=$C187),
  --(Game_Plan_2026[Initial Date]&lt;=N$2+6),
  --(Game_Plan_2026[End Date]&gt;=N$2)
)&gt;0, 1, 0)</f>
        <v>0</v>
      </c>
      <c r="O187" cm="1">
        <f t="array" ref="O187">IF(SUMPRODUCT(
  --(Game_Plan_2026[Campaign]=$C187),
  --(Game_Plan_2026[Initial Date]&lt;=O$2+6),
  --(Game_Plan_2026[End Date]&gt;=O$2)
)&gt;0, 1, 0)</f>
        <v>0</v>
      </c>
      <c r="P187" cm="1">
        <f t="array" ref="P187">IF(SUMPRODUCT(
  --(Game_Plan_2026[Campaign]=$C187),
  --(Game_Plan_2026[Initial Date]&lt;=P$2+6),
  --(Game_Plan_2026[End Date]&gt;=P$2)
)&gt;0, 1, 0)</f>
        <v>0</v>
      </c>
      <c r="Q187" cm="1">
        <f t="array" ref="Q187">IF(SUMPRODUCT(
  --(Game_Plan_2026[Campaign]=$C187),
  --(Game_Plan_2026[Initial Date]&lt;=Q$2+6),
  --(Game_Plan_2026[End Date]&gt;=Q$2)
)&gt;0, 1, 0)</f>
        <v>0</v>
      </c>
      <c r="R187" cm="1">
        <f t="array" ref="R187">IF(SUMPRODUCT(
  --(Game_Plan_2026[Campaign]=$C187),
  --(Game_Plan_2026[Initial Date]&lt;=R$2+6),
  --(Game_Plan_2026[End Date]&gt;=R$2)
)&gt;0, 1, 0)</f>
        <v>0</v>
      </c>
      <c r="S187" cm="1">
        <f t="array" ref="S187">IF(SUMPRODUCT(
  --(Game_Plan_2026[Campaign]=$C187),
  --(Game_Plan_2026[Initial Date]&lt;=S$2+6),
  --(Game_Plan_2026[End Date]&gt;=S$2)
)&gt;0, 1, 0)</f>
        <v>0</v>
      </c>
      <c r="T187" cm="1">
        <f t="array" ref="T187">IF(SUMPRODUCT(
  --(Game_Plan_2026[Campaign]=$C187),
  --(Game_Plan_2026[Initial Date]&lt;=T$2+6),
  --(Game_Plan_2026[End Date]&gt;=T$2)
)&gt;0, 1, 0)</f>
        <v>0</v>
      </c>
      <c r="U187" cm="1">
        <f t="array" ref="U187">IF(SUMPRODUCT(
  --(Game_Plan_2026[Campaign]=$C187),
  --(Game_Plan_2026[Initial Date]&lt;=U$2+6),
  --(Game_Plan_2026[End Date]&gt;=U$2)
)&gt;0, 1, 0)</f>
        <v>0</v>
      </c>
      <c r="V187" cm="1">
        <f t="array" ref="V187">IF(SUMPRODUCT(
  --(Game_Plan_2026[Campaign]=$C187),
  --(Game_Plan_2026[Initial Date]&lt;=V$2+6),
  --(Game_Plan_2026[End Date]&gt;=V$2)
)&gt;0, 1, 0)</f>
        <v>0</v>
      </c>
      <c r="W187" cm="1">
        <f t="array" ref="W187">IF(SUMPRODUCT(
  --(Game_Plan_2026[Campaign]=$C187),
  --(Game_Plan_2026[Initial Date]&lt;=W$2+6),
  --(Game_Plan_2026[End Date]&gt;=W$2)
)&gt;0, 1, 0)</f>
        <v>0</v>
      </c>
      <c r="X187" cm="1">
        <f t="array" ref="X187">IF(SUMPRODUCT(
  --(Game_Plan_2026[Campaign]=$C187),
  --(Game_Plan_2026[Initial Date]&lt;=X$2+6),
  --(Game_Plan_2026[End Date]&gt;=X$2)
)&gt;0, 1, 0)</f>
        <v>0</v>
      </c>
      <c r="Y187" cm="1">
        <f t="array" ref="Y187">IF(SUMPRODUCT(
  --(Game_Plan_2026[Campaign]=$C187),
  --(Game_Plan_2026[Initial Date]&lt;=Y$2+6),
  --(Game_Plan_2026[End Date]&gt;=Y$2)
)&gt;0, 1, 0)</f>
        <v>0</v>
      </c>
      <c r="Z187" cm="1">
        <f t="array" ref="Z187">IF(SUMPRODUCT(
  --(Game_Plan_2026[Campaign]=$C187),
  --(Game_Plan_2026[Initial Date]&lt;=Z$2+6),
  --(Game_Plan_2026[End Date]&gt;=Z$2)
)&gt;0, 1, 0)</f>
        <v>0</v>
      </c>
      <c r="AA187" cm="1">
        <f t="array" ref="AA187">IF(SUMPRODUCT(
  --(Game_Plan_2026[Campaign]=$C187),
  --(Game_Plan_2026[Initial Date]&lt;=AA$2+6),
  --(Game_Plan_2026[End Date]&gt;=AA$2)
)&gt;0, 1, 0)</f>
        <v>0</v>
      </c>
      <c r="AB187" cm="1">
        <f t="array" ref="AB187">IF(SUMPRODUCT(
  --(Game_Plan_2026[Campaign]=$C187),
  --(Game_Plan_2026[Initial Date]&lt;=AB$2+6),
  --(Game_Plan_2026[End Date]&gt;=AB$2)
)&gt;0, 1, 0)</f>
        <v>0</v>
      </c>
      <c r="AC187" cm="1">
        <f t="array" ref="AC187">IF(SUMPRODUCT(
  --(Game_Plan_2026[Campaign]=$C187),
  --(Game_Plan_2026[Initial Date]&lt;=AC$2+6),
  --(Game_Plan_2026[End Date]&gt;=AC$2)
)&gt;0, 1, 0)</f>
        <v>0</v>
      </c>
      <c r="AD187" cm="1">
        <f t="array" ref="AD187">IF(SUMPRODUCT(
  --(Game_Plan_2026[Campaign]=$C187),
  --(Game_Plan_2026[Initial Date]&lt;=AD$2+6),
  --(Game_Plan_2026[End Date]&gt;=AD$2)
)&gt;0, 1, 0)</f>
        <v>0</v>
      </c>
      <c r="AE187" cm="1">
        <f t="array" ref="AE187">IF(SUMPRODUCT(
  --(Game_Plan_2026[Campaign]=$C187),
  --(Game_Plan_2026[Initial Date]&lt;=AE$2+6),
  --(Game_Plan_2026[End Date]&gt;=AE$2)
)&gt;0, 1, 0)</f>
        <v>0</v>
      </c>
      <c r="AF187" cm="1">
        <f t="array" ref="AF187">IF(SUMPRODUCT(
  --(Game_Plan_2026[Campaign]=$C187),
  --(Game_Plan_2026[Initial Date]&lt;=AF$2+6),
  --(Game_Plan_2026[End Date]&gt;=AF$2)
)&gt;0, 1, 0)</f>
        <v>0</v>
      </c>
      <c r="AG187" cm="1">
        <f t="array" ref="AG187">IF(SUMPRODUCT(
  --(Game_Plan_2026[Campaign]=$C187),
  --(Game_Plan_2026[Initial Date]&lt;=AG$2+6),
  --(Game_Plan_2026[End Date]&gt;=AG$2)
)&gt;0, 1, 0)</f>
        <v>0</v>
      </c>
      <c r="AH187" cm="1">
        <f t="array" ref="AH187">IF(SUMPRODUCT(
  --(Game_Plan_2026[Campaign]=$C187),
  --(Game_Plan_2026[Initial Date]&lt;=AH$2+6),
  --(Game_Plan_2026[End Date]&gt;=AH$2)
)&gt;0, 1, 0)</f>
        <v>0</v>
      </c>
      <c r="AI187" cm="1">
        <f t="array" ref="AI187">IF(SUMPRODUCT(
  --(Game_Plan_2026[Campaign]=$C187),
  --(Game_Plan_2026[Initial Date]&lt;=AI$2+6),
  --(Game_Plan_2026[End Date]&gt;=AI$2)
)&gt;0, 1, 0)</f>
        <v>0</v>
      </c>
      <c r="AJ187" cm="1">
        <f t="array" ref="AJ187">IF(SUMPRODUCT(
  --(Game_Plan_2026[Campaign]=$C187),
  --(Game_Plan_2026[Initial Date]&lt;=AJ$2+6),
  --(Game_Plan_2026[End Date]&gt;=AJ$2)
)&gt;0, 1, 0)</f>
        <v>0</v>
      </c>
      <c r="AK187" cm="1">
        <f t="array" ref="AK187">IF(SUMPRODUCT(
  --(Game_Plan_2026[Campaign]=$C187),
  --(Game_Plan_2026[Initial Date]&lt;=AK$2+6),
  --(Game_Plan_2026[End Date]&gt;=AK$2)
)&gt;0, 1, 0)</f>
        <v>0</v>
      </c>
      <c r="AL187" cm="1">
        <f t="array" ref="AL187">IF(SUMPRODUCT(
  --(Game_Plan_2026[Campaign]=$C187),
  --(Game_Plan_2026[Initial Date]&lt;=AL$2+6),
  --(Game_Plan_2026[End Date]&gt;=AL$2)
)&gt;0, 1, 0)</f>
        <v>0</v>
      </c>
      <c r="AM187" cm="1">
        <f t="array" ref="AM187">IF(SUMPRODUCT(
  --(Game_Plan_2026[Campaign]=$C187),
  --(Game_Plan_2026[Initial Date]&lt;=AM$2+6),
  --(Game_Plan_2026[End Date]&gt;=AM$2)
)&gt;0, 1, 0)</f>
        <v>0</v>
      </c>
      <c r="AN187" cm="1">
        <f t="array" ref="AN187">IF(SUMPRODUCT(
  --(Game_Plan_2026[Campaign]=$C187),
  --(Game_Plan_2026[Initial Date]&lt;=AN$2+6),
  --(Game_Plan_2026[End Date]&gt;=AN$2)
)&gt;0, 1, 0)</f>
        <v>0</v>
      </c>
      <c r="AO187" cm="1">
        <f t="array" ref="AO187">IF(SUMPRODUCT(
  --(Game_Plan_2026[Campaign]=$C187),
  --(Game_Plan_2026[Initial Date]&lt;=AO$2+6),
  --(Game_Plan_2026[End Date]&gt;=AO$2)
)&gt;0, 1, 0)</f>
        <v>0</v>
      </c>
      <c r="AP187" cm="1">
        <f t="array" ref="AP187">IF(SUMPRODUCT(
  --(Game_Plan_2026[Campaign]=$C187),
  --(Game_Plan_2026[Initial Date]&lt;=AP$2+6),
  --(Game_Plan_2026[End Date]&gt;=AP$2)
)&gt;0, 1, 0)</f>
        <v>0</v>
      </c>
      <c r="AQ187" cm="1">
        <f t="array" ref="AQ187">IF(SUMPRODUCT(
  --(Game_Plan_2026[Campaign]=$C187),
  --(Game_Plan_2026[Initial Date]&lt;=AQ$2+6),
  --(Game_Plan_2026[End Date]&gt;=AQ$2)
)&gt;0, 1, 0)</f>
        <v>0</v>
      </c>
      <c r="AR187" cm="1">
        <f t="array" ref="AR187">IF(SUMPRODUCT(
  --(Game_Plan_2026[Campaign]=$C187),
  --(Game_Plan_2026[Initial Date]&lt;=AR$2+6),
  --(Game_Plan_2026[End Date]&gt;=AR$2)
)&gt;0, 1, 0)</f>
        <v>0</v>
      </c>
      <c r="AS187" cm="1">
        <f t="array" ref="AS187">IF(SUMPRODUCT(
  --(Game_Plan_2026[Campaign]=$C187),
  --(Game_Plan_2026[Initial Date]&lt;=AS$2+6),
  --(Game_Plan_2026[End Date]&gt;=AS$2)
)&gt;0, 1, 0)</f>
        <v>0</v>
      </c>
      <c r="AT187" cm="1">
        <f t="array" ref="AT187">IF(SUMPRODUCT(
  --(Game_Plan_2026[Campaign]=$C187),
  --(Game_Plan_2026[Initial Date]&lt;=AT$2+6),
  --(Game_Plan_2026[End Date]&gt;=AT$2)
)&gt;0, 1, 0)</f>
        <v>0</v>
      </c>
      <c r="AU187" cm="1">
        <f t="array" ref="AU187">IF(SUMPRODUCT(
  --(Game_Plan_2026[Campaign]=$C187),
  --(Game_Plan_2026[Initial Date]&lt;=AU$2+6),
  --(Game_Plan_2026[End Date]&gt;=AU$2)
)&gt;0, 1, 0)</f>
        <v>0</v>
      </c>
      <c r="AV187" cm="1">
        <f t="array" ref="AV187">IF(SUMPRODUCT(
  --(Game_Plan_2026[Campaign]=$C187),
  --(Game_Plan_2026[Initial Date]&lt;=AV$2+6),
  --(Game_Plan_2026[End Date]&gt;=AV$2)
)&gt;0, 1, 0)</f>
        <v>0</v>
      </c>
      <c r="AW187" cm="1">
        <f t="array" ref="AW187">IF(SUMPRODUCT(
  --(Game_Plan_2026[Campaign]=$C187),
  --(Game_Plan_2026[Initial Date]&lt;=AW$2+6),
  --(Game_Plan_2026[End Date]&gt;=AW$2)
)&gt;0, 1, 0)</f>
        <v>0</v>
      </c>
      <c r="AX187" cm="1">
        <f t="array" ref="AX187">IF(SUMPRODUCT(
  --(Game_Plan_2026[Campaign]=$C187),
  --(Game_Plan_2026[Initial Date]&lt;=AX$2+6),
  --(Game_Plan_2026[End Date]&gt;=AX$2)
)&gt;0, 1, 0)</f>
        <v>0</v>
      </c>
      <c r="AY187" cm="1">
        <f t="array" ref="AY187">IF(SUMPRODUCT(
  --(Game_Plan_2026[Campaign]=$C187),
  --(Game_Plan_2026[Initial Date]&lt;=AY$2+6),
  --(Game_Plan_2026[End Date]&gt;=AY$2)
)&gt;0, 1, 0)</f>
        <v>0</v>
      </c>
      <c r="AZ187" cm="1">
        <f t="array" ref="AZ187">IF(SUMPRODUCT(
  --(Game_Plan_2026[Campaign]=$C187),
  --(Game_Plan_2026[Initial Date]&lt;=AZ$2+6),
  --(Game_Plan_2026[End Date]&gt;=AZ$2)
)&gt;0, 1, 0)</f>
        <v>0</v>
      </c>
      <c r="BA187" cm="1">
        <f t="array" ref="BA187">IF(SUMPRODUCT(
  --(Game_Plan_2026[Campaign]=$C187),
  --(Game_Plan_2026[Initial Date]&lt;=BA$2+6),
  --(Game_Plan_2026[End Date]&gt;=BA$2)
)&gt;0, 1, 0)</f>
        <v>0</v>
      </c>
      <c r="BB187" cm="1">
        <f t="array" ref="BB187">IF(SUMPRODUCT(
  --(Game_Plan_2026[Campaign]=$C187),
  --(Game_Plan_2026[Initial Date]&lt;=BB$2+6),
  --(Game_Plan_2026[End Date]&gt;=BB$2)
)&gt;0, 1, 0)</f>
        <v>0</v>
      </c>
      <c r="BC187" cm="1">
        <f t="array" ref="BC187">IF(SUMPRODUCT(
  --(Game_Plan_2026[Campaign]=$C187),
  --(Game_Plan_2026[Initial Date]&lt;=BC$2+6),
  --(Game_Plan_2026[End Date]&gt;=BC$2)
)&gt;0, 1, 0)</f>
        <v>0</v>
      </c>
      <c r="BD187">
        <f t="shared" si="2"/>
        <v>0</v>
      </c>
    </row>
    <row r="188" spans="1:56" ht="28" customHeight="1">
      <c r="A188" t="str">
        <v/>
      </c>
      <c r="B188" t="str">
        <v/>
      </c>
      <c r="C188" t="str">
        <v/>
      </c>
      <c r="E188" cm="1">
        <f t="array" ref="E188">IF(SUMPRODUCT(
  --(Game_Plan_2026[Campaign]=$C188),
  --(Game_Plan_2026[Initial Date]&lt;=E$2+6),
  --(Game_Plan_2026[End Date]&gt;=E$2)
)&gt;0, 1, 0)</f>
        <v>0</v>
      </c>
      <c r="F188" cm="1">
        <f t="array" ref="F188">IF(SUMPRODUCT(
  --(Game_Plan_2026[Campaign]=$C188),
  --(Game_Plan_2026[Initial Date]&lt;=F$2+6),
  --(Game_Plan_2026[End Date]&gt;=F$2)
)&gt;0, 1, 0)</f>
        <v>0</v>
      </c>
      <c r="G188" cm="1">
        <f t="array" ref="G188">IF(SUMPRODUCT(
  --(Game_Plan_2026[Campaign]=$C188),
  --(Game_Plan_2026[Initial Date]&lt;=G$2+6),
  --(Game_Plan_2026[End Date]&gt;=G$2)
)&gt;0, 1, 0)</f>
        <v>0</v>
      </c>
      <c r="H188" cm="1">
        <f t="array" ref="H188">IF(SUMPRODUCT(
  --(Game_Plan_2026[Campaign]=$C188),
  --(Game_Plan_2026[Initial Date]&lt;=H$2+6),
  --(Game_Plan_2026[End Date]&gt;=H$2)
)&gt;0, 1, 0)</f>
        <v>0</v>
      </c>
      <c r="I188" cm="1">
        <f t="array" ref="I188">IF(SUMPRODUCT(
  --(Game_Plan_2026[Campaign]=$C188),
  --(Game_Plan_2026[Initial Date]&lt;=I$2+6),
  --(Game_Plan_2026[End Date]&gt;=I$2)
)&gt;0, 1, 0)</f>
        <v>0</v>
      </c>
      <c r="J188" cm="1">
        <f t="array" ref="J188">IF(SUMPRODUCT(
  --(Game_Plan_2026[Campaign]=$C188),
  --(Game_Plan_2026[Initial Date]&lt;=J$2+6),
  --(Game_Plan_2026[End Date]&gt;=J$2)
)&gt;0, 1, 0)</f>
        <v>0</v>
      </c>
      <c r="K188" cm="1">
        <f t="array" ref="K188">IF(SUMPRODUCT(
  --(Game_Plan_2026[Campaign]=$C188),
  --(Game_Plan_2026[Initial Date]&lt;=K$2+6),
  --(Game_Plan_2026[End Date]&gt;=K$2)
)&gt;0, 1, 0)</f>
        <v>0</v>
      </c>
      <c r="L188" cm="1">
        <f t="array" ref="L188">IF(SUMPRODUCT(
  --(Game_Plan_2026[Campaign]=$C188),
  --(Game_Plan_2026[Initial Date]&lt;=L$2+6),
  --(Game_Plan_2026[End Date]&gt;=L$2)
)&gt;0, 1, 0)</f>
        <v>0</v>
      </c>
      <c r="M188" cm="1">
        <f t="array" ref="M188">IF(SUMPRODUCT(
  --(Game_Plan_2026[Campaign]=$C188),
  --(Game_Plan_2026[Initial Date]&lt;=M$2+6),
  --(Game_Plan_2026[End Date]&gt;=M$2)
)&gt;0, 1, 0)</f>
        <v>0</v>
      </c>
      <c r="N188" cm="1">
        <f t="array" ref="N188">IF(SUMPRODUCT(
  --(Game_Plan_2026[Campaign]=$C188),
  --(Game_Plan_2026[Initial Date]&lt;=N$2+6),
  --(Game_Plan_2026[End Date]&gt;=N$2)
)&gt;0, 1, 0)</f>
        <v>0</v>
      </c>
      <c r="O188" cm="1">
        <f t="array" ref="O188">IF(SUMPRODUCT(
  --(Game_Plan_2026[Campaign]=$C188),
  --(Game_Plan_2026[Initial Date]&lt;=O$2+6),
  --(Game_Plan_2026[End Date]&gt;=O$2)
)&gt;0, 1, 0)</f>
        <v>0</v>
      </c>
      <c r="P188" cm="1">
        <f t="array" ref="P188">IF(SUMPRODUCT(
  --(Game_Plan_2026[Campaign]=$C188),
  --(Game_Plan_2026[Initial Date]&lt;=P$2+6),
  --(Game_Plan_2026[End Date]&gt;=P$2)
)&gt;0, 1, 0)</f>
        <v>0</v>
      </c>
      <c r="Q188" cm="1">
        <f t="array" ref="Q188">IF(SUMPRODUCT(
  --(Game_Plan_2026[Campaign]=$C188),
  --(Game_Plan_2026[Initial Date]&lt;=Q$2+6),
  --(Game_Plan_2026[End Date]&gt;=Q$2)
)&gt;0, 1, 0)</f>
        <v>0</v>
      </c>
      <c r="R188" cm="1">
        <f t="array" ref="R188">IF(SUMPRODUCT(
  --(Game_Plan_2026[Campaign]=$C188),
  --(Game_Plan_2026[Initial Date]&lt;=R$2+6),
  --(Game_Plan_2026[End Date]&gt;=R$2)
)&gt;0, 1, 0)</f>
        <v>0</v>
      </c>
      <c r="S188" cm="1">
        <f t="array" ref="S188">IF(SUMPRODUCT(
  --(Game_Plan_2026[Campaign]=$C188),
  --(Game_Plan_2026[Initial Date]&lt;=S$2+6),
  --(Game_Plan_2026[End Date]&gt;=S$2)
)&gt;0, 1, 0)</f>
        <v>0</v>
      </c>
      <c r="T188" cm="1">
        <f t="array" ref="T188">IF(SUMPRODUCT(
  --(Game_Plan_2026[Campaign]=$C188),
  --(Game_Plan_2026[Initial Date]&lt;=T$2+6),
  --(Game_Plan_2026[End Date]&gt;=T$2)
)&gt;0, 1, 0)</f>
        <v>0</v>
      </c>
      <c r="U188" cm="1">
        <f t="array" ref="U188">IF(SUMPRODUCT(
  --(Game_Plan_2026[Campaign]=$C188),
  --(Game_Plan_2026[Initial Date]&lt;=U$2+6),
  --(Game_Plan_2026[End Date]&gt;=U$2)
)&gt;0, 1, 0)</f>
        <v>0</v>
      </c>
      <c r="V188" cm="1">
        <f t="array" ref="V188">IF(SUMPRODUCT(
  --(Game_Plan_2026[Campaign]=$C188),
  --(Game_Plan_2026[Initial Date]&lt;=V$2+6),
  --(Game_Plan_2026[End Date]&gt;=V$2)
)&gt;0, 1, 0)</f>
        <v>0</v>
      </c>
      <c r="W188" cm="1">
        <f t="array" ref="W188">IF(SUMPRODUCT(
  --(Game_Plan_2026[Campaign]=$C188),
  --(Game_Plan_2026[Initial Date]&lt;=W$2+6),
  --(Game_Plan_2026[End Date]&gt;=W$2)
)&gt;0, 1, 0)</f>
        <v>0</v>
      </c>
      <c r="X188" cm="1">
        <f t="array" ref="X188">IF(SUMPRODUCT(
  --(Game_Plan_2026[Campaign]=$C188),
  --(Game_Plan_2026[Initial Date]&lt;=X$2+6),
  --(Game_Plan_2026[End Date]&gt;=X$2)
)&gt;0, 1, 0)</f>
        <v>0</v>
      </c>
      <c r="Y188" cm="1">
        <f t="array" ref="Y188">IF(SUMPRODUCT(
  --(Game_Plan_2026[Campaign]=$C188),
  --(Game_Plan_2026[Initial Date]&lt;=Y$2+6),
  --(Game_Plan_2026[End Date]&gt;=Y$2)
)&gt;0, 1, 0)</f>
        <v>0</v>
      </c>
      <c r="Z188" cm="1">
        <f t="array" ref="Z188">IF(SUMPRODUCT(
  --(Game_Plan_2026[Campaign]=$C188),
  --(Game_Plan_2026[Initial Date]&lt;=Z$2+6),
  --(Game_Plan_2026[End Date]&gt;=Z$2)
)&gt;0, 1, 0)</f>
        <v>0</v>
      </c>
      <c r="AA188" cm="1">
        <f t="array" ref="AA188">IF(SUMPRODUCT(
  --(Game_Plan_2026[Campaign]=$C188),
  --(Game_Plan_2026[Initial Date]&lt;=AA$2+6),
  --(Game_Plan_2026[End Date]&gt;=AA$2)
)&gt;0, 1, 0)</f>
        <v>0</v>
      </c>
      <c r="AB188" cm="1">
        <f t="array" ref="AB188">IF(SUMPRODUCT(
  --(Game_Plan_2026[Campaign]=$C188),
  --(Game_Plan_2026[Initial Date]&lt;=AB$2+6),
  --(Game_Plan_2026[End Date]&gt;=AB$2)
)&gt;0, 1, 0)</f>
        <v>0</v>
      </c>
      <c r="AC188" cm="1">
        <f t="array" ref="AC188">IF(SUMPRODUCT(
  --(Game_Plan_2026[Campaign]=$C188),
  --(Game_Plan_2026[Initial Date]&lt;=AC$2+6),
  --(Game_Plan_2026[End Date]&gt;=AC$2)
)&gt;0, 1, 0)</f>
        <v>0</v>
      </c>
      <c r="AD188" cm="1">
        <f t="array" ref="AD188">IF(SUMPRODUCT(
  --(Game_Plan_2026[Campaign]=$C188),
  --(Game_Plan_2026[Initial Date]&lt;=AD$2+6),
  --(Game_Plan_2026[End Date]&gt;=AD$2)
)&gt;0, 1, 0)</f>
        <v>0</v>
      </c>
      <c r="AE188" cm="1">
        <f t="array" ref="AE188">IF(SUMPRODUCT(
  --(Game_Plan_2026[Campaign]=$C188),
  --(Game_Plan_2026[Initial Date]&lt;=AE$2+6),
  --(Game_Plan_2026[End Date]&gt;=AE$2)
)&gt;0, 1, 0)</f>
        <v>0</v>
      </c>
      <c r="AF188" cm="1">
        <f t="array" ref="AF188">IF(SUMPRODUCT(
  --(Game_Plan_2026[Campaign]=$C188),
  --(Game_Plan_2026[Initial Date]&lt;=AF$2+6),
  --(Game_Plan_2026[End Date]&gt;=AF$2)
)&gt;0, 1, 0)</f>
        <v>0</v>
      </c>
      <c r="AG188" cm="1">
        <f t="array" ref="AG188">IF(SUMPRODUCT(
  --(Game_Plan_2026[Campaign]=$C188),
  --(Game_Plan_2026[Initial Date]&lt;=AG$2+6),
  --(Game_Plan_2026[End Date]&gt;=AG$2)
)&gt;0, 1, 0)</f>
        <v>0</v>
      </c>
      <c r="AH188" cm="1">
        <f t="array" ref="AH188">IF(SUMPRODUCT(
  --(Game_Plan_2026[Campaign]=$C188),
  --(Game_Plan_2026[Initial Date]&lt;=AH$2+6),
  --(Game_Plan_2026[End Date]&gt;=AH$2)
)&gt;0, 1, 0)</f>
        <v>0</v>
      </c>
      <c r="AI188" cm="1">
        <f t="array" ref="AI188">IF(SUMPRODUCT(
  --(Game_Plan_2026[Campaign]=$C188),
  --(Game_Plan_2026[Initial Date]&lt;=AI$2+6),
  --(Game_Plan_2026[End Date]&gt;=AI$2)
)&gt;0, 1, 0)</f>
        <v>0</v>
      </c>
      <c r="AJ188" cm="1">
        <f t="array" ref="AJ188">IF(SUMPRODUCT(
  --(Game_Plan_2026[Campaign]=$C188),
  --(Game_Plan_2026[Initial Date]&lt;=AJ$2+6),
  --(Game_Plan_2026[End Date]&gt;=AJ$2)
)&gt;0, 1, 0)</f>
        <v>0</v>
      </c>
      <c r="AK188" cm="1">
        <f t="array" ref="AK188">IF(SUMPRODUCT(
  --(Game_Plan_2026[Campaign]=$C188),
  --(Game_Plan_2026[Initial Date]&lt;=AK$2+6),
  --(Game_Plan_2026[End Date]&gt;=AK$2)
)&gt;0, 1, 0)</f>
        <v>0</v>
      </c>
      <c r="AL188" cm="1">
        <f t="array" ref="AL188">IF(SUMPRODUCT(
  --(Game_Plan_2026[Campaign]=$C188),
  --(Game_Plan_2026[Initial Date]&lt;=AL$2+6),
  --(Game_Plan_2026[End Date]&gt;=AL$2)
)&gt;0, 1, 0)</f>
        <v>0</v>
      </c>
      <c r="AM188" cm="1">
        <f t="array" ref="AM188">IF(SUMPRODUCT(
  --(Game_Plan_2026[Campaign]=$C188),
  --(Game_Plan_2026[Initial Date]&lt;=AM$2+6),
  --(Game_Plan_2026[End Date]&gt;=AM$2)
)&gt;0, 1, 0)</f>
        <v>0</v>
      </c>
      <c r="AN188" cm="1">
        <f t="array" ref="AN188">IF(SUMPRODUCT(
  --(Game_Plan_2026[Campaign]=$C188),
  --(Game_Plan_2026[Initial Date]&lt;=AN$2+6),
  --(Game_Plan_2026[End Date]&gt;=AN$2)
)&gt;0, 1, 0)</f>
        <v>0</v>
      </c>
      <c r="AO188" cm="1">
        <f t="array" ref="AO188">IF(SUMPRODUCT(
  --(Game_Plan_2026[Campaign]=$C188),
  --(Game_Plan_2026[Initial Date]&lt;=AO$2+6),
  --(Game_Plan_2026[End Date]&gt;=AO$2)
)&gt;0, 1, 0)</f>
        <v>0</v>
      </c>
      <c r="AP188" cm="1">
        <f t="array" ref="AP188">IF(SUMPRODUCT(
  --(Game_Plan_2026[Campaign]=$C188),
  --(Game_Plan_2026[Initial Date]&lt;=AP$2+6),
  --(Game_Plan_2026[End Date]&gt;=AP$2)
)&gt;0, 1, 0)</f>
        <v>0</v>
      </c>
      <c r="AQ188" cm="1">
        <f t="array" ref="AQ188">IF(SUMPRODUCT(
  --(Game_Plan_2026[Campaign]=$C188),
  --(Game_Plan_2026[Initial Date]&lt;=AQ$2+6),
  --(Game_Plan_2026[End Date]&gt;=AQ$2)
)&gt;0, 1, 0)</f>
        <v>0</v>
      </c>
      <c r="AR188" cm="1">
        <f t="array" ref="AR188">IF(SUMPRODUCT(
  --(Game_Plan_2026[Campaign]=$C188),
  --(Game_Plan_2026[Initial Date]&lt;=AR$2+6),
  --(Game_Plan_2026[End Date]&gt;=AR$2)
)&gt;0, 1, 0)</f>
        <v>0</v>
      </c>
      <c r="AS188" cm="1">
        <f t="array" ref="AS188">IF(SUMPRODUCT(
  --(Game_Plan_2026[Campaign]=$C188),
  --(Game_Plan_2026[Initial Date]&lt;=AS$2+6),
  --(Game_Plan_2026[End Date]&gt;=AS$2)
)&gt;0, 1, 0)</f>
        <v>0</v>
      </c>
      <c r="AT188" cm="1">
        <f t="array" ref="AT188">IF(SUMPRODUCT(
  --(Game_Plan_2026[Campaign]=$C188),
  --(Game_Plan_2026[Initial Date]&lt;=AT$2+6),
  --(Game_Plan_2026[End Date]&gt;=AT$2)
)&gt;0, 1, 0)</f>
        <v>0</v>
      </c>
      <c r="AU188" cm="1">
        <f t="array" ref="AU188">IF(SUMPRODUCT(
  --(Game_Plan_2026[Campaign]=$C188),
  --(Game_Plan_2026[Initial Date]&lt;=AU$2+6),
  --(Game_Plan_2026[End Date]&gt;=AU$2)
)&gt;0, 1, 0)</f>
        <v>0</v>
      </c>
      <c r="AV188" cm="1">
        <f t="array" ref="AV188">IF(SUMPRODUCT(
  --(Game_Plan_2026[Campaign]=$C188),
  --(Game_Plan_2026[Initial Date]&lt;=AV$2+6),
  --(Game_Plan_2026[End Date]&gt;=AV$2)
)&gt;0, 1, 0)</f>
        <v>0</v>
      </c>
      <c r="AW188" cm="1">
        <f t="array" ref="AW188">IF(SUMPRODUCT(
  --(Game_Plan_2026[Campaign]=$C188),
  --(Game_Plan_2026[Initial Date]&lt;=AW$2+6),
  --(Game_Plan_2026[End Date]&gt;=AW$2)
)&gt;0, 1, 0)</f>
        <v>0</v>
      </c>
      <c r="AX188" cm="1">
        <f t="array" ref="AX188">IF(SUMPRODUCT(
  --(Game_Plan_2026[Campaign]=$C188),
  --(Game_Plan_2026[Initial Date]&lt;=AX$2+6),
  --(Game_Plan_2026[End Date]&gt;=AX$2)
)&gt;0, 1, 0)</f>
        <v>0</v>
      </c>
      <c r="AY188" cm="1">
        <f t="array" ref="AY188">IF(SUMPRODUCT(
  --(Game_Plan_2026[Campaign]=$C188),
  --(Game_Plan_2026[Initial Date]&lt;=AY$2+6),
  --(Game_Plan_2026[End Date]&gt;=AY$2)
)&gt;0, 1, 0)</f>
        <v>0</v>
      </c>
      <c r="AZ188" cm="1">
        <f t="array" ref="AZ188">IF(SUMPRODUCT(
  --(Game_Plan_2026[Campaign]=$C188),
  --(Game_Plan_2026[Initial Date]&lt;=AZ$2+6),
  --(Game_Plan_2026[End Date]&gt;=AZ$2)
)&gt;0, 1, 0)</f>
        <v>0</v>
      </c>
      <c r="BA188" cm="1">
        <f t="array" ref="BA188">IF(SUMPRODUCT(
  --(Game_Plan_2026[Campaign]=$C188),
  --(Game_Plan_2026[Initial Date]&lt;=BA$2+6),
  --(Game_Plan_2026[End Date]&gt;=BA$2)
)&gt;0, 1, 0)</f>
        <v>0</v>
      </c>
      <c r="BB188" cm="1">
        <f t="array" ref="BB188">IF(SUMPRODUCT(
  --(Game_Plan_2026[Campaign]=$C188),
  --(Game_Plan_2026[Initial Date]&lt;=BB$2+6),
  --(Game_Plan_2026[End Date]&gt;=BB$2)
)&gt;0, 1, 0)</f>
        <v>0</v>
      </c>
      <c r="BC188" cm="1">
        <f t="array" ref="BC188">IF(SUMPRODUCT(
  --(Game_Plan_2026[Campaign]=$C188),
  --(Game_Plan_2026[Initial Date]&lt;=BC$2+6),
  --(Game_Plan_2026[End Date]&gt;=BC$2)
)&gt;0, 1, 0)</f>
        <v>0</v>
      </c>
      <c r="BD188">
        <f t="shared" si="2"/>
        <v>0</v>
      </c>
    </row>
    <row r="189" spans="1:56" ht="28" customHeight="1">
      <c r="A189" t="str">
        <v/>
      </c>
      <c r="B189" t="str">
        <v/>
      </c>
      <c r="C189" t="str">
        <v/>
      </c>
      <c r="E189" cm="1">
        <f t="array" ref="E189">IF(SUMPRODUCT(
  --(Game_Plan_2026[Campaign]=$C189),
  --(Game_Plan_2026[Initial Date]&lt;=E$2+6),
  --(Game_Plan_2026[End Date]&gt;=E$2)
)&gt;0, 1, 0)</f>
        <v>0</v>
      </c>
      <c r="F189" cm="1">
        <f t="array" ref="F189">IF(SUMPRODUCT(
  --(Game_Plan_2026[Campaign]=$C189),
  --(Game_Plan_2026[Initial Date]&lt;=F$2+6),
  --(Game_Plan_2026[End Date]&gt;=F$2)
)&gt;0, 1, 0)</f>
        <v>0</v>
      </c>
      <c r="G189" cm="1">
        <f t="array" ref="G189">IF(SUMPRODUCT(
  --(Game_Plan_2026[Campaign]=$C189),
  --(Game_Plan_2026[Initial Date]&lt;=G$2+6),
  --(Game_Plan_2026[End Date]&gt;=G$2)
)&gt;0, 1, 0)</f>
        <v>0</v>
      </c>
      <c r="H189" cm="1">
        <f t="array" ref="H189">IF(SUMPRODUCT(
  --(Game_Plan_2026[Campaign]=$C189),
  --(Game_Plan_2026[Initial Date]&lt;=H$2+6),
  --(Game_Plan_2026[End Date]&gt;=H$2)
)&gt;0, 1, 0)</f>
        <v>0</v>
      </c>
      <c r="I189" cm="1">
        <f t="array" ref="I189">IF(SUMPRODUCT(
  --(Game_Plan_2026[Campaign]=$C189),
  --(Game_Plan_2026[Initial Date]&lt;=I$2+6),
  --(Game_Plan_2026[End Date]&gt;=I$2)
)&gt;0, 1, 0)</f>
        <v>0</v>
      </c>
      <c r="J189" cm="1">
        <f t="array" ref="J189">IF(SUMPRODUCT(
  --(Game_Plan_2026[Campaign]=$C189),
  --(Game_Plan_2026[Initial Date]&lt;=J$2+6),
  --(Game_Plan_2026[End Date]&gt;=J$2)
)&gt;0, 1, 0)</f>
        <v>0</v>
      </c>
      <c r="K189" cm="1">
        <f t="array" ref="K189">IF(SUMPRODUCT(
  --(Game_Plan_2026[Campaign]=$C189),
  --(Game_Plan_2026[Initial Date]&lt;=K$2+6),
  --(Game_Plan_2026[End Date]&gt;=K$2)
)&gt;0, 1, 0)</f>
        <v>0</v>
      </c>
      <c r="L189" cm="1">
        <f t="array" ref="L189">IF(SUMPRODUCT(
  --(Game_Plan_2026[Campaign]=$C189),
  --(Game_Plan_2026[Initial Date]&lt;=L$2+6),
  --(Game_Plan_2026[End Date]&gt;=L$2)
)&gt;0, 1, 0)</f>
        <v>0</v>
      </c>
      <c r="M189" cm="1">
        <f t="array" ref="M189">IF(SUMPRODUCT(
  --(Game_Plan_2026[Campaign]=$C189),
  --(Game_Plan_2026[Initial Date]&lt;=M$2+6),
  --(Game_Plan_2026[End Date]&gt;=M$2)
)&gt;0, 1, 0)</f>
        <v>0</v>
      </c>
      <c r="N189" cm="1">
        <f t="array" ref="N189">IF(SUMPRODUCT(
  --(Game_Plan_2026[Campaign]=$C189),
  --(Game_Plan_2026[Initial Date]&lt;=N$2+6),
  --(Game_Plan_2026[End Date]&gt;=N$2)
)&gt;0, 1, 0)</f>
        <v>0</v>
      </c>
      <c r="O189" cm="1">
        <f t="array" ref="O189">IF(SUMPRODUCT(
  --(Game_Plan_2026[Campaign]=$C189),
  --(Game_Plan_2026[Initial Date]&lt;=O$2+6),
  --(Game_Plan_2026[End Date]&gt;=O$2)
)&gt;0, 1, 0)</f>
        <v>0</v>
      </c>
      <c r="P189" cm="1">
        <f t="array" ref="P189">IF(SUMPRODUCT(
  --(Game_Plan_2026[Campaign]=$C189),
  --(Game_Plan_2026[Initial Date]&lt;=P$2+6),
  --(Game_Plan_2026[End Date]&gt;=P$2)
)&gt;0, 1, 0)</f>
        <v>0</v>
      </c>
      <c r="Q189" cm="1">
        <f t="array" ref="Q189">IF(SUMPRODUCT(
  --(Game_Plan_2026[Campaign]=$C189),
  --(Game_Plan_2026[Initial Date]&lt;=Q$2+6),
  --(Game_Plan_2026[End Date]&gt;=Q$2)
)&gt;0, 1, 0)</f>
        <v>0</v>
      </c>
      <c r="R189" cm="1">
        <f t="array" ref="R189">IF(SUMPRODUCT(
  --(Game_Plan_2026[Campaign]=$C189),
  --(Game_Plan_2026[Initial Date]&lt;=R$2+6),
  --(Game_Plan_2026[End Date]&gt;=R$2)
)&gt;0, 1, 0)</f>
        <v>0</v>
      </c>
      <c r="S189" cm="1">
        <f t="array" ref="S189">IF(SUMPRODUCT(
  --(Game_Plan_2026[Campaign]=$C189),
  --(Game_Plan_2026[Initial Date]&lt;=S$2+6),
  --(Game_Plan_2026[End Date]&gt;=S$2)
)&gt;0, 1, 0)</f>
        <v>0</v>
      </c>
      <c r="T189" cm="1">
        <f t="array" ref="T189">IF(SUMPRODUCT(
  --(Game_Plan_2026[Campaign]=$C189),
  --(Game_Plan_2026[Initial Date]&lt;=T$2+6),
  --(Game_Plan_2026[End Date]&gt;=T$2)
)&gt;0, 1, 0)</f>
        <v>0</v>
      </c>
      <c r="U189" cm="1">
        <f t="array" ref="U189">IF(SUMPRODUCT(
  --(Game_Plan_2026[Campaign]=$C189),
  --(Game_Plan_2026[Initial Date]&lt;=U$2+6),
  --(Game_Plan_2026[End Date]&gt;=U$2)
)&gt;0, 1, 0)</f>
        <v>0</v>
      </c>
      <c r="V189" cm="1">
        <f t="array" ref="V189">IF(SUMPRODUCT(
  --(Game_Plan_2026[Campaign]=$C189),
  --(Game_Plan_2026[Initial Date]&lt;=V$2+6),
  --(Game_Plan_2026[End Date]&gt;=V$2)
)&gt;0, 1, 0)</f>
        <v>0</v>
      </c>
      <c r="W189" cm="1">
        <f t="array" ref="W189">IF(SUMPRODUCT(
  --(Game_Plan_2026[Campaign]=$C189),
  --(Game_Plan_2026[Initial Date]&lt;=W$2+6),
  --(Game_Plan_2026[End Date]&gt;=W$2)
)&gt;0, 1, 0)</f>
        <v>0</v>
      </c>
      <c r="X189" cm="1">
        <f t="array" ref="X189">IF(SUMPRODUCT(
  --(Game_Plan_2026[Campaign]=$C189),
  --(Game_Plan_2026[Initial Date]&lt;=X$2+6),
  --(Game_Plan_2026[End Date]&gt;=X$2)
)&gt;0, 1, 0)</f>
        <v>0</v>
      </c>
      <c r="Y189" cm="1">
        <f t="array" ref="Y189">IF(SUMPRODUCT(
  --(Game_Plan_2026[Campaign]=$C189),
  --(Game_Plan_2026[Initial Date]&lt;=Y$2+6),
  --(Game_Plan_2026[End Date]&gt;=Y$2)
)&gt;0, 1, 0)</f>
        <v>0</v>
      </c>
      <c r="Z189" cm="1">
        <f t="array" ref="Z189">IF(SUMPRODUCT(
  --(Game_Plan_2026[Campaign]=$C189),
  --(Game_Plan_2026[Initial Date]&lt;=Z$2+6),
  --(Game_Plan_2026[End Date]&gt;=Z$2)
)&gt;0, 1, 0)</f>
        <v>0</v>
      </c>
      <c r="AA189" cm="1">
        <f t="array" ref="AA189">IF(SUMPRODUCT(
  --(Game_Plan_2026[Campaign]=$C189),
  --(Game_Plan_2026[Initial Date]&lt;=AA$2+6),
  --(Game_Plan_2026[End Date]&gt;=AA$2)
)&gt;0, 1, 0)</f>
        <v>0</v>
      </c>
      <c r="AB189" cm="1">
        <f t="array" ref="AB189">IF(SUMPRODUCT(
  --(Game_Plan_2026[Campaign]=$C189),
  --(Game_Plan_2026[Initial Date]&lt;=AB$2+6),
  --(Game_Plan_2026[End Date]&gt;=AB$2)
)&gt;0, 1, 0)</f>
        <v>0</v>
      </c>
      <c r="AC189" cm="1">
        <f t="array" ref="AC189">IF(SUMPRODUCT(
  --(Game_Plan_2026[Campaign]=$C189),
  --(Game_Plan_2026[Initial Date]&lt;=AC$2+6),
  --(Game_Plan_2026[End Date]&gt;=AC$2)
)&gt;0, 1, 0)</f>
        <v>0</v>
      </c>
      <c r="AD189" cm="1">
        <f t="array" ref="AD189">IF(SUMPRODUCT(
  --(Game_Plan_2026[Campaign]=$C189),
  --(Game_Plan_2026[Initial Date]&lt;=AD$2+6),
  --(Game_Plan_2026[End Date]&gt;=AD$2)
)&gt;0, 1, 0)</f>
        <v>0</v>
      </c>
      <c r="AE189" cm="1">
        <f t="array" ref="AE189">IF(SUMPRODUCT(
  --(Game_Plan_2026[Campaign]=$C189),
  --(Game_Plan_2026[Initial Date]&lt;=AE$2+6),
  --(Game_Plan_2026[End Date]&gt;=AE$2)
)&gt;0, 1, 0)</f>
        <v>0</v>
      </c>
      <c r="AF189" cm="1">
        <f t="array" ref="AF189">IF(SUMPRODUCT(
  --(Game_Plan_2026[Campaign]=$C189),
  --(Game_Plan_2026[Initial Date]&lt;=AF$2+6),
  --(Game_Plan_2026[End Date]&gt;=AF$2)
)&gt;0, 1, 0)</f>
        <v>0</v>
      </c>
      <c r="AG189" cm="1">
        <f t="array" ref="AG189">IF(SUMPRODUCT(
  --(Game_Plan_2026[Campaign]=$C189),
  --(Game_Plan_2026[Initial Date]&lt;=AG$2+6),
  --(Game_Plan_2026[End Date]&gt;=AG$2)
)&gt;0, 1, 0)</f>
        <v>0</v>
      </c>
      <c r="AH189" cm="1">
        <f t="array" ref="AH189">IF(SUMPRODUCT(
  --(Game_Plan_2026[Campaign]=$C189),
  --(Game_Plan_2026[Initial Date]&lt;=AH$2+6),
  --(Game_Plan_2026[End Date]&gt;=AH$2)
)&gt;0, 1, 0)</f>
        <v>0</v>
      </c>
      <c r="AI189" cm="1">
        <f t="array" ref="AI189">IF(SUMPRODUCT(
  --(Game_Plan_2026[Campaign]=$C189),
  --(Game_Plan_2026[Initial Date]&lt;=AI$2+6),
  --(Game_Plan_2026[End Date]&gt;=AI$2)
)&gt;0, 1, 0)</f>
        <v>0</v>
      </c>
      <c r="AJ189" cm="1">
        <f t="array" ref="AJ189">IF(SUMPRODUCT(
  --(Game_Plan_2026[Campaign]=$C189),
  --(Game_Plan_2026[Initial Date]&lt;=AJ$2+6),
  --(Game_Plan_2026[End Date]&gt;=AJ$2)
)&gt;0, 1, 0)</f>
        <v>0</v>
      </c>
      <c r="AK189" cm="1">
        <f t="array" ref="AK189">IF(SUMPRODUCT(
  --(Game_Plan_2026[Campaign]=$C189),
  --(Game_Plan_2026[Initial Date]&lt;=AK$2+6),
  --(Game_Plan_2026[End Date]&gt;=AK$2)
)&gt;0, 1, 0)</f>
        <v>0</v>
      </c>
      <c r="AL189" cm="1">
        <f t="array" ref="AL189">IF(SUMPRODUCT(
  --(Game_Plan_2026[Campaign]=$C189),
  --(Game_Plan_2026[Initial Date]&lt;=AL$2+6),
  --(Game_Plan_2026[End Date]&gt;=AL$2)
)&gt;0, 1, 0)</f>
        <v>0</v>
      </c>
      <c r="AM189" cm="1">
        <f t="array" ref="AM189">IF(SUMPRODUCT(
  --(Game_Plan_2026[Campaign]=$C189),
  --(Game_Plan_2026[Initial Date]&lt;=AM$2+6),
  --(Game_Plan_2026[End Date]&gt;=AM$2)
)&gt;0, 1, 0)</f>
        <v>0</v>
      </c>
      <c r="AN189" cm="1">
        <f t="array" ref="AN189">IF(SUMPRODUCT(
  --(Game_Plan_2026[Campaign]=$C189),
  --(Game_Plan_2026[Initial Date]&lt;=AN$2+6),
  --(Game_Plan_2026[End Date]&gt;=AN$2)
)&gt;0, 1, 0)</f>
        <v>0</v>
      </c>
      <c r="AO189" cm="1">
        <f t="array" ref="AO189">IF(SUMPRODUCT(
  --(Game_Plan_2026[Campaign]=$C189),
  --(Game_Plan_2026[Initial Date]&lt;=AO$2+6),
  --(Game_Plan_2026[End Date]&gt;=AO$2)
)&gt;0, 1, 0)</f>
        <v>0</v>
      </c>
      <c r="AP189" cm="1">
        <f t="array" ref="AP189">IF(SUMPRODUCT(
  --(Game_Plan_2026[Campaign]=$C189),
  --(Game_Plan_2026[Initial Date]&lt;=AP$2+6),
  --(Game_Plan_2026[End Date]&gt;=AP$2)
)&gt;0, 1, 0)</f>
        <v>0</v>
      </c>
      <c r="AQ189" cm="1">
        <f t="array" ref="AQ189">IF(SUMPRODUCT(
  --(Game_Plan_2026[Campaign]=$C189),
  --(Game_Plan_2026[Initial Date]&lt;=AQ$2+6),
  --(Game_Plan_2026[End Date]&gt;=AQ$2)
)&gt;0, 1, 0)</f>
        <v>0</v>
      </c>
      <c r="AR189" cm="1">
        <f t="array" ref="AR189">IF(SUMPRODUCT(
  --(Game_Plan_2026[Campaign]=$C189),
  --(Game_Plan_2026[Initial Date]&lt;=AR$2+6),
  --(Game_Plan_2026[End Date]&gt;=AR$2)
)&gt;0, 1, 0)</f>
        <v>0</v>
      </c>
      <c r="AS189" cm="1">
        <f t="array" ref="AS189">IF(SUMPRODUCT(
  --(Game_Plan_2026[Campaign]=$C189),
  --(Game_Plan_2026[Initial Date]&lt;=AS$2+6),
  --(Game_Plan_2026[End Date]&gt;=AS$2)
)&gt;0, 1, 0)</f>
        <v>0</v>
      </c>
      <c r="AT189" cm="1">
        <f t="array" ref="AT189">IF(SUMPRODUCT(
  --(Game_Plan_2026[Campaign]=$C189),
  --(Game_Plan_2026[Initial Date]&lt;=AT$2+6),
  --(Game_Plan_2026[End Date]&gt;=AT$2)
)&gt;0, 1, 0)</f>
        <v>0</v>
      </c>
      <c r="AU189" cm="1">
        <f t="array" ref="AU189">IF(SUMPRODUCT(
  --(Game_Plan_2026[Campaign]=$C189),
  --(Game_Plan_2026[Initial Date]&lt;=AU$2+6),
  --(Game_Plan_2026[End Date]&gt;=AU$2)
)&gt;0, 1, 0)</f>
        <v>0</v>
      </c>
      <c r="AV189" cm="1">
        <f t="array" ref="AV189">IF(SUMPRODUCT(
  --(Game_Plan_2026[Campaign]=$C189),
  --(Game_Plan_2026[Initial Date]&lt;=AV$2+6),
  --(Game_Plan_2026[End Date]&gt;=AV$2)
)&gt;0, 1, 0)</f>
        <v>0</v>
      </c>
      <c r="AW189" cm="1">
        <f t="array" ref="AW189">IF(SUMPRODUCT(
  --(Game_Plan_2026[Campaign]=$C189),
  --(Game_Plan_2026[Initial Date]&lt;=AW$2+6),
  --(Game_Plan_2026[End Date]&gt;=AW$2)
)&gt;0, 1, 0)</f>
        <v>0</v>
      </c>
      <c r="AX189" cm="1">
        <f t="array" ref="AX189">IF(SUMPRODUCT(
  --(Game_Plan_2026[Campaign]=$C189),
  --(Game_Plan_2026[Initial Date]&lt;=AX$2+6),
  --(Game_Plan_2026[End Date]&gt;=AX$2)
)&gt;0, 1, 0)</f>
        <v>0</v>
      </c>
      <c r="AY189" cm="1">
        <f t="array" ref="AY189">IF(SUMPRODUCT(
  --(Game_Plan_2026[Campaign]=$C189),
  --(Game_Plan_2026[Initial Date]&lt;=AY$2+6),
  --(Game_Plan_2026[End Date]&gt;=AY$2)
)&gt;0, 1, 0)</f>
        <v>0</v>
      </c>
      <c r="AZ189" cm="1">
        <f t="array" ref="AZ189">IF(SUMPRODUCT(
  --(Game_Plan_2026[Campaign]=$C189),
  --(Game_Plan_2026[Initial Date]&lt;=AZ$2+6),
  --(Game_Plan_2026[End Date]&gt;=AZ$2)
)&gt;0, 1, 0)</f>
        <v>0</v>
      </c>
      <c r="BA189" cm="1">
        <f t="array" ref="BA189">IF(SUMPRODUCT(
  --(Game_Plan_2026[Campaign]=$C189),
  --(Game_Plan_2026[Initial Date]&lt;=BA$2+6),
  --(Game_Plan_2026[End Date]&gt;=BA$2)
)&gt;0, 1, 0)</f>
        <v>0</v>
      </c>
      <c r="BB189" cm="1">
        <f t="array" ref="BB189">IF(SUMPRODUCT(
  --(Game_Plan_2026[Campaign]=$C189),
  --(Game_Plan_2026[Initial Date]&lt;=BB$2+6),
  --(Game_Plan_2026[End Date]&gt;=BB$2)
)&gt;0, 1, 0)</f>
        <v>0</v>
      </c>
      <c r="BC189" cm="1">
        <f t="array" ref="BC189">IF(SUMPRODUCT(
  --(Game_Plan_2026[Campaign]=$C189),
  --(Game_Plan_2026[Initial Date]&lt;=BC$2+6),
  --(Game_Plan_2026[End Date]&gt;=BC$2)
)&gt;0, 1, 0)</f>
        <v>0</v>
      </c>
      <c r="BD189">
        <f t="shared" si="2"/>
        <v>0</v>
      </c>
    </row>
    <row r="190" spans="1:56" ht="28" customHeight="1">
      <c r="A190" t="str">
        <v/>
      </c>
      <c r="B190" t="str">
        <v/>
      </c>
      <c r="C190" t="str">
        <v/>
      </c>
      <c r="E190" cm="1">
        <f t="array" ref="E190">IF(SUMPRODUCT(
  --(Game_Plan_2026[Campaign]=$C190),
  --(Game_Plan_2026[Initial Date]&lt;=E$2+6),
  --(Game_Plan_2026[End Date]&gt;=E$2)
)&gt;0, 1, 0)</f>
        <v>0</v>
      </c>
      <c r="F190" cm="1">
        <f t="array" ref="F190">IF(SUMPRODUCT(
  --(Game_Plan_2026[Campaign]=$C190),
  --(Game_Plan_2026[Initial Date]&lt;=F$2+6),
  --(Game_Plan_2026[End Date]&gt;=F$2)
)&gt;0, 1, 0)</f>
        <v>0</v>
      </c>
      <c r="G190" cm="1">
        <f t="array" ref="G190">IF(SUMPRODUCT(
  --(Game_Plan_2026[Campaign]=$C190),
  --(Game_Plan_2026[Initial Date]&lt;=G$2+6),
  --(Game_Plan_2026[End Date]&gt;=G$2)
)&gt;0, 1, 0)</f>
        <v>0</v>
      </c>
      <c r="H190" cm="1">
        <f t="array" ref="H190">IF(SUMPRODUCT(
  --(Game_Plan_2026[Campaign]=$C190),
  --(Game_Plan_2026[Initial Date]&lt;=H$2+6),
  --(Game_Plan_2026[End Date]&gt;=H$2)
)&gt;0, 1, 0)</f>
        <v>0</v>
      </c>
      <c r="I190" cm="1">
        <f t="array" ref="I190">IF(SUMPRODUCT(
  --(Game_Plan_2026[Campaign]=$C190),
  --(Game_Plan_2026[Initial Date]&lt;=I$2+6),
  --(Game_Plan_2026[End Date]&gt;=I$2)
)&gt;0, 1, 0)</f>
        <v>0</v>
      </c>
      <c r="J190" cm="1">
        <f t="array" ref="J190">IF(SUMPRODUCT(
  --(Game_Plan_2026[Campaign]=$C190),
  --(Game_Plan_2026[Initial Date]&lt;=J$2+6),
  --(Game_Plan_2026[End Date]&gt;=J$2)
)&gt;0, 1, 0)</f>
        <v>0</v>
      </c>
      <c r="K190" cm="1">
        <f t="array" ref="K190">IF(SUMPRODUCT(
  --(Game_Plan_2026[Campaign]=$C190),
  --(Game_Plan_2026[Initial Date]&lt;=K$2+6),
  --(Game_Plan_2026[End Date]&gt;=K$2)
)&gt;0, 1, 0)</f>
        <v>0</v>
      </c>
      <c r="L190" cm="1">
        <f t="array" ref="L190">IF(SUMPRODUCT(
  --(Game_Plan_2026[Campaign]=$C190),
  --(Game_Plan_2026[Initial Date]&lt;=L$2+6),
  --(Game_Plan_2026[End Date]&gt;=L$2)
)&gt;0, 1, 0)</f>
        <v>0</v>
      </c>
      <c r="M190" cm="1">
        <f t="array" ref="M190">IF(SUMPRODUCT(
  --(Game_Plan_2026[Campaign]=$C190),
  --(Game_Plan_2026[Initial Date]&lt;=M$2+6),
  --(Game_Plan_2026[End Date]&gt;=M$2)
)&gt;0, 1, 0)</f>
        <v>0</v>
      </c>
      <c r="N190" cm="1">
        <f t="array" ref="N190">IF(SUMPRODUCT(
  --(Game_Plan_2026[Campaign]=$C190),
  --(Game_Plan_2026[Initial Date]&lt;=N$2+6),
  --(Game_Plan_2026[End Date]&gt;=N$2)
)&gt;0, 1, 0)</f>
        <v>0</v>
      </c>
      <c r="O190" cm="1">
        <f t="array" ref="O190">IF(SUMPRODUCT(
  --(Game_Plan_2026[Campaign]=$C190),
  --(Game_Plan_2026[Initial Date]&lt;=O$2+6),
  --(Game_Plan_2026[End Date]&gt;=O$2)
)&gt;0, 1, 0)</f>
        <v>0</v>
      </c>
      <c r="P190" cm="1">
        <f t="array" ref="P190">IF(SUMPRODUCT(
  --(Game_Plan_2026[Campaign]=$C190),
  --(Game_Plan_2026[Initial Date]&lt;=P$2+6),
  --(Game_Plan_2026[End Date]&gt;=P$2)
)&gt;0, 1, 0)</f>
        <v>0</v>
      </c>
      <c r="Q190" cm="1">
        <f t="array" ref="Q190">IF(SUMPRODUCT(
  --(Game_Plan_2026[Campaign]=$C190),
  --(Game_Plan_2026[Initial Date]&lt;=Q$2+6),
  --(Game_Plan_2026[End Date]&gt;=Q$2)
)&gt;0, 1, 0)</f>
        <v>0</v>
      </c>
      <c r="R190" cm="1">
        <f t="array" ref="R190">IF(SUMPRODUCT(
  --(Game_Plan_2026[Campaign]=$C190),
  --(Game_Plan_2026[Initial Date]&lt;=R$2+6),
  --(Game_Plan_2026[End Date]&gt;=R$2)
)&gt;0, 1, 0)</f>
        <v>0</v>
      </c>
      <c r="S190" cm="1">
        <f t="array" ref="S190">IF(SUMPRODUCT(
  --(Game_Plan_2026[Campaign]=$C190),
  --(Game_Plan_2026[Initial Date]&lt;=S$2+6),
  --(Game_Plan_2026[End Date]&gt;=S$2)
)&gt;0, 1, 0)</f>
        <v>0</v>
      </c>
      <c r="T190" cm="1">
        <f t="array" ref="T190">IF(SUMPRODUCT(
  --(Game_Plan_2026[Campaign]=$C190),
  --(Game_Plan_2026[Initial Date]&lt;=T$2+6),
  --(Game_Plan_2026[End Date]&gt;=T$2)
)&gt;0, 1, 0)</f>
        <v>0</v>
      </c>
      <c r="U190" cm="1">
        <f t="array" ref="U190">IF(SUMPRODUCT(
  --(Game_Plan_2026[Campaign]=$C190),
  --(Game_Plan_2026[Initial Date]&lt;=U$2+6),
  --(Game_Plan_2026[End Date]&gt;=U$2)
)&gt;0, 1, 0)</f>
        <v>0</v>
      </c>
      <c r="V190" cm="1">
        <f t="array" ref="V190">IF(SUMPRODUCT(
  --(Game_Plan_2026[Campaign]=$C190),
  --(Game_Plan_2026[Initial Date]&lt;=V$2+6),
  --(Game_Plan_2026[End Date]&gt;=V$2)
)&gt;0, 1, 0)</f>
        <v>0</v>
      </c>
      <c r="W190" cm="1">
        <f t="array" ref="W190">IF(SUMPRODUCT(
  --(Game_Plan_2026[Campaign]=$C190),
  --(Game_Plan_2026[Initial Date]&lt;=W$2+6),
  --(Game_Plan_2026[End Date]&gt;=W$2)
)&gt;0, 1, 0)</f>
        <v>0</v>
      </c>
      <c r="X190" cm="1">
        <f t="array" ref="X190">IF(SUMPRODUCT(
  --(Game_Plan_2026[Campaign]=$C190),
  --(Game_Plan_2026[Initial Date]&lt;=X$2+6),
  --(Game_Plan_2026[End Date]&gt;=X$2)
)&gt;0, 1, 0)</f>
        <v>0</v>
      </c>
      <c r="Y190" cm="1">
        <f t="array" ref="Y190">IF(SUMPRODUCT(
  --(Game_Plan_2026[Campaign]=$C190),
  --(Game_Plan_2026[Initial Date]&lt;=Y$2+6),
  --(Game_Plan_2026[End Date]&gt;=Y$2)
)&gt;0, 1, 0)</f>
        <v>0</v>
      </c>
      <c r="Z190" cm="1">
        <f t="array" ref="Z190">IF(SUMPRODUCT(
  --(Game_Plan_2026[Campaign]=$C190),
  --(Game_Plan_2026[Initial Date]&lt;=Z$2+6),
  --(Game_Plan_2026[End Date]&gt;=Z$2)
)&gt;0, 1, 0)</f>
        <v>0</v>
      </c>
      <c r="AA190" cm="1">
        <f t="array" ref="AA190">IF(SUMPRODUCT(
  --(Game_Plan_2026[Campaign]=$C190),
  --(Game_Plan_2026[Initial Date]&lt;=AA$2+6),
  --(Game_Plan_2026[End Date]&gt;=AA$2)
)&gt;0, 1, 0)</f>
        <v>0</v>
      </c>
      <c r="AB190" cm="1">
        <f t="array" ref="AB190">IF(SUMPRODUCT(
  --(Game_Plan_2026[Campaign]=$C190),
  --(Game_Plan_2026[Initial Date]&lt;=AB$2+6),
  --(Game_Plan_2026[End Date]&gt;=AB$2)
)&gt;0, 1, 0)</f>
        <v>0</v>
      </c>
      <c r="AC190" cm="1">
        <f t="array" ref="AC190">IF(SUMPRODUCT(
  --(Game_Plan_2026[Campaign]=$C190),
  --(Game_Plan_2026[Initial Date]&lt;=AC$2+6),
  --(Game_Plan_2026[End Date]&gt;=AC$2)
)&gt;0, 1, 0)</f>
        <v>0</v>
      </c>
      <c r="AD190" cm="1">
        <f t="array" ref="AD190">IF(SUMPRODUCT(
  --(Game_Plan_2026[Campaign]=$C190),
  --(Game_Plan_2026[Initial Date]&lt;=AD$2+6),
  --(Game_Plan_2026[End Date]&gt;=AD$2)
)&gt;0, 1, 0)</f>
        <v>0</v>
      </c>
      <c r="AE190" cm="1">
        <f t="array" ref="AE190">IF(SUMPRODUCT(
  --(Game_Plan_2026[Campaign]=$C190),
  --(Game_Plan_2026[Initial Date]&lt;=AE$2+6),
  --(Game_Plan_2026[End Date]&gt;=AE$2)
)&gt;0, 1, 0)</f>
        <v>0</v>
      </c>
      <c r="AF190" cm="1">
        <f t="array" ref="AF190">IF(SUMPRODUCT(
  --(Game_Plan_2026[Campaign]=$C190),
  --(Game_Plan_2026[Initial Date]&lt;=AF$2+6),
  --(Game_Plan_2026[End Date]&gt;=AF$2)
)&gt;0, 1, 0)</f>
        <v>0</v>
      </c>
      <c r="AG190" cm="1">
        <f t="array" ref="AG190">IF(SUMPRODUCT(
  --(Game_Plan_2026[Campaign]=$C190),
  --(Game_Plan_2026[Initial Date]&lt;=AG$2+6),
  --(Game_Plan_2026[End Date]&gt;=AG$2)
)&gt;0, 1, 0)</f>
        <v>0</v>
      </c>
      <c r="AH190" cm="1">
        <f t="array" ref="AH190">IF(SUMPRODUCT(
  --(Game_Plan_2026[Campaign]=$C190),
  --(Game_Plan_2026[Initial Date]&lt;=AH$2+6),
  --(Game_Plan_2026[End Date]&gt;=AH$2)
)&gt;0, 1, 0)</f>
        <v>0</v>
      </c>
      <c r="AI190" cm="1">
        <f t="array" ref="AI190">IF(SUMPRODUCT(
  --(Game_Plan_2026[Campaign]=$C190),
  --(Game_Plan_2026[Initial Date]&lt;=AI$2+6),
  --(Game_Plan_2026[End Date]&gt;=AI$2)
)&gt;0, 1, 0)</f>
        <v>0</v>
      </c>
      <c r="AJ190" cm="1">
        <f t="array" ref="AJ190">IF(SUMPRODUCT(
  --(Game_Plan_2026[Campaign]=$C190),
  --(Game_Plan_2026[Initial Date]&lt;=AJ$2+6),
  --(Game_Plan_2026[End Date]&gt;=AJ$2)
)&gt;0, 1, 0)</f>
        <v>0</v>
      </c>
      <c r="AK190" cm="1">
        <f t="array" ref="AK190">IF(SUMPRODUCT(
  --(Game_Plan_2026[Campaign]=$C190),
  --(Game_Plan_2026[Initial Date]&lt;=AK$2+6),
  --(Game_Plan_2026[End Date]&gt;=AK$2)
)&gt;0, 1, 0)</f>
        <v>0</v>
      </c>
      <c r="AL190" cm="1">
        <f t="array" ref="AL190">IF(SUMPRODUCT(
  --(Game_Plan_2026[Campaign]=$C190),
  --(Game_Plan_2026[Initial Date]&lt;=AL$2+6),
  --(Game_Plan_2026[End Date]&gt;=AL$2)
)&gt;0, 1, 0)</f>
        <v>0</v>
      </c>
      <c r="AM190" cm="1">
        <f t="array" ref="AM190">IF(SUMPRODUCT(
  --(Game_Plan_2026[Campaign]=$C190),
  --(Game_Plan_2026[Initial Date]&lt;=AM$2+6),
  --(Game_Plan_2026[End Date]&gt;=AM$2)
)&gt;0, 1, 0)</f>
        <v>0</v>
      </c>
      <c r="AN190" cm="1">
        <f t="array" ref="AN190">IF(SUMPRODUCT(
  --(Game_Plan_2026[Campaign]=$C190),
  --(Game_Plan_2026[Initial Date]&lt;=AN$2+6),
  --(Game_Plan_2026[End Date]&gt;=AN$2)
)&gt;0, 1, 0)</f>
        <v>0</v>
      </c>
      <c r="AO190" cm="1">
        <f t="array" ref="AO190">IF(SUMPRODUCT(
  --(Game_Plan_2026[Campaign]=$C190),
  --(Game_Plan_2026[Initial Date]&lt;=AO$2+6),
  --(Game_Plan_2026[End Date]&gt;=AO$2)
)&gt;0, 1, 0)</f>
        <v>0</v>
      </c>
      <c r="AP190" cm="1">
        <f t="array" ref="AP190">IF(SUMPRODUCT(
  --(Game_Plan_2026[Campaign]=$C190),
  --(Game_Plan_2026[Initial Date]&lt;=AP$2+6),
  --(Game_Plan_2026[End Date]&gt;=AP$2)
)&gt;0, 1, 0)</f>
        <v>0</v>
      </c>
      <c r="AQ190" cm="1">
        <f t="array" ref="AQ190">IF(SUMPRODUCT(
  --(Game_Plan_2026[Campaign]=$C190),
  --(Game_Plan_2026[Initial Date]&lt;=AQ$2+6),
  --(Game_Plan_2026[End Date]&gt;=AQ$2)
)&gt;0, 1, 0)</f>
        <v>0</v>
      </c>
      <c r="AR190" cm="1">
        <f t="array" ref="AR190">IF(SUMPRODUCT(
  --(Game_Plan_2026[Campaign]=$C190),
  --(Game_Plan_2026[Initial Date]&lt;=AR$2+6),
  --(Game_Plan_2026[End Date]&gt;=AR$2)
)&gt;0, 1, 0)</f>
        <v>0</v>
      </c>
      <c r="AS190" cm="1">
        <f t="array" ref="AS190">IF(SUMPRODUCT(
  --(Game_Plan_2026[Campaign]=$C190),
  --(Game_Plan_2026[Initial Date]&lt;=AS$2+6),
  --(Game_Plan_2026[End Date]&gt;=AS$2)
)&gt;0, 1, 0)</f>
        <v>0</v>
      </c>
      <c r="AT190" cm="1">
        <f t="array" ref="AT190">IF(SUMPRODUCT(
  --(Game_Plan_2026[Campaign]=$C190),
  --(Game_Plan_2026[Initial Date]&lt;=AT$2+6),
  --(Game_Plan_2026[End Date]&gt;=AT$2)
)&gt;0, 1, 0)</f>
        <v>0</v>
      </c>
      <c r="AU190" cm="1">
        <f t="array" ref="AU190">IF(SUMPRODUCT(
  --(Game_Plan_2026[Campaign]=$C190),
  --(Game_Plan_2026[Initial Date]&lt;=AU$2+6),
  --(Game_Plan_2026[End Date]&gt;=AU$2)
)&gt;0, 1, 0)</f>
        <v>0</v>
      </c>
      <c r="AV190" cm="1">
        <f t="array" ref="AV190">IF(SUMPRODUCT(
  --(Game_Plan_2026[Campaign]=$C190),
  --(Game_Plan_2026[Initial Date]&lt;=AV$2+6),
  --(Game_Plan_2026[End Date]&gt;=AV$2)
)&gt;0, 1, 0)</f>
        <v>0</v>
      </c>
      <c r="AW190" cm="1">
        <f t="array" ref="AW190">IF(SUMPRODUCT(
  --(Game_Plan_2026[Campaign]=$C190),
  --(Game_Plan_2026[Initial Date]&lt;=AW$2+6),
  --(Game_Plan_2026[End Date]&gt;=AW$2)
)&gt;0, 1, 0)</f>
        <v>0</v>
      </c>
      <c r="AX190" cm="1">
        <f t="array" ref="AX190">IF(SUMPRODUCT(
  --(Game_Plan_2026[Campaign]=$C190),
  --(Game_Plan_2026[Initial Date]&lt;=AX$2+6),
  --(Game_Plan_2026[End Date]&gt;=AX$2)
)&gt;0, 1, 0)</f>
        <v>0</v>
      </c>
      <c r="AY190" cm="1">
        <f t="array" ref="AY190">IF(SUMPRODUCT(
  --(Game_Plan_2026[Campaign]=$C190),
  --(Game_Plan_2026[Initial Date]&lt;=AY$2+6),
  --(Game_Plan_2026[End Date]&gt;=AY$2)
)&gt;0, 1, 0)</f>
        <v>0</v>
      </c>
      <c r="AZ190" cm="1">
        <f t="array" ref="AZ190">IF(SUMPRODUCT(
  --(Game_Plan_2026[Campaign]=$C190),
  --(Game_Plan_2026[Initial Date]&lt;=AZ$2+6),
  --(Game_Plan_2026[End Date]&gt;=AZ$2)
)&gt;0, 1, 0)</f>
        <v>0</v>
      </c>
      <c r="BA190" cm="1">
        <f t="array" ref="BA190">IF(SUMPRODUCT(
  --(Game_Plan_2026[Campaign]=$C190),
  --(Game_Plan_2026[Initial Date]&lt;=BA$2+6),
  --(Game_Plan_2026[End Date]&gt;=BA$2)
)&gt;0, 1, 0)</f>
        <v>0</v>
      </c>
      <c r="BB190" cm="1">
        <f t="array" ref="BB190">IF(SUMPRODUCT(
  --(Game_Plan_2026[Campaign]=$C190),
  --(Game_Plan_2026[Initial Date]&lt;=BB$2+6),
  --(Game_Plan_2026[End Date]&gt;=BB$2)
)&gt;0, 1, 0)</f>
        <v>0</v>
      </c>
      <c r="BC190" cm="1">
        <f t="array" ref="BC190">IF(SUMPRODUCT(
  --(Game_Plan_2026[Campaign]=$C190),
  --(Game_Plan_2026[Initial Date]&lt;=BC$2+6),
  --(Game_Plan_2026[End Date]&gt;=BC$2)
)&gt;0, 1, 0)</f>
        <v>0</v>
      </c>
      <c r="BD190">
        <f t="shared" si="2"/>
        <v>0</v>
      </c>
    </row>
    <row r="191" spans="1:56" ht="28" customHeight="1">
      <c r="A191" t="str">
        <v/>
      </c>
      <c r="B191" t="str">
        <v/>
      </c>
      <c r="C191" t="str">
        <v/>
      </c>
      <c r="E191" cm="1">
        <f t="array" ref="E191">IF(SUMPRODUCT(
  --(Game_Plan_2026[Campaign]=$C191),
  --(Game_Plan_2026[Initial Date]&lt;=E$2+6),
  --(Game_Plan_2026[End Date]&gt;=E$2)
)&gt;0, 1, 0)</f>
        <v>0</v>
      </c>
      <c r="F191" cm="1">
        <f t="array" ref="F191">IF(SUMPRODUCT(
  --(Game_Plan_2026[Campaign]=$C191),
  --(Game_Plan_2026[Initial Date]&lt;=F$2+6),
  --(Game_Plan_2026[End Date]&gt;=F$2)
)&gt;0, 1, 0)</f>
        <v>0</v>
      </c>
      <c r="G191" cm="1">
        <f t="array" ref="G191">IF(SUMPRODUCT(
  --(Game_Plan_2026[Campaign]=$C191),
  --(Game_Plan_2026[Initial Date]&lt;=G$2+6),
  --(Game_Plan_2026[End Date]&gt;=G$2)
)&gt;0, 1, 0)</f>
        <v>0</v>
      </c>
      <c r="H191" cm="1">
        <f t="array" ref="H191">IF(SUMPRODUCT(
  --(Game_Plan_2026[Campaign]=$C191),
  --(Game_Plan_2026[Initial Date]&lt;=H$2+6),
  --(Game_Plan_2026[End Date]&gt;=H$2)
)&gt;0, 1, 0)</f>
        <v>0</v>
      </c>
      <c r="I191" cm="1">
        <f t="array" ref="I191">IF(SUMPRODUCT(
  --(Game_Plan_2026[Campaign]=$C191),
  --(Game_Plan_2026[Initial Date]&lt;=I$2+6),
  --(Game_Plan_2026[End Date]&gt;=I$2)
)&gt;0, 1, 0)</f>
        <v>0</v>
      </c>
      <c r="J191" cm="1">
        <f t="array" ref="J191">IF(SUMPRODUCT(
  --(Game_Plan_2026[Campaign]=$C191),
  --(Game_Plan_2026[Initial Date]&lt;=J$2+6),
  --(Game_Plan_2026[End Date]&gt;=J$2)
)&gt;0, 1, 0)</f>
        <v>0</v>
      </c>
      <c r="K191" cm="1">
        <f t="array" ref="K191">IF(SUMPRODUCT(
  --(Game_Plan_2026[Campaign]=$C191),
  --(Game_Plan_2026[Initial Date]&lt;=K$2+6),
  --(Game_Plan_2026[End Date]&gt;=K$2)
)&gt;0, 1, 0)</f>
        <v>0</v>
      </c>
      <c r="L191" cm="1">
        <f t="array" ref="L191">IF(SUMPRODUCT(
  --(Game_Plan_2026[Campaign]=$C191),
  --(Game_Plan_2026[Initial Date]&lt;=L$2+6),
  --(Game_Plan_2026[End Date]&gt;=L$2)
)&gt;0, 1, 0)</f>
        <v>0</v>
      </c>
      <c r="M191" cm="1">
        <f t="array" ref="M191">IF(SUMPRODUCT(
  --(Game_Plan_2026[Campaign]=$C191),
  --(Game_Plan_2026[Initial Date]&lt;=M$2+6),
  --(Game_Plan_2026[End Date]&gt;=M$2)
)&gt;0, 1, 0)</f>
        <v>0</v>
      </c>
      <c r="N191" cm="1">
        <f t="array" ref="N191">IF(SUMPRODUCT(
  --(Game_Plan_2026[Campaign]=$C191),
  --(Game_Plan_2026[Initial Date]&lt;=N$2+6),
  --(Game_Plan_2026[End Date]&gt;=N$2)
)&gt;0, 1, 0)</f>
        <v>0</v>
      </c>
      <c r="O191" cm="1">
        <f t="array" ref="O191">IF(SUMPRODUCT(
  --(Game_Plan_2026[Campaign]=$C191),
  --(Game_Plan_2026[Initial Date]&lt;=O$2+6),
  --(Game_Plan_2026[End Date]&gt;=O$2)
)&gt;0, 1, 0)</f>
        <v>0</v>
      </c>
      <c r="P191" cm="1">
        <f t="array" ref="P191">IF(SUMPRODUCT(
  --(Game_Plan_2026[Campaign]=$C191),
  --(Game_Plan_2026[Initial Date]&lt;=P$2+6),
  --(Game_Plan_2026[End Date]&gt;=P$2)
)&gt;0, 1, 0)</f>
        <v>0</v>
      </c>
      <c r="Q191" cm="1">
        <f t="array" ref="Q191">IF(SUMPRODUCT(
  --(Game_Plan_2026[Campaign]=$C191),
  --(Game_Plan_2026[Initial Date]&lt;=Q$2+6),
  --(Game_Plan_2026[End Date]&gt;=Q$2)
)&gt;0, 1, 0)</f>
        <v>0</v>
      </c>
      <c r="R191" cm="1">
        <f t="array" ref="R191">IF(SUMPRODUCT(
  --(Game_Plan_2026[Campaign]=$C191),
  --(Game_Plan_2026[Initial Date]&lt;=R$2+6),
  --(Game_Plan_2026[End Date]&gt;=R$2)
)&gt;0, 1, 0)</f>
        <v>0</v>
      </c>
      <c r="S191" cm="1">
        <f t="array" ref="S191">IF(SUMPRODUCT(
  --(Game_Plan_2026[Campaign]=$C191),
  --(Game_Plan_2026[Initial Date]&lt;=S$2+6),
  --(Game_Plan_2026[End Date]&gt;=S$2)
)&gt;0, 1, 0)</f>
        <v>0</v>
      </c>
      <c r="T191" cm="1">
        <f t="array" ref="T191">IF(SUMPRODUCT(
  --(Game_Plan_2026[Campaign]=$C191),
  --(Game_Plan_2026[Initial Date]&lt;=T$2+6),
  --(Game_Plan_2026[End Date]&gt;=T$2)
)&gt;0, 1, 0)</f>
        <v>0</v>
      </c>
      <c r="U191" cm="1">
        <f t="array" ref="U191">IF(SUMPRODUCT(
  --(Game_Plan_2026[Campaign]=$C191),
  --(Game_Plan_2026[Initial Date]&lt;=U$2+6),
  --(Game_Plan_2026[End Date]&gt;=U$2)
)&gt;0, 1, 0)</f>
        <v>0</v>
      </c>
      <c r="V191" cm="1">
        <f t="array" ref="V191">IF(SUMPRODUCT(
  --(Game_Plan_2026[Campaign]=$C191),
  --(Game_Plan_2026[Initial Date]&lt;=V$2+6),
  --(Game_Plan_2026[End Date]&gt;=V$2)
)&gt;0, 1, 0)</f>
        <v>0</v>
      </c>
      <c r="W191" cm="1">
        <f t="array" ref="W191">IF(SUMPRODUCT(
  --(Game_Plan_2026[Campaign]=$C191),
  --(Game_Plan_2026[Initial Date]&lt;=W$2+6),
  --(Game_Plan_2026[End Date]&gt;=W$2)
)&gt;0, 1, 0)</f>
        <v>0</v>
      </c>
      <c r="X191" cm="1">
        <f t="array" ref="X191">IF(SUMPRODUCT(
  --(Game_Plan_2026[Campaign]=$C191),
  --(Game_Plan_2026[Initial Date]&lt;=X$2+6),
  --(Game_Plan_2026[End Date]&gt;=X$2)
)&gt;0, 1, 0)</f>
        <v>0</v>
      </c>
      <c r="Y191" cm="1">
        <f t="array" ref="Y191">IF(SUMPRODUCT(
  --(Game_Plan_2026[Campaign]=$C191),
  --(Game_Plan_2026[Initial Date]&lt;=Y$2+6),
  --(Game_Plan_2026[End Date]&gt;=Y$2)
)&gt;0, 1, 0)</f>
        <v>0</v>
      </c>
      <c r="Z191" cm="1">
        <f t="array" ref="Z191">IF(SUMPRODUCT(
  --(Game_Plan_2026[Campaign]=$C191),
  --(Game_Plan_2026[Initial Date]&lt;=Z$2+6),
  --(Game_Plan_2026[End Date]&gt;=Z$2)
)&gt;0, 1, 0)</f>
        <v>0</v>
      </c>
      <c r="AA191" cm="1">
        <f t="array" ref="AA191">IF(SUMPRODUCT(
  --(Game_Plan_2026[Campaign]=$C191),
  --(Game_Plan_2026[Initial Date]&lt;=AA$2+6),
  --(Game_Plan_2026[End Date]&gt;=AA$2)
)&gt;0, 1, 0)</f>
        <v>0</v>
      </c>
      <c r="AB191" cm="1">
        <f t="array" ref="AB191">IF(SUMPRODUCT(
  --(Game_Plan_2026[Campaign]=$C191),
  --(Game_Plan_2026[Initial Date]&lt;=AB$2+6),
  --(Game_Plan_2026[End Date]&gt;=AB$2)
)&gt;0, 1, 0)</f>
        <v>0</v>
      </c>
      <c r="AC191" cm="1">
        <f t="array" ref="AC191">IF(SUMPRODUCT(
  --(Game_Plan_2026[Campaign]=$C191),
  --(Game_Plan_2026[Initial Date]&lt;=AC$2+6),
  --(Game_Plan_2026[End Date]&gt;=AC$2)
)&gt;0, 1, 0)</f>
        <v>0</v>
      </c>
      <c r="AD191" cm="1">
        <f t="array" ref="AD191">IF(SUMPRODUCT(
  --(Game_Plan_2026[Campaign]=$C191),
  --(Game_Plan_2026[Initial Date]&lt;=AD$2+6),
  --(Game_Plan_2026[End Date]&gt;=AD$2)
)&gt;0, 1, 0)</f>
        <v>0</v>
      </c>
      <c r="AE191" cm="1">
        <f t="array" ref="AE191">IF(SUMPRODUCT(
  --(Game_Plan_2026[Campaign]=$C191),
  --(Game_Plan_2026[Initial Date]&lt;=AE$2+6),
  --(Game_Plan_2026[End Date]&gt;=AE$2)
)&gt;0, 1, 0)</f>
        <v>0</v>
      </c>
      <c r="AF191" cm="1">
        <f t="array" ref="AF191">IF(SUMPRODUCT(
  --(Game_Plan_2026[Campaign]=$C191),
  --(Game_Plan_2026[Initial Date]&lt;=AF$2+6),
  --(Game_Plan_2026[End Date]&gt;=AF$2)
)&gt;0, 1, 0)</f>
        <v>0</v>
      </c>
      <c r="AG191" cm="1">
        <f t="array" ref="AG191">IF(SUMPRODUCT(
  --(Game_Plan_2026[Campaign]=$C191),
  --(Game_Plan_2026[Initial Date]&lt;=AG$2+6),
  --(Game_Plan_2026[End Date]&gt;=AG$2)
)&gt;0, 1, 0)</f>
        <v>0</v>
      </c>
      <c r="AH191" cm="1">
        <f t="array" ref="AH191">IF(SUMPRODUCT(
  --(Game_Plan_2026[Campaign]=$C191),
  --(Game_Plan_2026[Initial Date]&lt;=AH$2+6),
  --(Game_Plan_2026[End Date]&gt;=AH$2)
)&gt;0, 1, 0)</f>
        <v>0</v>
      </c>
      <c r="AI191" cm="1">
        <f t="array" ref="AI191">IF(SUMPRODUCT(
  --(Game_Plan_2026[Campaign]=$C191),
  --(Game_Plan_2026[Initial Date]&lt;=AI$2+6),
  --(Game_Plan_2026[End Date]&gt;=AI$2)
)&gt;0, 1, 0)</f>
        <v>0</v>
      </c>
      <c r="AJ191" cm="1">
        <f t="array" ref="AJ191">IF(SUMPRODUCT(
  --(Game_Plan_2026[Campaign]=$C191),
  --(Game_Plan_2026[Initial Date]&lt;=AJ$2+6),
  --(Game_Plan_2026[End Date]&gt;=AJ$2)
)&gt;0, 1, 0)</f>
        <v>0</v>
      </c>
      <c r="AK191" cm="1">
        <f t="array" ref="AK191">IF(SUMPRODUCT(
  --(Game_Plan_2026[Campaign]=$C191),
  --(Game_Plan_2026[Initial Date]&lt;=AK$2+6),
  --(Game_Plan_2026[End Date]&gt;=AK$2)
)&gt;0, 1, 0)</f>
        <v>0</v>
      </c>
      <c r="AL191" cm="1">
        <f t="array" ref="AL191">IF(SUMPRODUCT(
  --(Game_Plan_2026[Campaign]=$C191),
  --(Game_Plan_2026[Initial Date]&lt;=AL$2+6),
  --(Game_Plan_2026[End Date]&gt;=AL$2)
)&gt;0, 1, 0)</f>
        <v>0</v>
      </c>
      <c r="AM191" cm="1">
        <f t="array" ref="AM191">IF(SUMPRODUCT(
  --(Game_Plan_2026[Campaign]=$C191),
  --(Game_Plan_2026[Initial Date]&lt;=AM$2+6),
  --(Game_Plan_2026[End Date]&gt;=AM$2)
)&gt;0, 1, 0)</f>
        <v>0</v>
      </c>
      <c r="AN191" cm="1">
        <f t="array" ref="AN191">IF(SUMPRODUCT(
  --(Game_Plan_2026[Campaign]=$C191),
  --(Game_Plan_2026[Initial Date]&lt;=AN$2+6),
  --(Game_Plan_2026[End Date]&gt;=AN$2)
)&gt;0, 1, 0)</f>
        <v>0</v>
      </c>
      <c r="AO191" cm="1">
        <f t="array" ref="AO191">IF(SUMPRODUCT(
  --(Game_Plan_2026[Campaign]=$C191),
  --(Game_Plan_2026[Initial Date]&lt;=AO$2+6),
  --(Game_Plan_2026[End Date]&gt;=AO$2)
)&gt;0, 1, 0)</f>
        <v>0</v>
      </c>
      <c r="AP191" cm="1">
        <f t="array" ref="AP191">IF(SUMPRODUCT(
  --(Game_Plan_2026[Campaign]=$C191),
  --(Game_Plan_2026[Initial Date]&lt;=AP$2+6),
  --(Game_Plan_2026[End Date]&gt;=AP$2)
)&gt;0, 1, 0)</f>
        <v>0</v>
      </c>
      <c r="AQ191" cm="1">
        <f t="array" ref="AQ191">IF(SUMPRODUCT(
  --(Game_Plan_2026[Campaign]=$C191),
  --(Game_Plan_2026[Initial Date]&lt;=AQ$2+6),
  --(Game_Plan_2026[End Date]&gt;=AQ$2)
)&gt;0, 1, 0)</f>
        <v>0</v>
      </c>
      <c r="AR191" cm="1">
        <f t="array" ref="AR191">IF(SUMPRODUCT(
  --(Game_Plan_2026[Campaign]=$C191),
  --(Game_Plan_2026[Initial Date]&lt;=AR$2+6),
  --(Game_Plan_2026[End Date]&gt;=AR$2)
)&gt;0, 1, 0)</f>
        <v>0</v>
      </c>
      <c r="AS191" cm="1">
        <f t="array" ref="AS191">IF(SUMPRODUCT(
  --(Game_Plan_2026[Campaign]=$C191),
  --(Game_Plan_2026[Initial Date]&lt;=AS$2+6),
  --(Game_Plan_2026[End Date]&gt;=AS$2)
)&gt;0, 1, 0)</f>
        <v>0</v>
      </c>
      <c r="AT191" cm="1">
        <f t="array" ref="AT191">IF(SUMPRODUCT(
  --(Game_Plan_2026[Campaign]=$C191),
  --(Game_Plan_2026[Initial Date]&lt;=AT$2+6),
  --(Game_Plan_2026[End Date]&gt;=AT$2)
)&gt;0, 1, 0)</f>
        <v>0</v>
      </c>
      <c r="AU191" cm="1">
        <f t="array" ref="AU191">IF(SUMPRODUCT(
  --(Game_Plan_2026[Campaign]=$C191),
  --(Game_Plan_2026[Initial Date]&lt;=AU$2+6),
  --(Game_Plan_2026[End Date]&gt;=AU$2)
)&gt;0, 1, 0)</f>
        <v>0</v>
      </c>
      <c r="AV191" cm="1">
        <f t="array" ref="AV191">IF(SUMPRODUCT(
  --(Game_Plan_2026[Campaign]=$C191),
  --(Game_Plan_2026[Initial Date]&lt;=AV$2+6),
  --(Game_Plan_2026[End Date]&gt;=AV$2)
)&gt;0, 1, 0)</f>
        <v>0</v>
      </c>
      <c r="AW191" cm="1">
        <f t="array" ref="AW191">IF(SUMPRODUCT(
  --(Game_Plan_2026[Campaign]=$C191),
  --(Game_Plan_2026[Initial Date]&lt;=AW$2+6),
  --(Game_Plan_2026[End Date]&gt;=AW$2)
)&gt;0, 1, 0)</f>
        <v>0</v>
      </c>
      <c r="AX191" cm="1">
        <f t="array" ref="AX191">IF(SUMPRODUCT(
  --(Game_Plan_2026[Campaign]=$C191),
  --(Game_Plan_2026[Initial Date]&lt;=AX$2+6),
  --(Game_Plan_2026[End Date]&gt;=AX$2)
)&gt;0, 1, 0)</f>
        <v>0</v>
      </c>
      <c r="AY191" cm="1">
        <f t="array" ref="AY191">IF(SUMPRODUCT(
  --(Game_Plan_2026[Campaign]=$C191),
  --(Game_Plan_2026[Initial Date]&lt;=AY$2+6),
  --(Game_Plan_2026[End Date]&gt;=AY$2)
)&gt;0, 1, 0)</f>
        <v>0</v>
      </c>
      <c r="AZ191" cm="1">
        <f t="array" ref="AZ191">IF(SUMPRODUCT(
  --(Game_Plan_2026[Campaign]=$C191),
  --(Game_Plan_2026[Initial Date]&lt;=AZ$2+6),
  --(Game_Plan_2026[End Date]&gt;=AZ$2)
)&gt;0, 1, 0)</f>
        <v>0</v>
      </c>
      <c r="BA191" cm="1">
        <f t="array" ref="BA191">IF(SUMPRODUCT(
  --(Game_Plan_2026[Campaign]=$C191),
  --(Game_Plan_2026[Initial Date]&lt;=BA$2+6),
  --(Game_Plan_2026[End Date]&gt;=BA$2)
)&gt;0, 1, 0)</f>
        <v>0</v>
      </c>
      <c r="BB191" cm="1">
        <f t="array" ref="BB191">IF(SUMPRODUCT(
  --(Game_Plan_2026[Campaign]=$C191),
  --(Game_Plan_2026[Initial Date]&lt;=BB$2+6),
  --(Game_Plan_2026[End Date]&gt;=BB$2)
)&gt;0, 1, 0)</f>
        <v>0</v>
      </c>
      <c r="BC191" cm="1">
        <f t="array" ref="BC191">IF(SUMPRODUCT(
  --(Game_Plan_2026[Campaign]=$C191),
  --(Game_Plan_2026[Initial Date]&lt;=BC$2+6),
  --(Game_Plan_2026[End Date]&gt;=BC$2)
)&gt;0, 1, 0)</f>
        <v>0</v>
      </c>
      <c r="BD191">
        <f t="shared" si="2"/>
        <v>0</v>
      </c>
    </row>
    <row r="192" spans="1:56" ht="28" customHeight="1">
      <c r="A192" t="str">
        <v/>
      </c>
      <c r="B192" t="str">
        <v/>
      </c>
      <c r="C192" t="str">
        <v/>
      </c>
      <c r="E192" cm="1">
        <f t="array" ref="E192">IF(SUMPRODUCT(
  --(Game_Plan_2026[Campaign]=$C192),
  --(Game_Plan_2026[Initial Date]&lt;=E$2+6),
  --(Game_Plan_2026[End Date]&gt;=E$2)
)&gt;0, 1, 0)</f>
        <v>0</v>
      </c>
      <c r="F192" cm="1">
        <f t="array" ref="F192">IF(SUMPRODUCT(
  --(Game_Plan_2026[Campaign]=$C192),
  --(Game_Plan_2026[Initial Date]&lt;=F$2+6),
  --(Game_Plan_2026[End Date]&gt;=F$2)
)&gt;0, 1, 0)</f>
        <v>0</v>
      </c>
      <c r="G192" cm="1">
        <f t="array" ref="G192">IF(SUMPRODUCT(
  --(Game_Plan_2026[Campaign]=$C192),
  --(Game_Plan_2026[Initial Date]&lt;=G$2+6),
  --(Game_Plan_2026[End Date]&gt;=G$2)
)&gt;0, 1, 0)</f>
        <v>0</v>
      </c>
      <c r="H192" cm="1">
        <f t="array" ref="H192">IF(SUMPRODUCT(
  --(Game_Plan_2026[Campaign]=$C192),
  --(Game_Plan_2026[Initial Date]&lt;=H$2+6),
  --(Game_Plan_2026[End Date]&gt;=H$2)
)&gt;0, 1, 0)</f>
        <v>0</v>
      </c>
      <c r="I192" cm="1">
        <f t="array" ref="I192">IF(SUMPRODUCT(
  --(Game_Plan_2026[Campaign]=$C192),
  --(Game_Plan_2026[Initial Date]&lt;=I$2+6),
  --(Game_Plan_2026[End Date]&gt;=I$2)
)&gt;0, 1, 0)</f>
        <v>0</v>
      </c>
      <c r="J192" cm="1">
        <f t="array" ref="J192">IF(SUMPRODUCT(
  --(Game_Plan_2026[Campaign]=$C192),
  --(Game_Plan_2026[Initial Date]&lt;=J$2+6),
  --(Game_Plan_2026[End Date]&gt;=J$2)
)&gt;0, 1, 0)</f>
        <v>0</v>
      </c>
      <c r="K192" cm="1">
        <f t="array" ref="K192">IF(SUMPRODUCT(
  --(Game_Plan_2026[Campaign]=$C192),
  --(Game_Plan_2026[Initial Date]&lt;=K$2+6),
  --(Game_Plan_2026[End Date]&gt;=K$2)
)&gt;0, 1, 0)</f>
        <v>0</v>
      </c>
      <c r="L192" cm="1">
        <f t="array" ref="L192">IF(SUMPRODUCT(
  --(Game_Plan_2026[Campaign]=$C192),
  --(Game_Plan_2026[Initial Date]&lt;=L$2+6),
  --(Game_Plan_2026[End Date]&gt;=L$2)
)&gt;0, 1, 0)</f>
        <v>0</v>
      </c>
      <c r="M192" cm="1">
        <f t="array" ref="M192">IF(SUMPRODUCT(
  --(Game_Plan_2026[Campaign]=$C192),
  --(Game_Plan_2026[Initial Date]&lt;=M$2+6),
  --(Game_Plan_2026[End Date]&gt;=M$2)
)&gt;0, 1, 0)</f>
        <v>0</v>
      </c>
      <c r="N192" cm="1">
        <f t="array" ref="N192">IF(SUMPRODUCT(
  --(Game_Plan_2026[Campaign]=$C192),
  --(Game_Plan_2026[Initial Date]&lt;=N$2+6),
  --(Game_Plan_2026[End Date]&gt;=N$2)
)&gt;0, 1, 0)</f>
        <v>0</v>
      </c>
      <c r="O192" cm="1">
        <f t="array" ref="O192">IF(SUMPRODUCT(
  --(Game_Plan_2026[Campaign]=$C192),
  --(Game_Plan_2026[Initial Date]&lt;=O$2+6),
  --(Game_Plan_2026[End Date]&gt;=O$2)
)&gt;0, 1, 0)</f>
        <v>0</v>
      </c>
      <c r="P192" cm="1">
        <f t="array" ref="P192">IF(SUMPRODUCT(
  --(Game_Plan_2026[Campaign]=$C192),
  --(Game_Plan_2026[Initial Date]&lt;=P$2+6),
  --(Game_Plan_2026[End Date]&gt;=P$2)
)&gt;0, 1, 0)</f>
        <v>0</v>
      </c>
      <c r="Q192" cm="1">
        <f t="array" ref="Q192">IF(SUMPRODUCT(
  --(Game_Plan_2026[Campaign]=$C192),
  --(Game_Plan_2026[Initial Date]&lt;=Q$2+6),
  --(Game_Plan_2026[End Date]&gt;=Q$2)
)&gt;0, 1, 0)</f>
        <v>0</v>
      </c>
      <c r="R192" cm="1">
        <f t="array" ref="R192">IF(SUMPRODUCT(
  --(Game_Plan_2026[Campaign]=$C192),
  --(Game_Plan_2026[Initial Date]&lt;=R$2+6),
  --(Game_Plan_2026[End Date]&gt;=R$2)
)&gt;0, 1, 0)</f>
        <v>0</v>
      </c>
      <c r="S192" cm="1">
        <f t="array" ref="S192">IF(SUMPRODUCT(
  --(Game_Plan_2026[Campaign]=$C192),
  --(Game_Plan_2026[Initial Date]&lt;=S$2+6),
  --(Game_Plan_2026[End Date]&gt;=S$2)
)&gt;0, 1, 0)</f>
        <v>0</v>
      </c>
      <c r="T192" cm="1">
        <f t="array" ref="T192">IF(SUMPRODUCT(
  --(Game_Plan_2026[Campaign]=$C192),
  --(Game_Plan_2026[Initial Date]&lt;=T$2+6),
  --(Game_Plan_2026[End Date]&gt;=T$2)
)&gt;0, 1, 0)</f>
        <v>0</v>
      </c>
      <c r="U192" cm="1">
        <f t="array" ref="U192">IF(SUMPRODUCT(
  --(Game_Plan_2026[Campaign]=$C192),
  --(Game_Plan_2026[Initial Date]&lt;=U$2+6),
  --(Game_Plan_2026[End Date]&gt;=U$2)
)&gt;0, 1, 0)</f>
        <v>0</v>
      </c>
      <c r="V192" cm="1">
        <f t="array" ref="V192">IF(SUMPRODUCT(
  --(Game_Plan_2026[Campaign]=$C192),
  --(Game_Plan_2026[Initial Date]&lt;=V$2+6),
  --(Game_Plan_2026[End Date]&gt;=V$2)
)&gt;0, 1, 0)</f>
        <v>0</v>
      </c>
      <c r="W192" cm="1">
        <f t="array" ref="W192">IF(SUMPRODUCT(
  --(Game_Plan_2026[Campaign]=$C192),
  --(Game_Plan_2026[Initial Date]&lt;=W$2+6),
  --(Game_Plan_2026[End Date]&gt;=W$2)
)&gt;0, 1, 0)</f>
        <v>0</v>
      </c>
      <c r="X192" cm="1">
        <f t="array" ref="X192">IF(SUMPRODUCT(
  --(Game_Plan_2026[Campaign]=$C192),
  --(Game_Plan_2026[Initial Date]&lt;=X$2+6),
  --(Game_Plan_2026[End Date]&gt;=X$2)
)&gt;0, 1, 0)</f>
        <v>0</v>
      </c>
      <c r="Y192" cm="1">
        <f t="array" ref="Y192">IF(SUMPRODUCT(
  --(Game_Plan_2026[Campaign]=$C192),
  --(Game_Plan_2026[Initial Date]&lt;=Y$2+6),
  --(Game_Plan_2026[End Date]&gt;=Y$2)
)&gt;0, 1, 0)</f>
        <v>0</v>
      </c>
      <c r="Z192" cm="1">
        <f t="array" ref="Z192">IF(SUMPRODUCT(
  --(Game_Plan_2026[Campaign]=$C192),
  --(Game_Plan_2026[Initial Date]&lt;=Z$2+6),
  --(Game_Plan_2026[End Date]&gt;=Z$2)
)&gt;0, 1, 0)</f>
        <v>0</v>
      </c>
      <c r="AA192" cm="1">
        <f t="array" ref="AA192">IF(SUMPRODUCT(
  --(Game_Plan_2026[Campaign]=$C192),
  --(Game_Plan_2026[Initial Date]&lt;=AA$2+6),
  --(Game_Plan_2026[End Date]&gt;=AA$2)
)&gt;0, 1, 0)</f>
        <v>0</v>
      </c>
      <c r="AB192" cm="1">
        <f t="array" ref="AB192">IF(SUMPRODUCT(
  --(Game_Plan_2026[Campaign]=$C192),
  --(Game_Plan_2026[Initial Date]&lt;=AB$2+6),
  --(Game_Plan_2026[End Date]&gt;=AB$2)
)&gt;0, 1, 0)</f>
        <v>0</v>
      </c>
      <c r="AC192" cm="1">
        <f t="array" ref="AC192">IF(SUMPRODUCT(
  --(Game_Plan_2026[Campaign]=$C192),
  --(Game_Plan_2026[Initial Date]&lt;=AC$2+6),
  --(Game_Plan_2026[End Date]&gt;=AC$2)
)&gt;0, 1, 0)</f>
        <v>0</v>
      </c>
      <c r="AD192" cm="1">
        <f t="array" ref="AD192">IF(SUMPRODUCT(
  --(Game_Plan_2026[Campaign]=$C192),
  --(Game_Plan_2026[Initial Date]&lt;=AD$2+6),
  --(Game_Plan_2026[End Date]&gt;=AD$2)
)&gt;0, 1, 0)</f>
        <v>0</v>
      </c>
      <c r="AE192" cm="1">
        <f t="array" ref="AE192">IF(SUMPRODUCT(
  --(Game_Plan_2026[Campaign]=$C192),
  --(Game_Plan_2026[Initial Date]&lt;=AE$2+6),
  --(Game_Plan_2026[End Date]&gt;=AE$2)
)&gt;0, 1, 0)</f>
        <v>0</v>
      </c>
      <c r="AF192" cm="1">
        <f t="array" ref="AF192">IF(SUMPRODUCT(
  --(Game_Plan_2026[Campaign]=$C192),
  --(Game_Plan_2026[Initial Date]&lt;=AF$2+6),
  --(Game_Plan_2026[End Date]&gt;=AF$2)
)&gt;0, 1, 0)</f>
        <v>0</v>
      </c>
      <c r="AG192" cm="1">
        <f t="array" ref="AG192">IF(SUMPRODUCT(
  --(Game_Plan_2026[Campaign]=$C192),
  --(Game_Plan_2026[Initial Date]&lt;=AG$2+6),
  --(Game_Plan_2026[End Date]&gt;=AG$2)
)&gt;0, 1, 0)</f>
        <v>0</v>
      </c>
      <c r="AH192" cm="1">
        <f t="array" ref="AH192">IF(SUMPRODUCT(
  --(Game_Plan_2026[Campaign]=$C192),
  --(Game_Plan_2026[Initial Date]&lt;=AH$2+6),
  --(Game_Plan_2026[End Date]&gt;=AH$2)
)&gt;0, 1, 0)</f>
        <v>0</v>
      </c>
      <c r="AI192" cm="1">
        <f t="array" ref="AI192">IF(SUMPRODUCT(
  --(Game_Plan_2026[Campaign]=$C192),
  --(Game_Plan_2026[Initial Date]&lt;=AI$2+6),
  --(Game_Plan_2026[End Date]&gt;=AI$2)
)&gt;0, 1, 0)</f>
        <v>0</v>
      </c>
      <c r="AJ192" cm="1">
        <f t="array" ref="AJ192">IF(SUMPRODUCT(
  --(Game_Plan_2026[Campaign]=$C192),
  --(Game_Plan_2026[Initial Date]&lt;=AJ$2+6),
  --(Game_Plan_2026[End Date]&gt;=AJ$2)
)&gt;0, 1, 0)</f>
        <v>0</v>
      </c>
      <c r="AK192" cm="1">
        <f t="array" ref="AK192">IF(SUMPRODUCT(
  --(Game_Plan_2026[Campaign]=$C192),
  --(Game_Plan_2026[Initial Date]&lt;=AK$2+6),
  --(Game_Plan_2026[End Date]&gt;=AK$2)
)&gt;0, 1, 0)</f>
        <v>0</v>
      </c>
      <c r="AL192" cm="1">
        <f t="array" ref="AL192">IF(SUMPRODUCT(
  --(Game_Plan_2026[Campaign]=$C192),
  --(Game_Plan_2026[Initial Date]&lt;=AL$2+6),
  --(Game_Plan_2026[End Date]&gt;=AL$2)
)&gt;0, 1, 0)</f>
        <v>0</v>
      </c>
      <c r="AM192" cm="1">
        <f t="array" ref="AM192">IF(SUMPRODUCT(
  --(Game_Plan_2026[Campaign]=$C192),
  --(Game_Plan_2026[Initial Date]&lt;=AM$2+6),
  --(Game_Plan_2026[End Date]&gt;=AM$2)
)&gt;0, 1, 0)</f>
        <v>0</v>
      </c>
      <c r="AN192" cm="1">
        <f t="array" ref="AN192">IF(SUMPRODUCT(
  --(Game_Plan_2026[Campaign]=$C192),
  --(Game_Plan_2026[Initial Date]&lt;=AN$2+6),
  --(Game_Plan_2026[End Date]&gt;=AN$2)
)&gt;0, 1, 0)</f>
        <v>0</v>
      </c>
      <c r="AO192" cm="1">
        <f t="array" ref="AO192">IF(SUMPRODUCT(
  --(Game_Plan_2026[Campaign]=$C192),
  --(Game_Plan_2026[Initial Date]&lt;=AO$2+6),
  --(Game_Plan_2026[End Date]&gt;=AO$2)
)&gt;0, 1, 0)</f>
        <v>0</v>
      </c>
      <c r="AP192" cm="1">
        <f t="array" ref="AP192">IF(SUMPRODUCT(
  --(Game_Plan_2026[Campaign]=$C192),
  --(Game_Plan_2026[Initial Date]&lt;=AP$2+6),
  --(Game_Plan_2026[End Date]&gt;=AP$2)
)&gt;0, 1, 0)</f>
        <v>0</v>
      </c>
      <c r="AQ192" cm="1">
        <f t="array" ref="AQ192">IF(SUMPRODUCT(
  --(Game_Plan_2026[Campaign]=$C192),
  --(Game_Plan_2026[Initial Date]&lt;=AQ$2+6),
  --(Game_Plan_2026[End Date]&gt;=AQ$2)
)&gt;0, 1, 0)</f>
        <v>0</v>
      </c>
      <c r="AR192" cm="1">
        <f t="array" ref="AR192">IF(SUMPRODUCT(
  --(Game_Plan_2026[Campaign]=$C192),
  --(Game_Plan_2026[Initial Date]&lt;=AR$2+6),
  --(Game_Plan_2026[End Date]&gt;=AR$2)
)&gt;0, 1, 0)</f>
        <v>0</v>
      </c>
      <c r="AS192" cm="1">
        <f t="array" ref="AS192">IF(SUMPRODUCT(
  --(Game_Plan_2026[Campaign]=$C192),
  --(Game_Plan_2026[Initial Date]&lt;=AS$2+6),
  --(Game_Plan_2026[End Date]&gt;=AS$2)
)&gt;0, 1, 0)</f>
        <v>0</v>
      </c>
      <c r="AT192" cm="1">
        <f t="array" ref="AT192">IF(SUMPRODUCT(
  --(Game_Plan_2026[Campaign]=$C192),
  --(Game_Plan_2026[Initial Date]&lt;=AT$2+6),
  --(Game_Plan_2026[End Date]&gt;=AT$2)
)&gt;0, 1, 0)</f>
        <v>0</v>
      </c>
      <c r="AU192" cm="1">
        <f t="array" ref="AU192">IF(SUMPRODUCT(
  --(Game_Plan_2026[Campaign]=$C192),
  --(Game_Plan_2026[Initial Date]&lt;=AU$2+6),
  --(Game_Plan_2026[End Date]&gt;=AU$2)
)&gt;0, 1, 0)</f>
        <v>0</v>
      </c>
      <c r="AV192" cm="1">
        <f t="array" ref="AV192">IF(SUMPRODUCT(
  --(Game_Plan_2026[Campaign]=$C192),
  --(Game_Plan_2026[Initial Date]&lt;=AV$2+6),
  --(Game_Plan_2026[End Date]&gt;=AV$2)
)&gt;0, 1, 0)</f>
        <v>0</v>
      </c>
      <c r="AW192" cm="1">
        <f t="array" ref="AW192">IF(SUMPRODUCT(
  --(Game_Plan_2026[Campaign]=$C192),
  --(Game_Plan_2026[Initial Date]&lt;=AW$2+6),
  --(Game_Plan_2026[End Date]&gt;=AW$2)
)&gt;0, 1, 0)</f>
        <v>0</v>
      </c>
      <c r="AX192" cm="1">
        <f t="array" ref="AX192">IF(SUMPRODUCT(
  --(Game_Plan_2026[Campaign]=$C192),
  --(Game_Plan_2026[Initial Date]&lt;=AX$2+6),
  --(Game_Plan_2026[End Date]&gt;=AX$2)
)&gt;0, 1, 0)</f>
        <v>0</v>
      </c>
      <c r="AY192" cm="1">
        <f t="array" ref="AY192">IF(SUMPRODUCT(
  --(Game_Plan_2026[Campaign]=$C192),
  --(Game_Plan_2026[Initial Date]&lt;=AY$2+6),
  --(Game_Plan_2026[End Date]&gt;=AY$2)
)&gt;0, 1, 0)</f>
        <v>0</v>
      </c>
      <c r="AZ192" cm="1">
        <f t="array" ref="AZ192">IF(SUMPRODUCT(
  --(Game_Plan_2026[Campaign]=$C192),
  --(Game_Plan_2026[Initial Date]&lt;=AZ$2+6),
  --(Game_Plan_2026[End Date]&gt;=AZ$2)
)&gt;0, 1, 0)</f>
        <v>0</v>
      </c>
      <c r="BA192" cm="1">
        <f t="array" ref="BA192">IF(SUMPRODUCT(
  --(Game_Plan_2026[Campaign]=$C192),
  --(Game_Plan_2026[Initial Date]&lt;=BA$2+6),
  --(Game_Plan_2026[End Date]&gt;=BA$2)
)&gt;0, 1, 0)</f>
        <v>0</v>
      </c>
      <c r="BB192" cm="1">
        <f t="array" ref="BB192">IF(SUMPRODUCT(
  --(Game_Plan_2026[Campaign]=$C192),
  --(Game_Plan_2026[Initial Date]&lt;=BB$2+6),
  --(Game_Plan_2026[End Date]&gt;=BB$2)
)&gt;0, 1, 0)</f>
        <v>0</v>
      </c>
      <c r="BC192" cm="1">
        <f t="array" ref="BC192">IF(SUMPRODUCT(
  --(Game_Plan_2026[Campaign]=$C192),
  --(Game_Plan_2026[Initial Date]&lt;=BC$2+6),
  --(Game_Plan_2026[End Date]&gt;=BC$2)
)&gt;0, 1, 0)</f>
        <v>0</v>
      </c>
      <c r="BD192">
        <f t="shared" si="2"/>
        <v>0</v>
      </c>
    </row>
    <row r="193" spans="1:56" ht="28" customHeight="1">
      <c r="A193" t="str">
        <v/>
      </c>
      <c r="B193" t="str">
        <v/>
      </c>
      <c r="C193" t="str">
        <v/>
      </c>
      <c r="E193" cm="1">
        <f t="array" ref="E193">IF(SUMPRODUCT(
  --(Game_Plan_2026[Campaign]=$C193),
  --(Game_Plan_2026[Initial Date]&lt;=E$2+6),
  --(Game_Plan_2026[End Date]&gt;=E$2)
)&gt;0, 1, 0)</f>
        <v>0</v>
      </c>
      <c r="F193" cm="1">
        <f t="array" ref="F193">IF(SUMPRODUCT(
  --(Game_Plan_2026[Campaign]=$C193),
  --(Game_Plan_2026[Initial Date]&lt;=F$2+6),
  --(Game_Plan_2026[End Date]&gt;=F$2)
)&gt;0, 1, 0)</f>
        <v>0</v>
      </c>
      <c r="G193" cm="1">
        <f t="array" ref="G193">IF(SUMPRODUCT(
  --(Game_Plan_2026[Campaign]=$C193),
  --(Game_Plan_2026[Initial Date]&lt;=G$2+6),
  --(Game_Plan_2026[End Date]&gt;=G$2)
)&gt;0, 1, 0)</f>
        <v>0</v>
      </c>
      <c r="H193" cm="1">
        <f t="array" ref="H193">IF(SUMPRODUCT(
  --(Game_Plan_2026[Campaign]=$C193),
  --(Game_Plan_2026[Initial Date]&lt;=H$2+6),
  --(Game_Plan_2026[End Date]&gt;=H$2)
)&gt;0, 1, 0)</f>
        <v>0</v>
      </c>
      <c r="I193" cm="1">
        <f t="array" ref="I193">IF(SUMPRODUCT(
  --(Game_Plan_2026[Campaign]=$C193),
  --(Game_Plan_2026[Initial Date]&lt;=I$2+6),
  --(Game_Plan_2026[End Date]&gt;=I$2)
)&gt;0, 1, 0)</f>
        <v>0</v>
      </c>
      <c r="J193" cm="1">
        <f t="array" ref="J193">IF(SUMPRODUCT(
  --(Game_Plan_2026[Campaign]=$C193),
  --(Game_Plan_2026[Initial Date]&lt;=J$2+6),
  --(Game_Plan_2026[End Date]&gt;=J$2)
)&gt;0, 1, 0)</f>
        <v>0</v>
      </c>
      <c r="K193" cm="1">
        <f t="array" ref="K193">IF(SUMPRODUCT(
  --(Game_Plan_2026[Campaign]=$C193),
  --(Game_Plan_2026[Initial Date]&lt;=K$2+6),
  --(Game_Plan_2026[End Date]&gt;=K$2)
)&gt;0, 1, 0)</f>
        <v>0</v>
      </c>
      <c r="L193" cm="1">
        <f t="array" ref="L193">IF(SUMPRODUCT(
  --(Game_Plan_2026[Campaign]=$C193),
  --(Game_Plan_2026[Initial Date]&lt;=L$2+6),
  --(Game_Plan_2026[End Date]&gt;=L$2)
)&gt;0, 1, 0)</f>
        <v>0</v>
      </c>
      <c r="M193" cm="1">
        <f t="array" ref="M193">IF(SUMPRODUCT(
  --(Game_Plan_2026[Campaign]=$C193),
  --(Game_Plan_2026[Initial Date]&lt;=M$2+6),
  --(Game_Plan_2026[End Date]&gt;=M$2)
)&gt;0, 1, 0)</f>
        <v>0</v>
      </c>
      <c r="N193" cm="1">
        <f t="array" ref="N193">IF(SUMPRODUCT(
  --(Game_Plan_2026[Campaign]=$C193),
  --(Game_Plan_2026[Initial Date]&lt;=N$2+6),
  --(Game_Plan_2026[End Date]&gt;=N$2)
)&gt;0, 1, 0)</f>
        <v>0</v>
      </c>
      <c r="O193" cm="1">
        <f t="array" ref="O193">IF(SUMPRODUCT(
  --(Game_Plan_2026[Campaign]=$C193),
  --(Game_Plan_2026[Initial Date]&lt;=O$2+6),
  --(Game_Plan_2026[End Date]&gt;=O$2)
)&gt;0, 1, 0)</f>
        <v>0</v>
      </c>
      <c r="P193" cm="1">
        <f t="array" ref="P193">IF(SUMPRODUCT(
  --(Game_Plan_2026[Campaign]=$C193),
  --(Game_Plan_2026[Initial Date]&lt;=P$2+6),
  --(Game_Plan_2026[End Date]&gt;=P$2)
)&gt;0, 1, 0)</f>
        <v>0</v>
      </c>
      <c r="Q193" cm="1">
        <f t="array" ref="Q193">IF(SUMPRODUCT(
  --(Game_Plan_2026[Campaign]=$C193),
  --(Game_Plan_2026[Initial Date]&lt;=Q$2+6),
  --(Game_Plan_2026[End Date]&gt;=Q$2)
)&gt;0, 1, 0)</f>
        <v>0</v>
      </c>
      <c r="R193" cm="1">
        <f t="array" ref="R193">IF(SUMPRODUCT(
  --(Game_Plan_2026[Campaign]=$C193),
  --(Game_Plan_2026[Initial Date]&lt;=R$2+6),
  --(Game_Plan_2026[End Date]&gt;=R$2)
)&gt;0, 1, 0)</f>
        <v>0</v>
      </c>
      <c r="S193" cm="1">
        <f t="array" ref="S193">IF(SUMPRODUCT(
  --(Game_Plan_2026[Campaign]=$C193),
  --(Game_Plan_2026[Initial Date]&lt;=S$2+6),
  --(Game_Plan_2026[End Date]&gt;=S$2)
)&gt;0, 1, 0)</f>
        <v>0</v>
      </c>
      <c r="T193" cm="1">
        <f t="array" ref="T193">IF(SUMPRODUCT(
  --(Game_Plan_2026[Campaign]=$C193),
  --(Game_Plan_2026[Initial Date]&lt;=T$2+6),
  --(Game_Plan_2026[End Date]&gt;=T$2)
)&gt;0, 1, 0)</f>
        <v>0</v>
      </c>
      <c r="U193" cm="1">
        <f t="array" ref="U193">IF(SUMPRODUCT(
  --(Game_Plan_2026[Campaign]=$C193),
  --(Game_Plan_2026[Initial Date]&lt;=U$2+6),
  --(Game_Plan_2026[End Date]&gt;=U$2)
)&gt;0, 1, 0)</f>
        <v>0</v>
      </c>
      <c r="V193" cm="1">
        <f t="array" ref="V193">IF(SUMPRODUCT(
  --(Game_Plan_2026[Campaign]=$C193),
  --(Game_Plan_2026[Initial Date]&lt;=V$2+6),
  --(Game_Plan_2026[End Date]&gt;=V$2)
)&gt;0, 1, 0)</f>
        <v>0</v>
      </c>
      <c r="W193" cm="1">
        <f t="array" ref="W193">IF(SUMPRODUCT(
  --(Game_Plan_2026[Campaign]=$C193),
  --(Game_Plan_2026[Initial Date]&lt;=W$2+6),
  --(Game_Plan_2026[End Date]&gt;=W$2)
)&gt;0, 1, 0)</f>
        <v>0</v>
      </c>
      <c r="X193" cm="1">
        <f t="array" ref="X193">IF(SUMPRODUCT(
  --(Game_Plan_2026[Campaign]=$C193),
  --(Game_Plan_2026[Initial Date]&lt;=X$2+6),
  --(Game_Plan_2026[End Date]&gt;=X$2)
)&gt;0, 1, 0)</f>
        <v>0</v>
      </c>
      <c r="Y193" cm="1">
        <f t="array" ref="Y193">IF(SUMPRODUCT(
  --(Game_Plan_2026[Campaign]=$C193),
  --(Game_Plan_2026[Initial Date]&lt;=Y$2+6),
  --(Game_Plan_2026[End Date]&gt;=Y$2)
)&gt;0, 1, 0)</f>
        <v>0</v>
      </c>
      <c r="Z193" cm="1">
        <f t="array" ref="Z193">IF(SUMPRODUCT(
  --(Game_Plan_2026[Campaign]=$C193),
  --(Game_Plan_2026[Initial Date]&lt;=Z$2+6),
  --(Game_Plan_2026[End Date]&gt;=Z$2)
)&gt;0, 1, 0)</f>
        <v>0</v>
      </c>
      <c r="AA193" cm="1">
        <f t="array" ref="AA193">IF(SUMPRODUCT(
  --(Game_Plan_2026[Campaign]=$C193),
  --(Game_Plan_2026[Initial Date]&lt;=AA$2+6),
  --(Game_Plan_2026[End Date]&gt;=AA$2)
)&gt;0, 1, 0)</f>
        <v>0</v>
      </c>
      <c r="AB193" cm="1">
        <f t="array" ref="AB193">IF(SUMPRODUCT(
  --(Game_Plan_2026[Campaign]=$C193),
  --(Game_Plan_2026[Initial Date]&lt;=AB$2+6),
  --(Game_Plan_2026[End Date]&gt;=AB$2)
)&gt;0, 1, 0)</f>
        <v>0</v>
      </c>
      <c r="AC193" cm="1">
        <f t="array" ref="AC193">IF(SUMPRODUCT(
  --(Game_Plan_2026[Campaign]=$C193),
  --(Game_Plan_2026[Initial Date]&lt;=AC$2+6),
  --(Game_Plan_2026[End Date]&gt;=AC$2)
)&gt;0, 1, 0)</f>
        <v>0</v>
      </c>
      <c r="AD193" cm="1">
        <f t="array" ref="AD193">IF(SUMPRODUCT(
  --(Game_Plan_2026[Campaign]=$C193),
  --(Game_Plan_2026[Initial Date]&lt;=AD$2+6),
  --(Game_Plan_2026[End Date]&gt;=AD$2)
)&gt;0, 1, 0)</f>
        <v>0</v>
      </c>
      <c r="AE193" cm="1">
        <f t="array" ref="AE193">IF(SUMPRODUCT(
  --(Game_Plan_2026[Campaign]=$C193),
  --(Game_Plan_2026[Initial Date]&lt;=AE$2+6),
  --(Game_Plan_2026[End Date]&gt;=AE$2)
)&gt;0, 1, 0)</f>
        <v>0</v>
      </c>
      <c r="AF193" cm="1">
        <f t="array" ref="AF193">IF(SUMPRODUCT(
  --(Game_Plan_2026[Campaign]=$C193),
  --(Game_Plan_2026[Initial Date]&lt;=AF$2+6),
  --(Game_Plan_2026[End Date]&gt;=AF$2)
)&gt;0, 1, 0)</f>
        <v>0</v>
      </c>
      <c r="AG193" cm="1">
        <f t="array" ref="AG193">IF(SUMPRODUCT(
  --(Game_Plan_2026[Campaign]=$C193),
  --(Game_Plan_2026[Initial Date]&lt;=AG$2+6),
  --(Game_Plan_2026[End Date]&gt;=AG$2)
)&gt;0, 1, 0)</f>
        <v>0</v>
      </c>
      <c r="AH193" cm="1">
        <f t="array" ref="AH193">IF(SUMPRODUCT(
  --(Game_Plan_2026[Campaign]=$C193),
  --(Game_Plan_2026[Initial Date]&lt;=AH$2+6),
  --(Game_Plan_2026[End Date]&gt;=AH$2)
)&gt;0, 1, 0)</f>
        <v>0</v>
      </c>
      <c r="AI193" cm="1">
        <f t="array" ref="AI193">IF(SUMPRODUCT(
  --(Game_Plan_2026[Campaign]=$C193),
  --(Game_Plan_2026[Initial Date]&lt;=AI$2+6),
  --(Game_Plan_2026[End Date]&gt;=AI$2)
)&gt;0, 1, 0)</f>
        <v>0</v>
      </c>
      <c r="AJ193" cm="1">
        <f t="array" ref="AJ193">IF(SUMPRODUCT(
  --(Game_Plan_2026[Campaign]=$C193),
  --(Game_Plan_2026[Initial Date]&lt;=AJ$2+6),
  --(Game_Plan_2026[End Date]&gt;=AJ$2)
)&gt;0, 1, 0)</f>
        <v>0</v>
      </c>
      <c r="AK193" cm="1">
        <f t="array" ref="AK193">IF(SUMPRODUCT(
  --(Game_Plan_2026[Campaign]=$C193),
  --(Game_Plan_2026[Initial Date]&lt;=AK$2+6),
  --(Game_Plan_2026[End Date]&gt;=AK$2)
)&gt;0, 1, 0)</f>
        <v>0</v>
      </c>
      <c r="AL193" cm="1">
        <f t="array" ref="AL193">IF(SUMPRODUCT(
  --(Game_Plan_2026[Campaign]=$C193),
  --(Game_Plan_2026[Initial Date]&lt;=AL$2+6),
  --(Game_Plan_2026[End Date]&gt;=AL$2)
)&gt;0, 1, 0)</f>
        <v>0</v>
      </c>
      <c r="AM193" cm="1">
        <f t="array" ref="AM193">IF(SUMPRODUCT(
  --(Game_Plan_2026[Campaign]=$C193),
  --(Game_Plan_2026[Initial Date]&lt;=AM$2+6),
  --(Game_Plan_2026[End Date]&gt;=AM$2)
)&gt;0, 1, 0)</f>
        <v>0</v>
      </c>
      <c r="AN193" cm="1">
        <f t="array" ref="AN193">IF(SUMPRODUCT(
  --(Game_Plan_2026[Campaign]=$C193),
  --(Game_Plan_2026[Initial Date]&lt;=AN$2+6),
  --(Game_Plan_2026[End Date]&gt;=AN$2)
)&gt;0, 1, 0)</f>
        <v>0</v>
      </c>
      <c r="AO193" cm="1">
        <f t="array" ref="AO193">IF(SUMPRODUCT(
  --(Game_Plan_2026[Campaign]=$C193),
  --(Game_Plan_2026[Initial Date]&lt;=AO$2+6),
  --(Game_Plan_2026[End Date]&gt;=AO$2)
)&gt;0, 1, 0)</f>
        <v>0</v>
      </c>
      <c r="AP193" cm="1">
        <f t="array" ref="AP193">IF(SUMPRODUCT(
  --(Game_Plan_2026[Campaign]=$C193),
  --(Game_Plan_2026[Initial Date]&lt;=AP$2+6),
  --(Game_Plan_2026[End Date]&gt;=AP$2)
)&gt;0, 1, 0)</f>
        <v>0</v>
      </c>
      <c r="AQ193" cm="1">
        <f t="array" ref="AQ193">IF(SUMPRODUCT(
  --(Game_Plan_2026[Campaign]=$C193),
  --(Game_Plan_2026[Initial Date]&lt;=AQ$2+6),
  --(Game_Plan_2026[End Date]&gt;=AQ$2)
)&gt;0, 1, 0)</f>
        <v>0</v>
      </c>
      <c r="AR193" cm="1">
        <f t="array" ref="AR193">IF(SUMPRODUCT(
  --(Game_Plan_2026[Campaign]=$C193),
  --(Game_Plan_2026[Initial Date]&lt;=AR$2+6),
  --(Game_Plan_2026[End Date]&gt;=AR$2)
)&gt;0, 1, 0)</f>
        <v>0</v>
      </c>
      <c r="AS193" cm="1">
        <f t="array" ref="AS193">IF(SUMPRODUCT(
  --(Game_Plan_2026[Campaign]=$C193),
  --(Game_Plan_2026[Initial Date]&lt;=AS$2+6),
  --(Game_Plan_2026[End Date]&gt;=AS$2)
)&gt;0, 1, 0)</f>
        <v>0</v>
      </c>
      <c r="AT193" cm="1">
        <f t="array" ref="AT193">IF(SUMPRODUCT(
  --(Game_Plan_2026[Campaign]=$C193),
  --(Game_Plan_2026[Initial Date]&lt;=AT$2+6),
  --(Game_Plan_2026[End Date]&gt;=AT$2)
)&gt;0, 1, 0)</f>
        <v>0</v>
      </c>
      <c r="AU193" cm="1">
        <f t="array" ref="AU193">IF(SUMPRODUCT(
  --(Game_Plan_2026[Campaign]=$C193),
  --(Game_Plan_2026[Initial Date]&lt;=AU$2+6),
  --(Game_Plan_2026[End Date]&gt;=AU$2)
)&gt;0, 1, 0)</f>
        <v>0</v>
      </c>
      <c r="AV193" cm="1">
        <f t="array" ref="AV193">IF(SUMPRODUCT(
  --(Game_Plan_2026[Campaign]=$C193),
  --(Game_Plan_2026[Initial Date]&lt;=AV$2+6),
  --(Game_Plan_2026[End Date]&gt;=AV$2)
)&gt;0, 1, 0)</f>
        <v>0</v>
      </c>
      <c r="AW193" cm="1">
        <f t="array" ref="AW193">IF(SUMPRODUCT(
  --(Game_Plan_2026[Campaign]=$C193),
  --(Game_Plan_2026[Initial Date]&lt;=AW$2+6),
  --(Game_Plan_2026[End Date]&gt;=AW$2)
)&gt;0, 1, 0)</f>
        <v>0</v>
      </c>
      <c r="AX193" cm="1">
        <f t="array" ref="AX193">IF(SUMPRODUCT(
  --(Game_Plan_2026[Campaign]=$C193),
  --(Game_Plan_2026[Initial Date]&lt;=AX$2+6),
  --(Game_Plan_2026[End Date]&gt;=AX$2)
)&gt;0, 1, 0)</f>
        <v>0</v>
      </c>
      <c r="AY193" cm="1">
        <f t="array" ref="AY193">IF(SUMPRODUCT(
  --(Game_Plan_2026[Campaign]=$C193),
  --(Game_Plan_2026[Initial Date]&lt;=AY$2+6),
  --(Game_Plan_2026[End Date]&gt;=AY$2)
)&gt;0, 1, 0)</f>
        <v>0</v>
      </c>
      <c r="AZ193" cm="1">
        <f t="array" ref="AZ193">IF(SUMPRODUCT(
  --(Game_Plan_2026[Campaign]=$C193),
  --(Game_Plan_2026[Initial Date]&lt;=AZ$2+6),
  --(Game_Plan_2026[End Date]&gt;=AZ$2)
)&gt;0, 1, 0)</f>
        <v>0</v>
      </c>
      <c r="BA193" cm="1">
        <f t="array" ref="BA193">IF(SUMPRODUCT(
  --(Game_Plan_2026[Campaign]=$C193),
  --(Game_Plan_2026[Initial Date]&lt;=BA$2+6),
  --(Game_Plan_2026[End Date]&gt;=BA$2)
)&gt;0, 1, 0)</f>
        <v>0</v>
      </c>
      <c r="BB193" cm="1">
        <f t="array" ref="BB193">IF(SUMPRODUCT(
  --(Game_Plan_2026[Campaign]=$C193),
  --(Game_Plan_2026[Initial Date]&lt;=BB$2+6),
  --(Game_Plan_2026[End Date]&gt;=BB$2)
)&gt;0, 1, 0)</f>
        <v>0</v>
      </c>
      <c r="BC193" cm="1">
        <f t="array" ref="BC193">IF(SUMPRODUCT(
  --(Game_Plan_2026[Campaign]=$C193),
  --(Game_Plan_2026[Initial Date]&lt;=BC$2+6),
  --(Game_Plan_2026[End Date]&gt;=BC$2)
)&gt;0, 1, 0)</f>
        <v>0</v>
      </c>
      <c r="BD193">
        <f t="shared" si="2"/>
        <v>0</v>
      </c>
    </row>
    <row r="194" spans="1:56" ht="28" customHeight="1">
      <c r="A194" t="str">
        <v/>
      </c>
      <c r="B194" t="str">
        <v/>
      </c>
      <c r="C194" t="str">
        <v/>
      </c>
      <c r="E194" cm="1">
        <f t="array" ref="E194">IF(SUMPRODUCT(
  --(Game_Plan_2026[Campaign]=$C194),
  --(Game_Plan_2026[Initial Date]&lt;=E$2+6),
  --(Game_Plan_2026[End Date]&gt;=E$2)
)&gt;0, 1, 0)</f>
        <v>0</v>
      </c>
      <c r="F194" cm="1">
        <f t="array" ref="F194">IF(SUMPRODUCT(
  --(Game_Plan_2026[Campaign]=$C194),
  --(Game_Plan_2026[Initial Date]&lt;=F$2+6),
  --(Game_Plan_2026[End Date]&gt;=F$2)
)&gt;0, 1, 0)</f>
        <v>0</v>
      </c>
      <c r="G194" cm="1">
        <f t="array" ref="G194">IF(SUMPRODUCT(
  --(Game_Plan_2026[Campaign]=$C194),
  --(Game_Plan_2026[Initial Date]&lt;=G$2+6),
  --(Game_Plan_2026[End Date]&gt;=G$2)
)&gt;0, 1, 0)</f>
        <v>0</v>
      </c>
      <c r="H194" cm="1">
        <f t="array" ref="H194">IF(SUMPRODUCT(
  --(Game_Plan_2026[Campaign]=$C194),
  --(Game_Plan_2026[Initial Date]&lt;=H$2+6),
  --(Game_Plan_2026[End Date]&gt;=H$2)
)&gt;0, 1, 0)</f>
        <v>0</v>
      </c>
      <c r="I194" cm="1">
        <f t="array" ref="I194">IF(SUMPRODUCT(
  --(Game_Plan_2026[Campaign]=$C194),
  --(Game_Plan_2026[Initial Date]&lt;=I$2+6),
  --(Game_Plan_2026[End Date]&gt;=I$2)
)&gt;0, 1, 0)</f>
        <v>0</v>
      </c>
      <c r="J194" cm="1">
        <f t="array" ref="J194">IF(SUMPRODUCT(
  --(Game_Plan_2026[Campaign]=$C194),
  --(Game_Plan_2026[Initial Date]&lt;=J$2+6),
  --(Game_Plan_2026[End Date]&gt;=J$2)
)&gt;0, 1, 0)</f>
        <v>0</v>
      </c>
      <c r="K194" cm="1">
        <f t="array" ref="K194">IF(SUMPRODUCT(
  --(Game_Plan_2026[Campaign]=$C194),
  --(Game_Plan_2026[Initial Date]&lt;=K$2+6),
  --(Game_Plan_2026[End Date]&gt;=K$2)
)&gt;0, 1, 0)</f>
        <v>0</v>
      </c>
      <c r="L194" cm="1">
        <f t="array" ref="L194">IF(SUMPRODUCT(
  --(Game_Plan_2026[Campaign]=$C194),
  --(Game_Plan_2026[Initial Date]&lt;=L$2+6),
  --(Game_Plan_2026[End Date]&gt;=L$2)
)&gt;0, 1, 0)</f>
        <v>0</v>
      </c>
      <c r="M194" cm="1">
        <f t="array" ref="M194">IF(SUMPRODUCT(
  --(Game_Plan_2026[Campaign]=$C194),
  --(Game_Plan_2026[Initial Date]&lt;=M$2+6),
  --(Game_Plan_2026[End Date]&gt;=M$2)
)&gt;0, 1, 0)</f>
        <v>0</v>
      </c>
      <c r="N194" cm="1">
        <f t="array" ref="N194">IF(SUMPRODUCT(
  --(Game_Plan_2026[Campaign]=$C194),
  --(Game_Plan_2026[Initial Date]&lt;=N$2+6),
  --(Game_Plan_2026[End Date]&gt;=N$2)
)&gt;0, 1, 0)</f>
        <v>0</v>
      </c>
      <c r="O194" cm="1">
        <f t="array" ref="O194">IF(SUMPRODUCT(
  --(Game_Plan_2026[Campaign]=$C194),
  --(Game_Plan_2026[Initial Date]&lt;=O$2+6),
  --(Game_Plan_2026[End Date]&gt;=O$2)
)&gt;0, 1, 0)</f>
        <v>0</v>
      </c>
      <c r="P194" cm="1">
        <f t="array" ref="P194">IF(SUMPRODUCT(
  --(Game_Plan_2026[Campaign]=$C194),
  --(Game_Plan_2026[Initial Date]&lt;=P$2+6),
  --(Game_Plan_2026[End Date]&gt;=P$2)
)&gt;0, 1, 0)</f>
        <v>0</v>
      </c>
      <c r="Q194" cm="1">
        <f t="array" ref="Q194">IF(SUMPRODUCT(
  --(Game_Plan_2026[Campaign]=$C194),
  --(Game_Plan_2026[Initial Date]&lt;=Q$2+6),
  --(Game_Plan_2026[End Date]&gt;=Q$2)
)&gt;0, 1, 0)</f>
        <v>0</v>
      </c>
      <c r="R194" cm="1">
        <f t="array" ref="R194">IF(SUMPRODUCT(
  --(Game_Plan_2026[Campaign]=$C194),
  --(Game_Plan_2026[Initial Date]&lt;=R$2+6),
  --(Game_Plan_2026[End Date]&gt;=R$2)
)&gt;0, 1, 0)</f>
        <v>0</v>
      </c>
      <c r="S194" cm="1">
        <f t="array" ref="S194">IF(SUMPRODUCT(
  --(Game_Plan_2026[Campaign]=$C194),
  --(Game_Plan_2026[Initial Date]&lt;=S$2+6),
  --(Game_Plan_2026[End Date]&gt;=S$2)
)&gt;0, 1, 0)</f>
        <v>0</v>
      </c>
      <c r="T194" cm="1">
        <f t="array" ref="T194">IF(SUMPRODUCT(
  --(Game_Plan_2026[Campaign]=$C194),
  --(Game_Plan_2026[Initial Date]&lt;=T$2+6),
  --(Game_Plan_2026[End Date]&gt;=T$2)
)&gt;0, 1, 0)</f>
        <v>0</v>
      </c>
      <c r="U194" cm="1">
        <f t="array" ref="U194">IF(SUMPRODUCT(
  --(Game_Plan_2026[Campaign]=$C194),
  --(Game_Plan_2026[Initial Date]&lt;=U$2+6),
  --(Game_Plan_2026[End Date]&gt;=U$2)
)&gt;0, 1, 0)</f>
        <v>0</v>
      </c>
      <c r="V194" cm="1">
        <f t="array" ref="V194">IF(SUMPRODUCT(
  --(Game_Plan_2026[Campaign]=$C194),
  --(Game_Plan_2026[Initial Date]&lt;=V$2+6),
  --(Game_Plan_2026[End Date]&gt;=V$2)
)&gt;0, 1, 0)</f>
        <v>0</v>
      </c>
      <c r="W194" cm="1">
        <f t="array" ref="W194">IF(SUMPRODUCT(
  --(Game_Plan_2026[Campaign]=$C194),
  --(Game_Plan_2026[Initial Date]&lt;=W$2+6),
  --(Game_Plan_2026[End Date]&gt;=W$2)
)&gt;0, 1, 0)</f>
        <v>0</v>
      </c>
      <c r="X194" cm="1">
        <f t="array" ref="X194">IF(SUMPRODUCT(
  --(Game_Plan_2026[Campaign]=$C194),
  --(Game_Plan_2026[Initial Date]&lt;=X$2+6),
  --(Game_Plan_2026[End Date]&gt;=X$2)
)&gt;0, 1, 0)</f>
        <v>0</v>
      </c>
      <c r="Y194" cm="1">
        <f t="array" ref="Y194">IF(SUMPRODUCT(
  --(Game_Plan_2026[Campaign]=$C194),
  --(Game_Plan_2026[Initial Date]&lt;=Y$2+6),
  --(Game_Plan_2026[End Date]&gt;=Y$2)
)&gt;0, 1, 0)</f>
        <v>0</v>
      </c>
      <c r="Z194" cm="1">
        <f t="array" ref="Z194">IF(SUMPRODUCT(
  --(Game_Plan_2026[Campaign]=$C194),
  --(Game_Plan_2026[Initial Date]&lt;=Z$2+6),
  --(Game_Plan_2026[End Date]&gt;=Z$2)
)&gt;0, 1, 0)</f>
        <v>0</v>
      </c>
      <c r="AA194" cm="1">
        <f t="array" ref="AA194">IF(SUMPRODUCT(
  --(Game_Plan_2026[Campaign]=$C194),
  --(Game_Plan_2026[Initial Date]&lt;=AA$2+6),
  --(Game_Plan_2026[End Date]&gt;=AA$2)
)&gt;0, 1, 0)</f>
        <v>0</v>
      </c>
      <c r="AB194" cm="1">
        <f t="array" ref="AB194">IF(SUMPRODUCT(
  --(Game_Plan_2026[Campaign]=$C194),
  --(Game_Plan_2026[Initial Date]&lt;=AB$2+6),
  --(Game_Plan_2026[End Date]&gt;=AB$2)
)&gt;0, 1, 0)</f>
        <v>0</v>
      </c>
      <c r="AC194" cm="1">
        <f t="array" ref="AC194">IF(SUMPRODUCT(
  --(Game_Plan_2026[Campaign]=$C194),
  --(Game_Plan_2026[Initial Date]&lt;=AC$2+6),
  --(Game_Plan_2026[End Date]&gt;=AC$2)
)&gt;0, 1, 0)</f>
        <v>0</v>
      </c>
      <c r="AD194" cm="1">
        <f t="array" ref="AD194">IF(SUMPRODUCT(
  --(Game_Plan_2026[Campaign]=$C194),
  --(Game_Plan_2026[Initial Date]&lt;=AD$2+6),
  --(Game_Plan_2026[End Date]&gt;=AD$2)
)&gt;0, 1, 0)</f>
        <v>0</v>
      </c>
      <c r="AE194" cm="1">
        <f t="array" ref="AE194">IF(SUMPRODUCT(
  --(Game_Plan_2026[Campaign]=$C194),
  --(Game_Plan_2026[Initial Date]&lt;=AE$2+6),
  --(Game_Plan_2026[End Date]&gt;=AE$2)
)&gt;0, 1, 0)</f>
        <v>0</v>
      </c>
      <c r="AF194" cm="1">
        <f t="array" ref="AF194">IF(SUMPRODUCT(
  --(Game_Plan_2026[Campaign]=$C194),
  --(Game_Plan_2026[Initial Date]&lt;=AF$2+6),
  --(Game_Plan_2026[End Date]&gt;=AF$2)
)&gt;0, 1, 0)</f>
        <v>0</v>
      </c>
      <c r="AG194" cm="1">
        <f t="array" ref="AG194">IF(SUMPRODUCT(
  --(Game_Plan_2026[Campaign]=$C194),
  --(Game_Plan_2026[Initial Date]&lt;=AG$2+6),
  --(Game_Plan_2026[End Date]&gt;=AG$2)
)&gt;0, 1, 0)</f>
        <v>0</v>
      </c>
      <c r="AH194" cm="1">
        <f t="array" ref="AH194">IF(SUMPRODUCT(
  --(Game_Plan_2026[Campaign]=$C194),
  --(Game_Plan_2026[Initial Date]&lt;=AH$2+6),
  --(Game_Plan_2026[End Date]&gt;=AH$2)
)&gt;0, 1, 0)</f>
        <v>0</v>
      </c>
      <c r="AI194" cm="1">
        <f t="array" ref="AI194">IF(SUMPRODUCT(
  --(Game_Plan_2026[Campaign]=$C194),
  --(Game_Plan_2026[Initial Date]&lt;=AI$2+6),
  --(Game_Plan_2026[End Date]&gt;=AI$2)
)&gt;0, 1, 0)</f>
        <v>0</v>
      </c>
      <c r="AJ194" cm="1">
        <f t="array" ref="AJ194">IF(SUMPRODUCT(
  --(Game_Plan_2026[Campaign]=$C194),
  --(Game_Plan_2026[Initial Date]&lt;=AJ$2+6),
  --(Game_Plan_2026[End Date]&gt;=AJ$2)
)&gt;0, 1, 0)</f>
        <v>0</v>
      </c>
      <c r="AK194" cm="1">
        <f t="array" ref="AK194">IF(SUMPRODUCT(
  --(Game_Plan_2026[Campaign]=$C194),
  --(Game_Plan_2026[Initial Date]&lt;=AK$2+6),
  --(Game_Plan_2026[End Date]&gt;=AK$2)
)&gt;0, 1, 0)</f>
        <v>0</v>
      </c>
      <c r="AL194" cm="1">
        <f t="array" ref="AL194">IF(SUMPRODUCT(
  --(Game_Plan_2026[Campaign]=$C194),
  --(Game_Plan_2026[Initial Date]&lt;=AL$2+6),
  --(Game_Plan_2026[End Date]&gt;=AL$2)
)&gt;0, 1, 0)</f>
        <v>0</v>
      </c>
      <c r="AM194" cm="1">
        <f t="array" ref="AM194">IF(SUMPRODUCT(
  --(Game_Plan_2026[Campaign]=$C194),
  --(Game_Plan_2026[Initial Date]&lt;=AM$2+6),
  --(Game_Plan_2026[End Date]&gt;=AM$2)
)&gt;0, 1, 0)</f>
        <v>0</v>
      </c>
      <c r="AN194" cm="1">
        <f t="array" ref="AN194">IF(SUMPRODUCT(
  --(Game_Plan_2026[Campaign]=$C194),
  --(Game_Plan_2026[Initial Date]&lt;=AN$2+6),
  --(Game_Plan_2026[End Date]&gt;=AN$2)
)&gt;0, 1, 0)</f>
        <v>0</v>
      </c>
      <c r="AO194" cm="1">
        <f t="array" ref="AO194">IF(SUMPRODUCT(
  --(Game_Plan_2026[Campaign]=$C194),
  --(Game_Plan_2026[Initial Date]&lt;=AO$2+6),
  --(Game_Plan_2026[End Date]&gt;=AO$2)
)&gt;0, 1, 0)</f>
        <v>0</v>
      </c>
      <c r="AP194" cm="1">
        <f t="array" ref="AP194">IF(SUMPRODUCT(
  --(Game_Plan_2026[Campaign]=$C194),
  --(Game_Plan_2026[Initial Date]&lt;=AP$2+6),
  --(Game_Plan_2026[End Date]&gt;=AP$2)
)&gt;0, 1, 0)</f>
        <v>0</v>
      </c>
      <c r="AQ194" cm="1">
        <f t="array" ref="AQ194">IF(SUMPRODUCT(
  --(Game_Plan_2026[Campaign]=$C194),
  --(Game_Plan_2026[Initial Date]&lt;=AQ$2+6),
  --(Game_Plan_2026[End Date]&gt;=AQ$2)
)&gt;0, 1, 0)</f>
        <v>0</v>
      </c>
      <c r="AR194" cm="1">
        <f t="array" ref="AR194">IF(SUMPRODUCT(
  --(Game_Plan_2026[Campaign]=$C194),
  --(Game_Plan_2026[Initial Date]&lt;=AR$2+6),
  --(Game_Plan_2026[End Date]&gt;=AR$2)
)&gt;0, 1, 0)</f>
        <v>0</v>
      </c>
      <c r="AS194" cm="1">
        <f t="array" ref="AS194">IF(SUMPRODUCT(
  --(Game_Plan_2026[Campaign]=$C194),
  --(Game_Plan_2026[Initial Date]&lt;=AS$2+6),
  --(Game_Plan_2026[End Date]&gt;=AS$2)
)&gt;0, 1, 0)</f>
        <v>0</v>
      </c>
      <c r="AT194" cm="1">
        <f t="array" ref="AT194">IF(SUMPRODUCT(
  --(Game_Plan_2026[Campaign]=$C194),
  --(Game_Plan_2026[Initial Date]&lt;=AT$2+6),
  --(Game_Plan_2026[End Date]&gt;=AT$2)
)&gt;0, 1, 0)</f>
        <v>0</v>
      </c>
      <c r="AU194" cm="1">
        <f t="array" ref="AU194">IF(SUMPRODUCT(
  --(Game_Plan_2026[Campaign]=$C194),
  --(Game_Plan_2026[Initial Date]&lt;=AU$2+6),
  --(Game_Plan_2026[End Date]&gt;=AU$2)
)&gt;0, 1, 0)</f>
        <v>0</v>
      </c>
      <c r="AV194" cm="1">
        <f t="array" ref="AV194">IF(SUMPRODUCT(
  --(Game_Plan_2026[Campaign]=$C194),
  --(Game_Plan_2026[Initial Date]&lt;=AV$2+6),
  --(Game_Plan_2026[End Date]&gt;=AV$2)
)&gt;0, 1, 0)</f>
        <v>0</v>
      </c>
      <c r="AW194" cm="1">
        <f t="array" ref="AW194">IF(SUMPRODUCT(
  --(Game_Plan_2026[Campaign]=$C194),
  --(Game_Plan_2026[Initial Date]&lt;=AW$2+6),
  --(Game_Plan_2026[End Date]&gt;=AW$2)
)&gt;0, 1, 0)</f>
        <v>0</v>
      </c>
      <c r="AX194" cm="1">
        <f t="array" ref="AX194">IF(SUMPRODUCT(
  --(Game_Plan_2026[Campaign]=$C194),
  --(Game_Plan_2026[Initial Date]&lt;=AX$2+6),
  --(Game_Plan_2026[End Date]&gt;=AX$2)
)&gt;0, 1, 0)</f>
        <v>0</v>
      </c>
      <c r="AY194" cm="1">
        <f t="array" ref="AY194">IF(SUMPRODUCT(
  --(Game_Plan_2026[Campaign]=$C194),
  --(Game_Plan_2026[Initial Date]&lt;=AY$2+6),
  --(Game_Plan_2026[End Date]&gt;=AY$2)
)&gt;0, 1, 0)</f>
        <v>0</v>
      </c>
      <c r="AZ194" cm="1">
        <f t="array" ref="AZ194">IF(SUMPRODUCT(
  --(Game_Plan_2026[Campaign]=$C194),
  --(Game_Plan_2026[Initial Date]&lt;=AZ$2+6),
  --(Game_Plan_2026[End Date]&gt;=AZ$2)
)&gt;0, 1, 0)</f>
        <v>0</v>
      </c>
      <c r="BA194" cm="1">
        <f t="array" ref="BA194">IF(SUMPRODUCT(
  --(Game_Plan_2026[Campaign]=$C194),
  --(Game_Plan_2026[Initial Date]&lt;=BA$2+6),
  --(Game_Plan_2026[End Date]&gt;=BA$2)
)&gt;0, 1, 0)</f>
        <v>0</v>
      </c>
      <c r="BB194" cm="1">
        <f t="array" ref="BB194">IF(SUMPRODUCT(
  --(Game_Plan_2026[Campaign]=$C194),
  --(Game_Plan_2026[Initial Date]&lt;=BB$2+6),
  --(Game_Plan_2026[End Date]&gt;=BB$2)
)&gt;0, 1, 0)</f>
        <v>0</v>
      </c>
      <c r="BC194" cm="1">
        <f t="array" ref="BC194">IF(SUMPRODUCT(
  --(Game_Plan_2026[Campaign]=$C194),
  --(Game_Plan_2026[Initial Date]&lt;=BC$2+6),
  --(Game_Plan_2026[End Date]&gt;=BC$2)
)&gt;0, 1, 0)</f>
        <v>0</v>
      </c>
      <c r="BD194">
        <f t="shared" si="2"/>
        <v>0</v>
      </c>
    </row>
    <row r="195" spans="1:56" ht="28" customHeight="1">
      <c r="A195" t="str">
        <v/>
      </c>
      <c r="B195" t="str">
        <v/>
      </c>
      <c r="C195" t="str">
        <v/>
      </c>
      <c r="E195" cm="1">
        <f t="array" ref="E195">IF(SUMPRODUCT(
  --(Game_Plan_2026[Campaign]=$C195),
  --(Game_Plan_2026[Initial Date]&lt;=E$2+6),
  --(Game_Plan_2026[End Date]&gt;=E$2)
)&gt;0, 1, 0)</f>
        <v>0</v>
      </c>
      <c r="F195" cm="1">
        <f t="array" ref="F195">IF(SUMPRODUCT(
  --(Game_Plan_2026[Campaign]=$C195),
  --(Game_Plan_2026[Initial Date]&lt;=F$2+6),
  --(Game_Plan_2026[End Date]&gt;=F$2)
)&gt;0, 1, 0)</f>
        <v>0</v>
      </c>
      <c r="G195" cm="1">
        <f t="array" ref="G195">IF(SUMPRODUCT(
  --(Game_Plan_2026[Campaign]=$C195),
  --(Game_Plan_2026[Initial Date]&lt;=G$2+6),
  --(Game_Plan_2026[End Date]&gt;=G$2)
)&gt;0, 1, 0)</f>
        <v>0</v>
      </c>
      <c r="H195" cm="1">
        <f t="array" ref="H195">IF(SUMPRODUCT(
  --(Game_Plan_2026[Campaign]=$C195),
  --(Game_Plan_2026[Initial Date]&lt;=H$2+6),
  --(Game_Plan_2026[End Date]&gt;=H$2)
)&gt;0, 1, 0)</f>
        <v>0</v>
      </c>
      <c r="I195" cm="1">
        <f t="array" ref="I195">IF(SUMPRODUCT(
  --(Game_Plan_2026[Campaign]=$C195),
  --(Game_Plan_2026[Initial Date]&lt;=I$2+6),
  --(Game_Plan_2026[End Date]&gt;=I$2)
)&gt;0, 1, 0)</f>
        <v>0</v>
      </c>
      <c r="J195" cm="1">
        <f t="array" ref="J195">IF(SUMPRODUCT(
  --(Game_Plan_2026[Campaign]=$C195),
  --(Game_Plan_2026[Initial Date]&lt;=J$2+6),
  --(Game_Plan_2026[End Date]&gt;=J$2)
)&gt;0, 1, 0)</f>
        <v>0</v>
      </c>
      <c r="K195" cm="1">
        <f t="array" ref="K195">IF(SUMPRODUCT(
  --(Game_Plan_2026[Campaign]=$C195),
  --(Game_Plan_2026[Initial Date]&lt;=K$2+6),
  --(Game_Plan_2026[End Date]&gt;=K$2)
)&gt;0, 1, 0)</f>
        <v>0</v>
      </c>
      <c r="L195" cm="1">
        <f t="array" ref="L195">IF(SUMPRODUCT(
  --(Game_Plan_2026[Campaign]=$C195),
  --(Game_Plan_2026[Initial Date]&lt;=L$2+6),
  --(Game_Plan_2026[End Date]&gt;=L$2)
)&gt;0, 1, 0)</f>
        <v>0</v>
      </c>
      <c r="M195" cm="1">
        <f t="array" ref="M195">IF(SUMPRODUCT(
  --(Game_Plan_2026[Campaign]=$C195),
  --(Game_Plan_2026[Initial Date]&lt;=M$2+6),
  --(Game_Plan_2026[End Date]&gt;=M$2)
)&gt;0, 1, 0)</f>
        <v>0</v>
      </c>
      <c r="N195" cm="1">
        <f t="array" ref="N195">IF(SUMPRODUCT(
  --(Game_Plan_2026[Campaign]=$C195),
  --(Game_Plan_2026[Initial Date]&lt;=N$2+6),
  --(Game_Plan_2026[End Date]&gt;=N$2)
)&gt;0, 1, 0)</f>
        <v>0</v>
      </c>
      <c r="O195" cm="1">
        <f t="array" ref="O195">IF(SUMPRODUCT(
  --(Game_Plan_2026[Campaign]=$C195),
  --(Game_Plan_2026[Initial Date]&lt;=O$2+6),
  --(Game_Plan_2026[End Date]&gt;=O$2)
)&gt;0, 1, 0)</f>
        <v>0</v>
      </c>
      <c r="P195" cm="1">
        <f t="array" ref="P195">IF(SUMPRODUCT(
  --(Game_Plan_2026[Campaign]=$C195),
  --(Game_Plan_2026[Initial Date]&lt;=P$2+6),
  --(Game_Plan_2026[End Date]&gt;=P$2)
)&gt;0, 1, 0)</f>
        <v>0</v>
      </c>
      <c r="Q195" cm="1">
        <f t="array" ref="Q195">IF(SUMPRODUCT(
  --(Game_Plan_2026[Campaign]=$C195),
  --(Game_Plan_2026[Initial Date]&lt;=Q$2+6),
  --(Game_Plan_2026[End Date]&gt;=Q$2)
)&gt;0, 1, 0)</f>
        <v>0</v>
      </c>
      <c r="R195" cm="1">
        <f t="array" ref="R195">IF(SUMPRODUCT(
  --(Game_Plan_2026[Campaign]=$C195),
  --(Game_Plan_2026[Initial Date]&lt;=R$2+6),
  --(Game_Plan_2026[End Date]&gt;=R$2)
)&gt;0, 1, 0)</f>
        <v>0</v>
      </c>
      <c r="S195" cm="1">
        <f t="array" ref="S195">IF(SUMPRODUCT(
  --(Game_Plan_2026[Campaign]=$C195),
  --(Game_Plan_2026[Initial Date]&lt;=S$2+6),
  --(Game_Plan_2026[End Date]&gt;=S$2)
)&gt;0, 1, 0)</f>
        <v>0</v>
      </c>
      <c r="T195" cm="1">
        <f t="array" ref="T195">IF(SUMPRODUCT(
  --(Game_Plan_2026[Campaign]=$C195),
  --(Game_Plan_2026[Initial Date]&lt;=T$2+6),
  --(Game_Plan_2026[End Date]&gt;=T$2)
)&gt;0, 1, 0)</f>
        <v>0</v>
      </c>
      <c r="U195" cm="1">
        <f t="array" ref="U195">IF(SUMPRODUCT(
  --(Game_Plan_2026[Campaign]=$C195),
  --(Game_Plan_2026[Initial Date]&lt;=U$2+6),
  --(Game_Plan_2026[End Date]&gt;=U$2)
)&gt;0, 1, 0)</f>
        <v>0</v>
      </c>
      <c r="V195" cm="1">
        <f t="array" ref="V195">IF(SUMPRODUCT(
  --(Game_Plan_2026[Campaign]=$C195),
  --(Game_Plan_2026[Initial Date]&lt;=V$2+6),
  --(Game_Plan_2026[End Date]&gt;=V$2)
)&gt;0, 1, 0)</f>
        <v>0</v>
      </c>
      <c r="W195" cm="1">
        <f t="array" ref="W195">IF(SUMPRODUCT(
  --(Game_Plan_2026[Campaign]=$C195),
  --(Game_Plan_2026[Initial Date]&lt;=W$2+6),
  --(Game_Plan_2026[End Date]&gt;=W$2)
)&gt;0, 1, 0)</f>
        <v>0</v>
      </c>
      <c r="X195" cm="1">
        <f t="array" ref="X195">IF(SUMPRODUCT(
  --(Game_Plan_2026[Campaign]=$C195),
  --(Game_Plan_2026[Initial Date]&lt;=X$2+6),
  --(Game_Plan_2026[End Date]&gt;=X$2)
)&gt;0, 1, 0)</f>
        <v>0</v>
      </c>
      <c r="Y195" cm="1">
        <f t="array" ref="Y195">IF(SUMPRODUCT(
  --(Game_Plan_2026[Campaign]=$C195),
  --(Game_Plan_2026[Initial Date]&lt;=Y$2+6),
  --(Game_Plan_2026[End Date]&gt;=Y$2)
)&gt;0, 1, 0)</f>
        <v>0</v>
      </c>
      <c r="Z195" cm="1">
        <f t="array" ref="Z195">IF(SUMPRODUCT(
  --(Game_Plan_2026[Campaign]=$C195),
  --(Game_Plan_2026[Initial Date]&lt;=Z$2+6),
  --(Game_Plan_2026[End Date]&gt;=Z$2)
)&gt;0, 1, 0)</f>
        <v>0</v>
      </c>
      <c r="AA195" cm="1">
        <f t="array" ref="AA195">IF(SUMPRODUCT(
  --(Game_Plan_2026[Campaign]=$C195),
  --(Game_Plan_2026[Initial Date]&lt;=AA$2+6),
  --(Game_Plan_2026[End Date]&gt;=AA$2)
)&gt;0, 1, 0)</f>
        <v>0</v>
      </c>
      <c r="AB195" cm="1">
        <f t="array" ref="AB195">IF(SUMPRODUCT(
  --(Game_Plan_2026[Campaign]=$C195),
  --(Game_Plan_2026[Initial Date]&lt;=AB$2+6),
  --(Game_Plan_2026[End Date]&gt;=AB$2)
)&gt;0, 1, 0)</f>
        <v>0</v>
      </c>
      <c r="AC195" cm="1">
        <f t="array" ref="AC195">IF(SUMPRODUCT(
  --(Game_Plan_2026[Campaign]=$C195),
  --(Game_Plan_2026[Initial Date]&lt;=AC$2+6),
  --(Game_Plan_2026[End Date]&gt;=AC$2)
)&gt;0, 1, 0)</f>
        <v>0</v>
      </c>
      <c r="AD195" cm="1">
        <f t="array" ref="AD195">IF(SUMPRODUCT(
  --(Game_Plan_2026[Campaign]=$C195),
  --(Game_Plan_2026[Initial Date]&lt;=AD$2+6),
  --(Game_Plan_2026[End Date]&gt;=AD$2)
)&gt;0, 1, 0)</f>
        <v>0</v>
      </c>
      <c r="AE195" cm="1">
        <f t="array" ref="AE195">IF(SUMPRODUCT(
  --(Game_Plan_2026[Campaign]=$C195),
  --(Game_Plan_2026[Initial Date]&lt;=AE$2+6),
  --(Game_Plan_2026[End Date]&gt;=AE$2)
)&gt;0, 1, 0)</f>
        <v>0</v>
      </c>
      <c r="AF195" cm="1">
        <f t="array" ref="AF195">IF(SUMPRODUCT(
  --(Game_Plan_2026[Campaign]=$C195),
  --(Game_Plan_2026[Initial Date]&lt;=AF$2+6),
  --(Game_Plan_2026[End Date]&gt;=AF$2)
)&gt;0, 1, 0)</f>
        <v>0</v>
      </c>
      <c r="AG195" cm="1">
        <f t="array" ref="AG195">IF(SUMPRODUCT(
  --(Game_Plan_2026[Campaign]=$C195),
  --(Game_Plan_2026[Initial Date]&lt;=AG$2+6),
  --(Game_Plan_2026[End Date]&gt;=AG$2)
)&gt;0, 1, 0)</f>
        <v>0</v>
      </c>
      <c r="AH195" cm="1">
        <f t="array" ref="AH195">IF(SUMPRODUCT(
  --(Game_Plan_2026[Campaign]=$C195),
  --(Game_Plan_2026[Initial Date]&lt;=AH$2+6),
  --(Game_Plan_2026[End Date]&gt;=AH$2)
)&gt;0, 1, 0)</f>
        <v>0</v>
      </c>
      <c r="AI195" cm="1">
        <f t="array" ref="AI195">IF(SUMPRODUCT(
  --(Game_Plan_2026[Campaign]=$C195),
  --(Game_Plan_2026[Initial Date]&lt;=AI$2+6),
  --(Game_Plan_2026[End Date]&gt;=AI$2)
)&gt;0, 1, 0)</f>
        <v>0</v>
      </c>
      <c r="AJ195" cm="1">
        <f t="array" ref="AJ195">IF(SUMPRODUCT(
  --(Game_Plan_2026[Campaign]=$C195),
  --(Game_Plan_2026[Initial Date]&lt;=AJ$2+6),
  --(Game_Plan_2026[End Date]&gt;=AJ$2)
)&gt;0, 1, 0)</f>
        <v>0</v>
      </c>
      <c r="AK195" cm="1">
        <f t="array" ref="AK195">IF(SUMPRODUCT(
  --(Game_Plan_2026[Campaign]=$C195),
  --(Game_Plan_2026[Initial Date]&lt;=AK$2+6),
  --(Game_Plan_2026[End Date]&gt;=AK$2)
)&gt;0, 1, 0)</f>
        <v>0</v>
      </c>
      <c r="AL195" cm="1">
        <f t="array" ref="AL195">IF(SUMPRODUCT(
  --(Game_Plan_2026[Campaign]=$C195),
  --(Game_Plan_2026[Initial Date]&lt;=AL$2+6),
  --(Game_Plan_2026[End Date]&gt;=AL$2)
)&gt;0, 1, 0)</f>
        <v>0</v>
      </c>
      <c r="AM195" cm="1">
        <f t="array" ref="AM195">IF(SUMPRODUCT(
  --(Game_Plan_2026[Campaign]=$C195),
  --(Game_Plan_2026[Initial Date]&lt;=AM$2+6),
  --(Game_Plan_2026[End Date]&gt;=AM$2)
)&gt;0, 1, 0)</f>
        <v>0</v>
      </c>
      <c r="AN195" cm="1">
        <f t="array" ref="AN195">IF(SUMPRODUCT(
  --(Game_Plan_2026[Campaign]=$C195),
  --(Game_Plan_2026[Initial Date]&lt;=AN$2+6),
  --(Game_Plan_2026[End Date]&gt;=AN$2)
)&gt;0, 1, 0)</f>
        <v>0</v>
      </c>
      <c r="AO195" cm="1">
        <f t="array" ref="AO195">IF(SUMPRODUCT(
  --(Game_Plan_2026[Campaign]=$C195),
  --(Game_Plan_2026[Initial Date]&lt;=AO$2+6),
  --(Game_Plan_2026[End Date]&gt;=AO$2)
)&gt;0, 1, 0)</f>
        <v>0</v>
      </c>
      <c r="AP195" cm="1">
        <f t="array" ref="AP195">IF(SUMPRODUCT(
  --(Game_Plan_2026[Campaign]=$C195),
  --(Game_Plan_2026[Initial Date]&lt;=AP$2+6),
  --(Game_Plan_2026[End Date]&gt;=AP$2)
)&gt;0, 1, 0)</f>
        <v>0</v>
      </c>
      <c r="AQ195" cm="1">
        <f t="array" ref="AQ195">IF(SUMPRODUCT(
  --(Game_Plan_2026[Campaign]=$C195),
  --(Game_Plan_2026[Initial Date]&lt;=AQ$2+6),
  --(Game_Plan_2026[End Date]&gt;=AQ$2)
)&gt;0, 1, 0)</f>
        <v>0</v>
      </c>
      <c r="AR195" cm="1">
        <f t="array" ref="AR195">IF(SUMPRODUCT(
  --(Game_Plan_2026[Campaign]=$C195),
  --(Game_Plan_2026[Initial Date]&lt;=AR$2+6),
  --(Game_Plan_2026[End Date]&gt;=AR$2)
)&gt;0, 1, 0)</f>
        <v>0</v>
      </c>
      <c r="AS195" cm="1">
        <f t="array" ref="AS195">IF(SUMPRODUCT(
  --(Game_Plan_2026[Campaign]=$C195),
  --(Game_Plan_2026[Initial Date]&lt;=AS$2+6),
  --(Game_Plan_2026[End Date]&gt;=AS$2)
)&gt;0, 1, 0)</f>
        <v>0</v>
      </c>
      <c r="AT195" cm="1">
        <f t="array" ref="AT195">IF(SUMPRODUCT(
  --(Game_Plan_2026[Campaign]=$C195),
  --(Game_Plan_2026[Initial Date]&lt;=AT$2+6),
  --(Game_Plan_2026[End Date]&gt;=AT$2)
)&gt;0, 1, 0)</f>
        <v>0</v>
      </c>
      <c r="AU195" cm="1">
        <f t="array" ref="AU195">IF(SUMPRODUCT(
  --(Game_Plan_2026[Campaign]=$C195),
  --(Game_Plan_2026[Initial Date]&lt;=AU$2+6),
  --(Game_Plan_2026[End Date]&gt;=AU$2)
)&gt;0, 1, 0)</f>
        <v>0</v>
      </c>
      <c r="AV195" cm="1">
        <f t="array" ref="AV195">IF(SUMPRODUCT(
  --(Game_Plan_2026[Campaign]=$C195),
  --(Game_Plan_2026[Initial Date]&lt;=AV$2+6),
  --(Game_Plan_2026[End Date]&gt;=AV$2)
)&gt;0, 1, 0)</f>
        <v>0</v>
      </c>
      <c r="AW195" cm="1">
        <f t="array" ref="AW195">IF(SUMPRODUCT(
  --(Game_Plan_2026[Campaign]=$C195),
  --(Game_Plan_2026[Initial Date]&lt;=AW$2+6),
  --(Game_Plan_2026[End Date]&gt;=AW$2)
)&gt;0, 1, 0)</f>
        <v>0</v>
      </c>
      <c r="AX195" cm="1">
        <f t="array" ref="AX195">IF(SUMPRODUCT(
  --(Game_Plan_2026[Campaign]=$C195),
  --(Game_Plan_2026[Initial Date]&lt;=AX$2+6),
  --(Game_Plan_2026[End Date]&gt;=AX$2)
)&gt;0, 1, 0)</f>
        <v>0</v>
      </c>
      <c r="AY195" cm="1">
        <f t="array" ref="AY195">IF(SUMPRODUCT(
  --(Game_Plan_2026[Campaign]=$C195),
  --(Game_Plan_2026[Initial Date]&lt;=AY$2+6),
  --(Game_Plan_2026[End Date]&gt;=AY$2)
)&gt;0, 1, 0)</f>
        <v>0</v>
      </c>
      <c r="AZ195" cm="1">
        <f t="array" ref="AZ195">IF(SUMPRODUCT(
  --(Game_Plan_2026[Campaign]=$C195),
  --(Game_Plan_2026[Initial Date]&lt;=AZ$2+6),
  --(Game_Plan_2026[End Date]&gt;=AZ$2)
)&gt;0, 1, 0)</f>
        <v>0</v>
      </c>
      <c r="BA195" cm="1">
        <f t="array" ref="BA195">IF(SUMPRODUCT(
  --(Game_Plan_2026[Campaign]=$C195),
  --(Game_Plan_2026[Initial Date]&lt;=BA$2+6),
  --(Game_Plan_2026[End Date]&gt;=BA$2)
)&gt;0, 1, 0)</f>
        <v>0</v>
      </c>
      <c r="BB195" cm="1">
        <f t="array" ref="BB195">IF(SUMPRODUCT(
  --(Game_Plan_2026[Campaign]=$C195),
  --(Game_Plan_2026[Initial Date]&lt;=BB$2+6),
  --(Game_Plan_2026[End Date]&gt;=BB$2)
)&gt;0, 1, 0)</f>
        <v>0</v>
      </c>
      <c r="BC195" cm="1">
        <f t="array" ref="BC195">IF(SUMPRODUCT(
  --(Game_Plan_2026[Campaign]=$C195),
  --(Game_Plan_2026[Initial Date]&lt;=BC$2+6),
  --(Game_Plan_2026[End Date]&gt;=BC$2)
)&gt;0, 1, 0)</f>
        <v>0</v>
      </c>
      <c r="BD195">
        <f t="shared" si="2"/>
        <v>0</v>
      </c>
    </row>
    <row r="196" spans="1:56" ht="28" customHeight="1">
      <c r="A196" t="str">
        <v/>
      </c>
      <c r="B196" t="str">
        <v/>
      </c>
      <c r="C196" t="str">
        <v/>
      </c>
      <c r="E196" cm="1">
        <f t="array" ref="E196">IF(SUMPRODUCT(
  --(Game_Plan_2026[Campaign]=$C196),
  --(Game_Plan_2026[Initial Date]&lt;=E$2+6),
  --(Game_Plan_2026[End Date]&gt;=E$2)
)&gt;0, 1, 0)</f>
        <v>0</v>
      </c>
      <c r="F196" cm="1">
        <f t="array" ref="F196">IF(SUMPRODUCT(
  --(Game_Plan_2026[Campaign]=$C196),
  --(Game_Plan_2026[Initial Date]&lt;=F$2+6),
  --(Game_Plan_2026[End Date]&gt;=F$2)
)&gt;0, 1, 0)</f>
        <v>0</v>
      </c>
      <c r="G196" cm="1">
        <f t="array" ref="G196">IF(SUMPRODUCT(
  --(Game_Plan_2026[Campaign]=$C196),
  --(Game_Plan_2026[Initial Date]&lt;=G$2+6),
  --(Game_Plan_2026[End Date]&gt;=G$2)
)&gt;0, 1, 0)</f>
        <v>0</v>
      </c>
      <c r="H196" cm="1">
        <f t="array" ref="H196">IF(SUMPRODUCT(
  --(Game_Plan_2026[Campaign]=$C196),
  --(Game_Plan_2026[Initial Date]&lt;=H$2+6),
  --(Game_Plan_2026[End Date]&gt;=H$2)
)&gt;0, 1, 0)</f>
        <v>0</v>
      </c>
      <c r="I196" cm="1">
        <f t="array" ref="I196">IF(SUMPRODUCT(
  --(Game_Plan_2026[Campaign]=$C196),
  --(Game_Plan_2026[Initial Date]&lt;=I$2+6),
  --(Game_Plan_2026[End Date]&gt;=I$2)
)&gt;0, 1, 0)</f>
        <v>0</v>
      </c>
      <c r="J196" cm="1">
        <f t="array" ref="J196">IF(SUMPRODUCT(
  --(Game_Plan_2026[Campaign]=$C196),
  --(Game_Plan_2026[Initial Date]&lt;=J$2+6),
  --(Game_Plan_2026[End Date]&gt;=J$2)
)&gt;0, 1, 0)</f>
        <v>0</v>
      </c>
      <c r="K196" cm="1">
        <f t="array" ref="K196">IF(SUMPRODUCT(
  --(Game_Plan_2026[Campaign]=$C196),
  --(Game_Plan_2026[Initial Date]&lt;=K$2+6),
  --(Game_Plan_2026[End Date]&gt;=K$2)
)&gt;0, 1, 0)</f>
        <v>0</v>
      </c>
      <c r="L196" cm="1">
        <f t="array" ref="L196">IF(SUMPRODUCT(
  --(Game_Plan_2026[Campaign]=$C196),
  --(Game_Plan_2026[Initial Date]&lt;=L$2+6),
  --(Game_Plan_2026[End Date]&gt;=L$2)
)&gt;0, 1, 0)</f>
        <v>0</v>
      </c>
      <c r="M196" cm="1">
        <f t="array" ref="M196">IF(SUMPRODUCT(
  --(Game_Plan_2026[Campaign]=$C196),
  --(Game_Plan_2026[Initial Date]&lt;=M$2+6),
  --(Game_Plan_2026[End Date]&gt;=M$2)
)&gt;0, 1, 0)</f>
        <v>0</v>
      </c>
      <c r="N196" cm="1">
        <f t="array" ref="N196">IF(SUMPRODUCT(
  --(Game_Plan_2026[Campaign]=$C196),
  --(Game_Plan_2026[Initial Date]&lt;=N$2+6),
  --(Game_Plan_2026[End Date]&gt;=N$2)
)&gt;0, 1, 0)</f>
        <v>0</v>
      </c>
      <c r="O196" cm="1">
        <f t="array" ref="O196">IF(SUMPRODUCT(
  --(Game_Plan_2026[Campaign]=$C196),
  --(Game_Plan_2026[Initial Date]&lt;=O$2+6),
  --(Game_Plan_2026[End Date]&gt;=O$2)
)&gt;0, 1, 0)</f>
        <v>0</v>
      </c>
      <c r="P196" cm="1">
        <f t="array" ref="P196">IF(SUMPRODUCT(
  --(Game_Plan_2026[Campaign]=$C196),
  --(Game_Plan_2026[Initial Date]&lt;=P$2+6),
  --(Game_Plan_2026[End Date]&gt;=P$2)
)&gt;0, 1, 0)</f>
        <v>0</v>
      </c>
      <c r="Q196" cm="1">
        <f t="array" ref="Q196">IF(SUMPRODUCT(
  --(Game_Plan_2026[Campaign]=$C196),
  --(Game_Plan_2026[Initial Date]&lt;=Q$2+6),
  --(Game_Plan_2026[End Date]&gt;=Q$2)
)&gt;0, 1, 0)</f>
        <v>0</v>
      </c>
      <c r="R196" cm="1">
        <f t="array" ref="R196">IF(SUMPRODUCT(
  --(Game_Plan_2026[Campaign]=$C196),
  --(Game_Plan_2026[Initial Date]&lt;=R$2+6),
  --(Game_Plan_2026[End Date]&gt;=R$2)
)&gt;0, 1, 0)</f>
        <v>0</v>
      </c>
      <c r="S196" cm="1">
        <f t="array" ref="S196">IF(SUMPRODUCT(
  --(Game_Plan_2026[Campaign]=$C196),
  --(Game_Plan_2026[Initial Date]&lt;=S$2+6),
  --(Game_Plan_2026[End Date]&gt;=S$2)
)&gt;0, 1, 0)</f>
        <v>0</v>
      </c>
      <c r="T196" cm="1">
        <f t="array" ref="T196">IF(SUMPRODUCT(
  --(Game_Plan_2026[Campaign]=$C196),
  --(Game_Plan_2026[Initial Date]&lt;=T$2+6),
  --(Game_Plan_2026[End Date]&gt;=T$2)
)&gt;0, 1, 0)</f>
        <v>0</v>
      </c>
      <c r="U196" cm="1">
        <f t="array" ref="U196">IF(SUMPRODUCT(
  --(Game_Plan_2026[Campaign]=$C196),
  --(Game_Plan_2026[Initial Date]&lt;=U$2+6),
  --(Game_Plan_2026[End Date]&gt;=U$2)
)&gt;0, 1, 0)</f>
        <v>0</v>
      </c>
      <c r="V196" cm="1">
        <f t="array" ref="V196">IF(SUMPRODUCT(
  --(Game_Plan_2026[Campaign]=$C196),
  --(Game_Plan_2026[Initial Date]&lt;=V$2+6),
  --(Game_Plan_2026[End Date]&gt;=V$2)
)&gt;0, 1, 0)</f>
        <v>0</v>
      </c>
      <c r="W196" cm="1">
        <f t="array" ref="W196">IF(SUMPRODUCT(
  --(Game_Plan_2026[Campaign]=$C196),
  --(Game_Plan_2026[Initial Date]&lt;=W$2+6),
  --(Game_Plan_2026[End Date]&gt;=W$2)
)&gt;0, 1, 0)</f>
        <v>0</v>
      </c>
      <c r="X196" cm="1">
        <f t="array" ref="X196">IF(SUMPRODUCT(
  --(Game_Plan_2026[Campaign]=$C196),
  --(Game_Plan_2026[Initial Date]&lt;=X$2+6),
  --(Game_Plan_2026[End Date]&gt;=X$2)
)&gt;0, 1, 0)</f>
        <v>0</v>
      </c>
      <c r="Y196" cm="1">
        <f t="array" ref="Y196">IF(SUMPRODUCT(
  --(Game_Plan_2026[Campaign]=$C196),
  --(Game_Plan_2026[Initial Date]&lt;=Y$2+6),
  --(Game_Plan_2026[End Date]&gt;=Y$2)
)&gt;0, 1, 0)</f>
        <v>0</v>
      </c>
      <c r="Z196" cm="1">
        <f t="array" ref="Z196">IF(SUMPRODUCT(
  --(Game_Plan_2026[Campaign]=$C196),
  --(Game_Plan_2026[Initial Date]&lt;=Z$2+6),
  --(Game_Plan_2026[End Date]&gt;=Z$2)
)&gt;0, 1, 0)</f>
        <v>0</v>
      </c>
      <c r="AA196" cm="1">
        <f t="array" ref="AA196">IF(SUMPRODUCT(
  --(Game_Plan_2026[Campaign]=$C196),
  --(Game_Plan_2026[Initial Date]&lt;=AA$2+6),
  --(Game_Plan_2026[End Date]&gt;=AA$2)
)&gt;0, 1, 0)</f>
        <v>0</v>
      </c>
      <c r="AB196" cm="1">
        <f t="array" ref="AB196">IF(SUMPRODUCT(
  --(Game_Plan_2026[Campaign]=$C196),
  --(Game_Plan_2026[Initial Date]&lt;=AB$2+6),
  --(Game_Plan_2026[End Date]&gt;=AB$2)
)&gt;0, 1, 0)</f>
        <v>0</v>
      </c>
      <c r="AC196" cm="1">
        <f t="array" ref="AC196">IF(SUMPRODUCT(
  --(Game_Plan_2026[Campaign]=$C196),
  --(Game_Plan_2026[Initial Date]&lt;=AC$2+6),
  --(Game_Plan_2026[End Date]&gt;=AC$2)
)&gt;0, 1, 0)</f>
        <v>0</v>
      </c>
      <c r="AD196" cm="1">
        <f t="array" ref="AD196">IF(SUMPRODUCT(
  --(Game_Plan_2026[Campaign]=$C196),
  --(Game_Plan_2026[Initial Date]&lt;=AD$2+6),
  --(Game_Plan_2026[End Date]&gt;=AD$2)
)&gt;0, 1, 0)</f>
        <v>0</v>
      </c>
      <c r="AE196" cm="1">
        <f t="array" ref="AE196">IF(SUMPRODUCT(
  --(Game_Plan_2026[Campaign]=$C196),
  --(Game_Plan_2026[Initial Date]&lt;=AE$2+6),
  --(Game_Plan_2026[End Date]&gt;=AE$2)
)&gt;0, 1, 0)</f>
        <v>0</v>
      </c>
      <c r="AF196" cm="1">
        <f t="array" ref="AF196">IF(SUMPRODUCT(
  --(Game_Plan_2026[Campaign]=$C196),
  --(Game_Plan_2026[Initial Date]&lt;=AF$2+6),
  --(Game_Plan_2026[End Date]&gt;=AF$2)
)&gt;0, 1, 0)</f>
        <v>0</v>
      </c>
      <c r="AG196" cm="1">
        <f t="array" ref="AG196">IF(SUMPRODUCT(
  --(Game_Plan_2026[Campaign]=$C196),
  --(Game_Plan_2026[Initial Date]&lt;=AG$2+6),
  --(Game_Plan_2026[End Date]&gt;=AG$2)
)&gt;0, 1, 0)</f>
        <v>0</v>
      </c>
      <c r="AH196" cm="1">
        <f t="array" ref="AH196">IF(SUMPRODUCT(
  --(Game_Plan_2026[Campaign]=$C196),
  --(Game_Plan_2026[Initial Date]&lt;=AH$2+6),
  --(Game_Plan_2026[End Date]&gt;=AH$2)
)&gt;0, 1, 0)</f>
        <v>0</v>
      </c>
      <c r="AI196" cm="1">
        <f t="array" ref="AI196">IF(SUMPRODUCT(
  --(Game_Plan_2026[Campaign]=$C196),
  --(Game_Plan_2026[Initial Date]&lt;=AI$2+6),
  --(Game_Plan_2026[End Date]&gt;=AI$2)
)&gt;0, 1, 0)</f>
        <v>0</v>
      </c>
      <c r="AJ196" cm="1">
        <f t="array" ref="AJ196">IF(SUMPRODUCT(
  --(Game_Plan_2026[Campaign]=$C196),
  --(Game_Plan_2026[Initial Date]&lt;=AJ$2+6),
  --(Game_Plan_2026[End Date]&gt;=AJ$2)
)&gt;0, 1, 0)</f>
        <v>0</v>
      </c>
      <c r="AK196" cm="1">
        <f t="array" ref="AK196">IF(SUMPRODUCT(
  --(Game_Plan_2026[Campaign]=$C196),
  --(Game_Plan_2026[Initial Date]&lt;=AK$2+6),
  --(Game_Plan_2026[End Date]&gt;=AK$2)
)&gt;0, 1, 0)</f>
        <v>0</v>
      </c>
      <c r="AL196" cm="1">
        <f t="array" ref="AL196">IF(SUMPRODUCT(
  --(Game_Plan_2026[Campaign]=$C196),
  --(Game_Plan_2026[Initial Date]&lt;=AL$2+6),
  --(Game_Plan_2026[End Date]&gt;=AL$2)
)&gt;0, 1, 0)</f>
        <v>0</v>
      </c>
      <c r="AM196" cm="1">
        <f t="array" ref="AM196">IF(SUMPRODUCT(
  --(Game_Plan_2026[Campaign]=$C196),
  --(Game_Plan_2026[Initial Date]&lt;=AM$2+6),
  --(Game_Plan_2026[End Date]&gt;=AM$2)
)&gt;0, 1, 0)</f>
        <v>0</v>
      </c>
      <c r="AN196" cm="1">
        <f t="array" ref="AN196">IF(SUMPRODUCT(
  --(Game_Plan_2026[Campaign]=$C196),
  --(Game_Plan_2026[Initial Date]&lt;=AN$2+6),
  --(Game_Plan_2026[End Date]&gt;=AN$2)
)&gt;0, 1, 0)</f>
        <v>0</v>
      </c>
      <c r="AO196" cm="1">
        <f t="array" ref="AO196">IF(SUMPRODUCT(
  --(Game_Plan_2026[Campaign]=$C196),
  --(Game_Plan_2026[Initial Date]&lt;=AO$2+6),
  --(Game_Plan_2026[End Date]&gt;=AO$2)
)&gt;0, 1, 0)</f>
        <v>0</v>
      </c>
      <c r="AP196" cm="1">
        <f t="array" ref="AP196">IF(SUMPRODUCT(
  --(Game_Plan_2026[Campaign]=$C196),
  --(Game_Plan_2026[Initial Date]&lt;=AP$2+6),
  --(Game_Plan_2026[End Date]&gt;=AP$2)
)&gt;0, 1, 0)</f>
        <v>0</v>
      </c>
      <c r="AQ196" cm="1">
        <f t="array" ref="AQ196">IF(SUMPRODUCT(
  --(Game_Plan_2026[Campaign]=$C196),
  --(Game_Plan_2026[Initial Date]&lt;=AQ$2+6),
  --(Game_Plan_2026[End Date]&gt;=AQ$2)
)&gt;0, 1, 0)</f>
        <v>0</v>
      </c>
      <c r="AR196" cm="1">
        <f t="array" ref="AR196">IF(SUMPRODUCT(
  --(Game_Plan_2026[Campaign]=$C196),
  --(Game_Plan_2026[Initial Date]&lt;=AR$2+6),
  --(Game_Plan_2026[End Date]&gt;=AR$2)
)&gt;0, 1, 0)</f>
        <v>0</v>
      </c>
      <c r="AS196" cm="1">
        <f t="array" ref="AS196">IF(SUMPRODUCT(
  --(Game_Plan_2026[Campaign]=$C196),
  --(Game_Plan_2026[Initial Date]&lt;=AS$2+6),
  --(Game_Plan_2026[End Date]&gt;=AS$2)
)&gt;0, 1, 0)</f>
        <v>0</v>
      </c>
      <c r="AT196" cm="1">
        <f t="array" ref="AT196">IF(SUMPRODUCT(
  --(Game_Plan_2026[Campaign]=$C196),
  --(Game_Plan_2026[Initial Date]&lt;=AT$2+6),
  --(Game_Plan_2026[End Date]&gt;=AT$2)
)&gt;0, 1, 0)</f>
        <v>0</v>
      </c>
      <c r="AU196" cm="1">
        <f t="array" ref="AU196">IF(SUMPRODUCT(
  --(Game_Plan_2026[Campaign]=$C196),
  --(Game_Plan_2026[Initial Date]&lt;=AU$2+6),
  --(Game_Plan_2026[End Date]&gt;=AU$2)
)&gt;0, 1, 0)</f>
        <v>0</v>
      </c>
      <c r="AV196" cm="1">
        <f t="array" ref="AV196">IF(SUMPRODUCT(
  --(Game_Plan_2026[Campaign]=$C196),
  --(Game_Plan_2026[Initial Date]&lt;=AV$2+6),
  --(Game_Plan_2026[End Date]&gt;=AV$2)
)&gt;0, 1, 0)</f>
        <v>0</v>
      </c>
      <c r="AW196" cm="1">
        <f t="array" ref="AW196">IF(SUMPRODUCT(
  --(Game_Plan_2026[Campaign]=$C196),
  --(Game_Plan_2026[Initial Date]&lt;=AW$2+6),
  --(Game_Plan_2026[End Date]&gt;=AW$2)
)&gt;0, 1, 0)</f>
        <v>0</v>
      </c>
      <c r="AX196" cm="1">
        <f t="array" ref="AX196">IF(SUMPRODUCT(
  --(Game_Plan_2026[Campaign]=$C196),
  --(Game_Plan_2026[Initial Date]&lt;=AX$2+6),
  --(Game_Plan_2026[End Date]&gt;=AX$2)
)&gt;0, 1, 0)</f>
        <v>0</v>
      </c>
      <c r="AY196" cm="1">
        <f t="array" ref="AY196">IF(SUMPRODUCT(
  --(Game_Plan_2026[Campaign]=$C196),
  --(Game_Plan_2026[Initial Date]&lt;=AY$2+6),
  --(Game_Plan_2026[End Date]&gt;=AY$2)
)&gt;0, 1, 0)</f>
        <v>0</v>
      </c>
      <c r="AZ196" cm="1">
        <f t="array" ref="AZ196">IF(SUMPRODUCT(
  --(Game_Plan_2026[Campaign]=$C196),
  --(Game_Plan_2026[Initial Date]&lt;=AZ$2+6),
  --(Game_Plan_2026[End Date]&gt;=AZ$2)
)&gt;0, 1, 0)</f>
        <v>0</v>
      </c>
      <c r="BA196" cm="1">
        <f t="array" ref="BA196">IF(SUMPRODUCT(
  --(Game_Plan_2026[Campaign]=$C196),
  --(Game_Plan_2026[Initial Date]&lt;=BA$2+6),
  --(Game_Plan_2026[End Date]&gt;=BA$2)
)&gt;0, 1, 0)</f>
        <v>0</v>
      </c>
      <c r="BB196" cm="1">
        <f t="array" ref="BB196">IF(SUMPRODUCT(
  --(Game_Plan_2026[Campaign]=$C196),
  --(Game_Plan_2026[Initial Date]&lt;=BB$2+6),
  --(Game_Plan_2026[End Date]&gt;=BB$2)
)&gt;0, 1, 0)</f>
        <v>0</v>
      </c>
      <c r="BC196" cm="1">
        <f t="array" ref="BC196">IF(SUMPRODUCT(
  --(Game_Plan_2026[Campaign]=$C196),
  --(Game_Plan_2026[Initial Date]&lt;=BC$2+6),
  --(Game_Plan_2026[End Date]&gt;=BC$2)
)&gt;0, 1, 0)</f>
        <v>0</v>
      </c>
      <c r="BD196">
        <f t="shared" ref="BD196:BD235" si="3">SUM(D196:BC196)</f>
        <v>0</v>
      </c>
    </row>
    <row r="197" spans="1:56" ht="28" customHeight="1">
      <c r="A197" t="str">
        <v/>
      </c>
      <c r="B197" t="str">
        <v/>
      </c>
      <c r="C197" t="str">
        <v/>
      </c>
      <c r="E197" cm="1">
        <f t="array" ref="E197">IF(SUMPRODUCT(
  --(Game_Plan_2026[Campaign]=$C197),
  --(Game_Plan_2026[Initial Date]&lt;=E$2+6),
  --(Game_Plan_2026[End Date]&gt;=E$2)
)&gt;0, 1, 0)</f>
        <v>0</v>
      </c>
      <c r="F197" cm="1">
        <f t="array" ref="F197">IF(SUMPRODUCT(
  --(Game_Plan_2026[Campaign]=$C197),
  --(Game_Plan_2026[Initial Date]&lt;=F$2+6),
  --(Game_Plan_2026[End Date]&gt;=F$2)
)&gt;0, 1, 0)</f>
        <v>0</v>
      </c>
      <c r="G197" cm="1">
        <f t="array" ref="G197">IF(SUMPRODUCT(
  --(Game_Plan_2026[Campaign]=$C197),
  --(Game_Plan_2026[Initial Date]&lt;=G$2+6),
  --(Game_Plan_2026[End Date]&gt;=G$2)
)&gt;0, 1, 0)</f>
        <v>0</v>
      </c>
      <c r="H197" cm="1">
        <f t="array" ref="H197">IF(SUMPRODUCT(
  --(Game_Plan_2026[Campaign]=$C197),
  --(Game_Plan_2026[Initial Date]&lt;=H$2+6),
  --(Game_Plan_2026[End Date]&gt;=H$2)
)&gt;0, 1, 0)</f>
        <v>0</v>
      </c>
      <c r="I197" cm="1">
        <f t="array" ref="I197">IF(SUMPRODUCT(
  --(Game_Plan_2026[Campaign]=$C197),
  --(Game_Plan_2026[Initial Date]&lt;=I$2+6),
  --(Game_Plan_2026[End Date]&gt;=I$2)
)&gt;0, 1, 0)</f>
        <v>0</v>
      </c>
      <c r="J197" cm="1">
        <f t="array" ref="J197">IF(SUMPRODUCT(
  --(Game_Plan_2026[Campaign]=$C197),
  --(Game_Plan_2026[Initial Date]&lt;=J$2+6),
  --(Game_Plan_2026[End Date]&gt;=J$2)
)&gt;0, 1, 0)</f>
        <v>0</v>
      </c>
      <c r="K197" cm="1">
        <f t="array" ref="K197">IF(SUMPRODUCT(
  --(Game_Plan_2026[Campaign]=$C197),
  --(Game_Plan_2026[Initial Date]&lt;=K$2+6),
  --(Game_Plan_2026[End Date]&gt;=K$2)
)&gt;0, 1, 0)</f>
        <v>0</v>
      </c>
      <c r="L197" cm="1">
        <f t="array" ref="L197">IF(SUMPRODUCT(
  --(Game_Plan_2026[Campaign]=$C197),
  --(Game_Plan_2026[Initial Date]&lt;=L$2+6),
  --(Game_Plan_2026[End Date]&gt;=L$2)
)&gt;0, 1, 0)</f>
        <v>0</v>
      </c>
      <c r="M197" cm="1">
        <f t="array" ref="M197">IF(SUMPRODUCT(
  --(Game_Plan_2026[Campaign]=$C197),
  --(Game_Plan_2026[Initial Date]&lt;=M$2+6),
  --(Game_Plan_2026[End Date]&gt;=M$2)
)&gt;0, 1, 0)</f>
        <v>0</v>
      </c>
      <c r="N197" cm="1">
        <f t="array" ref="N197">IF(SUMPRODUCT(
  --(Game_Plan_2026[Campaign]=$C197),
  --(Game_Plan_2026[Initial Date]&lt;=N$2+6),
  --(Game_Plan_2026[End Date]&gt;=N$2)
)&gt;0, 1, 0)</f>
        <v>0</v>
      </c>
      <c r="O197" cm="1">
        <f t="array" ref="O197">IF(SUMPRODUCT(
  --(Game_Plan_2026[Campaign]=$C197),
  --(Game_Plan_2026[Initial Date]&lt;=O$2+6),
  --(Game_Plan_2026[End Date]&gt;=O$2)
)&gt;0, 1, 0)</f>
        <v>0</v>
      </c>
      <c r="P197" cm="1">
        <f t="array" ref="P197">IF(SUMPRODUCT(
  --(Game_Plan_2026[Campaign]=$C197),
  --(Game_Plan_2026[Initial Date]&lt;=P$2+6),
  --(Game_Plan_2026[End Date]&gt;=P$2)
)&gt;0, 1, 0)</f>
        <v>0</v>
      </c>
      <c r="Q197" cm="1">
        <f t="array" ref="Q197">IF(SUMPRODUCT(
  --(Game_Plan_2026[Campaign]=$C197),
  --(Game_Plan_2026[Initial Date]&lt;=Q$2+6),
  --(Game_Plan_2026[End Date]&gt;=Q$2)
)&gt;0, 1, 0)</f>
        <v>0</v>
      </c>
      <c r="R197" cm="1">
        <f t="array" ref="R197">IF(SUMPRODUCT(
  --(Game_Plan_2026[Campaign]=$C197),
  --(Game_Plan_2026[Initial Date]&lt;=R$2+6),
  --(Game_Plan_2026[End Date]&gt;=R$2)
)&gt;0, 1, 0)</f>
        <v>0</v>
      </c>
      <c r="S197" cm="1">
        <f t="array" ref="S197">IF(SUMPRODUCT(
  --(Game_Plan_2026[Campaign]=$C197),
  --(Game_Plan_2026[Initial Date]&lt;=S$2+6),
  --(Game_Plan_2026[End Date]&gt;=S$2)
)&gt;0, 1, 0)</f>
        <v>0</v>
      </c>
      <c r="T197" cm="1">
        <f t="array" ref="T197">IF(SUMPRODUCT(
  --(Game_Plan_2026[Campaign]=$C197),
  --(Game_Plan_2026[Initial Date]&lt;=T$2+6),
  --(Game_Plan_2026[End Date]&gt;=T$2)
)&gt;0, 1, 0)</f>
        <v>0</v>
      </c>
      <c r="U197" cm="1">
        <f t="array" ref="U197">IF(SUMPRODUCT(
  --(Game_Plan_2026[Campaign]=$C197),
  --(Game_Plan_2026[Initial Date]&lt;=U$2+6),
  --(Game_Plan_2026[End Date]&gt;=U$2)
)&gt;0, 1, 0)</f>
        <v>0</v>
      </c>
      <c r="V197" cm="1">
        <f t="array" ref="V197">IF(SUMPRODUCT(
  --(Game_Plan_2026[Campaign]=$C197),
  --(Game_Plan_2026[Initial Date]&lt;=V$2+6),
  --(Game_Plan_2026[End Date]&gt;=V$2)
)&gt;0, 1, 0)</f>
        <v>0</v>
      </c>
      <c r="W197" cm="1">
        <f t="array" ref="W197">IF(SUMPRODUCT(
  --(Game_Plan_2026[Campaign]=$C197),
  --(Game_Plan_2026[Initial Date]&lt;=W$2+6),
  --(Game_Plan_2026[End Date]&gt;=W$2)
)&gt;0, 1, 0)</f>
        <v>0</v>
      </c>
      <c r="X197" cm="1">
        <f t="array" ref="X197">IF(SUMPRODUCT(
  --(Game_Plan_2026[Campaign]=$C197),
  --(Game_Plan_2026[Initial Date]&lt;=X$2+6),
  --(Game_Plan_2026[End Date]&gt;=X$2)
)&gt;0, 1, 0)</f>
        <v>0</v>
      </c>
      <c r="Y197" cm="1">
        <f t="array" ref="Y197">IF(SUMPRODUCT(
  --(Game_Plan_2026[Campaign]=$C197),
  --(Game_Plan_2026[Initial Date]&lt;=Y$2+6),
  --(Game_Plan_2026[End Date]&gt;=Y$2)
)&gt;0, 1, 0)</f>
        <v>0</v>
      </c>
      <c r="Z197" cm="1">
        <f t="array" ref="Z197">IF(SUMPRODUCT(
  --(Game_Plan_2026[Campaign]=$C197),
  --(Game_Plan_2026[Initial Date]&lt;=Z$2+6),
  --(Game_Plan_2026[End Date]&gt;=Z$2)
)&gt;0, 1, 0)</f>
        <v>0</v>
      </c>
      <c r="AA197" cm="1">
        <f t="array" ref="AA197">IF(SUMPRODUCT(
  --(Game_Plan_2026[Campaign]=$C197),
  --(Game_Plan_2026[Initial Date]&lt;=AA$2+6),
  --(Game_Plan_2026[End Date]&gt;=AA$2)
)&gt;0, 1, 0)</f>
        <v>0</v>
      </c>
      <c r="AB197" cm="1">
        <f t="array" ref="AB197">IF(SUMPRODUCT(
  --(Game_Plan_2026[Campaign]=$C197),
  --(Game_Plan_2026[Initial Date]&lt;=AB$2+6),
  --(Game_Plan_2026[End Date]&gt;=AB$2)
)&gt;0, 1, 0)</f>
        <v>0</v>
      </c>
      <c r="AC197" cm="1">
        <f t="array" ref="AC197">IF(SUMPRODUCT(
  --(Game_Plan_2026[Campaign]=$C197),
  --(Game_Plan_2026[Initial Date]&lt;=AC$2+6),
  --(Game_Plan_2026[End Date]&gt;=AC$2)
)&gt;0, 1, 0)</f>
        <v>0</v>
      </c>
      <c r="AD197" cm="1">
        <f t="array" ref="AD197">IF(SUMPRODUCT(
  --(Game_Plan_2026[Campaign]=$C197),
  --(Game_Plan_2026[Initial Date]&lt;=AD$2+6),
  --(Game_Plan_2026[End Date]&gt;=AD$2)
)&gt;0, 1, 0)</f>
        <v>0</v>
      </c>
      <c r="AE197" cm="1">
        <f t="array" ref="AE197">IF(SUMPRODUCT(
  --(Game_Plan_2026[Campaign]=$C197),
  --(Game_Plan_2026[Initial Date]&lt;=AE$2+6),
  --(Game_Plan_2026[End Date]&gt;=AE$2)
)&gt;0, 1, 0)</f>
        <v>0</v>
      </c>
      <c r="AF197" cm="1">
        <f t="array" ref="AF197">IF(SUMPRODUCT(
  --(Game_Plan_2026[Campaign]=$C197),
  --(Game_Plan_2026[Initial Date]&lt;=AF$2+6),
  --(Game_Plan_2026[End Date]&gt;=AF$2)
)&gt;0, 1, 0)</f>
        <v>0</v>
      </c>
      <c r="AG197" cm="1">
        <f t="array" ref="AG197">IF(SUMPRODUCT(
  --(Game_Plan_2026[Campaign]=$C197),
  --(Game_Plan_2026[Initial Date]&lt;=AG$2+6),
  --(Game_Plan_2026[End Date]&gt;=AG$2)
)&gt;0, 1, 0)</f>
        <v>0</v>
      </c>
      <c r="AH197" cm="1">
        <f t="array" ref="AH197">IF(SUMPRODUCT(
  --(Game_Plan_2026[Campaign]=$C197),
  --(Game_Plan_2026[Initial Date]&lt;=AH$2+6),
  --(Game_Plan_2026[End Date]&gt;=AH$2)
)&gt;0, 1, 0)</f>
        <v>0</v>
      </c>
      <c r="AI197" cm="1">
        <f t="array" ref="AI197">IF(SUMPRODUCT(
  --(Game_Plan_2026[Campaign]=$C197),
  --(Game_Plan_2026[Initial Date]&lt;=AI$2+6),
  --(Game_Plan_2026[End Date]&gt;=AI$2)
)&gt;0, 1, 0)</f>
        <v>0</v>
      </c>
      <c r="AJ197" cm="1">
        <f t="array" ref="AJ197">IF(SUMPRODUCT(
  --(Game_Plan_2026[Campaign]=$C197),
  --(Game_Plan_2026[Initial Date]&lt;=AJ$2+6),
  --(Game_Plan_2026[End Date]&gt;=AJ$2)
)&gt;0, 1, 0)</f>
        <v>0</v>
      </c>
      <c r="AK197" cm="1">
        <f t="array" ref="AK197">IF(SUMPRODUCT(
  --(Game_Plan_2026[Campaign]=$C197),
  --(Game_Plan_2026[Initial Date]&lt;=AK$2+6),
  --(Game_Plan_2026[End Date]&gt;=AK$2)
)&gt;0, 1, 0)</f>
        <v>0</v>
      </c>
      <c r="AL197" cm="1">
        <f t="array" ref="AL197">IF(SUMPRODUCT(
  --(Game_Plan_2026[Campaign]=$C197),
  --(Game_Plan_2026[Initial Date]&lt;=AL$2+6),
  --(Game_Plan_2026[End Date]&gt;=AL$2)
)&gt;0, 1, 0)</f>
        <v>0</v>
      </c>
      <c r="AM197" cm="1">
        <f t="array" ref="AM197">IF(SUMPRODUCT(
  --(Game_Plan_2026[Campaign]=$C197),
  --(Game_Plan_2026[Initial Date]&lt;=AM$2+6),
  --(Game_Plan_2026[End Date]&gt;=AM$2)
)&gt;0, 1, 0)</f>
        <v>0</v>
      </c>
      <c r="AN197" cm="1">
        <f t="array" ref="AN197">IF(SUMPRODUCT(
  --(Game_Plan_2026[Campaign]=$C197),
  --(Game_Plan_2026[Initial Date]&lt;=AN$2+6),
  --(Game_Plan_2026[End Date]&gt;=AN$2)
)&gt;0, 1, 0)</f>
        <v>0</v>
      </c>
      <c r="AO197" cm="1">
        <f t="array" ref="AO197">IF(SUMPRODUCT(
  --(Game_Plan_2026[Campaign]=$C197),
  --(Game_Plan_2026[Initial Date]&lt;=AO$2+6),
  --(Game_Plan_2026[End Date]&gt;=AO$2)
)&gt;0, 1, 0)</f>
        <v>0</v>
      </c>
      <c r="AP197" cm="1">
        <f t="array" ref="AP197">IF(SUMPRODUCT(
  --(Game_Plan_2026[Campaign]=$C197),
  --(Game_Plan_2026[Initial Date]&lt;=AP$2+6),
  --(Game_Plan_2026[End Date]&gt;=AP$2)
)&gt;0, 1, 0)</f>
        <v>0</v>
      </c>
      <c r="AQ197" cm="1">
        <f t="array" ref="AQ197">IF(SUMPRODUCT(
  --(Game_Plan_2026[Campaign]=$C197),
  --(Game_Plan_2026[Initial Date]&lt;=AQ$2+6),
  --(Game_Plan_2026[End Date]&gt;=AQ$2)
)&gt;0, 1, 0)</f>
        <v>0</v>
      </c>
      <c r="AR197" cm="1">
        <f t="array" ref="AR197">IF(SUMPRODUCT(
  --(Game_Plan_2026[Campaign]=$C197),
  --(Game_Plan_2026[Initial Date]&lt;=AR$2+6),
  --(Game_Plan_2026[End Date]&gt;=AR$2)
)&gt;0, 1, 0)</f>
        <v>0</v>
      </c>
      <c r="AS197" cm="1">
        <f t="array" ref="AS197">IF(SUMPRODUCT(
  --(Game_Plan_2026[Campaign]=$C197),
  --(Game_Plan_2026[Initial Date]&lt;=AS$2+6),
  --(Game_Plan_2026[End Date]&gt;=AS$2)
)&gt;0, 1, 0)</f>
        <v>0</v>
      </c>
      <c r="AT197" cm="1">
        <f t="array" ref="AT197">IF(SUMPRODUCT(
  --(Game_Plan_2026[Campaign]=$C197),
  --(Game_Plan_2026[Initial Date]&lt;=AT$2+6),
  --(Game_Plan_2026[End Date]&gt;=AT$2)
)&gt;0, 1, 0)</f>
        <v>0</v>
      </c>
      <c r="AU197" cm="1">
        <f t="array" ref="AU197">IF(SUMPRODUCT(
  --(Game_Plan_2026[Campaign]=$C197),
  --(Game_Plan_2026[Initial Date]&lt;=AU$2+6),
  --(Game_Plan_2026[End Date]&gt;=AU$2)
)&gt;0, 1, 0)</f>
        <v>0</v>
      </c>
      <c r="AV197" cm="1">
        <f t="array" ref="AV197">IF(SUMPRODUCT(
  --(Game_Plan_2026[Campaign]=$C197),
  --(Game_Plan_2026[Initial Date]&lt;=AV$2+6),
  --(Game_Plan_2026[End Date]&gt;=AV$2)
)&gt;0, 1, 0)</f>
        <v>0</v>
      </c>
      <c r="AW197" cm="1">
        <f t="array" ref="AW197">IF(SUMPRODUCT(
  --(Game_Plan_2026[Campaign]=$C197),
  --(Game_Plan_2026[Initial Date]&lt;=AW$2+6),
  --(Game_Plan_2026[End Date]&gt;=AW$2)
)&gt;0, 1, 0)</f>
        <v>0</v>
      </c>
      <c r="AX197" cm="1">
        <f t="array" ref="AX197">IF(SUMPRODUCT(
  --(Game_Plan_2026[Campaign]=$C197),
  --(Game_Plan_2026[Initial Date]&lt;=AX$2+6),
  --(Game_Plan_2026[End Date]&gt;=AX$2)
)&gt;0, 1, 0)</f>
        <v>0</v>
      </c>
      <c r="AY197" cm="1">
        <f t="array" ref="AY197">IF(SUMPRODUCT(
  --(Game_Plan_2026[Campaign]=$C197),
  --(Game_Plan_2026[Initial Date]&lt;=AY$2+6),
  --(Game_Plan_2026[End Date]&gt;=AY$2)
)&gt;0, 1, 0)</f>
        <v>0</v>
      </c>
      <c r="AZ197" cm="1">
        <f t="array" ref="AZ197">IF(SUMPRODUCT(
  --(Game_Plan_2026[Campaign]=$C197),
  --(Game_Plan_2026[Initial Date]&lt;=AZ$2+6),
  --(Game_Plan_2026[End Date]&gt;=AZ$2)
)&gt;0, 1, 0)</f>
        <v>0</v>
      </c>
      <c r="BA197" cm="1">
        <f t="array" ref="BA197">IF(SUMPRODUCT(
  --(Game_Plan_2026[Campaign]=$C197),
  --(Game_Plan_2026[Initial Date]&lt;=BA$2+6),
  --(Game_Plan_2026[End Date]&gt;=BA$2)
)&gt;0, 1, 0)</f>
        <v>0</v>
      </c>
      <c r="BB197" cm="1">
        <f t="array" ref="BB197">IF(SUMPRODUCT(
  --(Game_Plan_2026[Campaign]=$C197),
  --(Game_Plan_2026[Initial Date]&lt;=BB$2+6),
  --(Game_Plan_2026[End Date]&gt;=BB$2)
)&gt;0, 1, 0)</f>
        <v>0</v>
      </c>
      <c r="BC197" cm="1">
        <f t="array" ref="BC197">IF(SUMPRODUCT(
  --(Game_Plan_2026[Campaign]=$C197),
  --(Game_Plan_2026[Initial Date]&lt;=BC$2+6),
  --(Game_Plan_2026[End Date]&gt;=BC$2)
)&gt;0, 1, 0)</f>
        <v>0</v>
      </c>
      <c r="BD197">
        <f t="shared" si="3"/>
        <v>0</v>
      </c>
    </row>
    <row r="198" spans="1:56" ht="28" customHeight="1">
      <c r="A198" t="str">
        <v/>
      </c>
      <c r="B198" t="str">
        <v/>
      </c>
      <c r="C198" t="str">
        <v/>
      </c>
      <c r="E198" cm="1">
        <f t="array" ref="E198">IF(SUMPRODUCT(
  --(Game_Plan_2026[Campaign]=$C198),
  --(Game_Plan_2026[Initial Date]&lt;=E$2+6),
  --(Game_Plan_2026[End Date]&gt;=E$2)
)&gt;0, 1, 0)</f>
        <v>0</v>
      </c>
      <c r="F198" cm="1">
        <f t="array" ref="F198">IF(SUMPRODUCT(
  --(Game_Plan_2026[Campaign]=$C198),
  --(Game_Plan_2026[Initial Date]&lt;=F$2+6),
  --(Game_Plan_2026[End Date]&gt;=F$2)
)&gt;0, 1, 0)</f>
        <v>0</v>
      </c>
      <c r="G198" cm="1">
        <f t="array" ref="G198">IF(SUMPRODUCT(
  --(Game_Plan_2026[Campaign]=$C198),
  --(Game_Plan_2026[Initial Date]&lt;=G$2+6),
  --(Game_Plan_2026[End Date]&gt;=G$2)
)&gt;0, 1, 0)</f>
        <v>0</v>
      </c>
      <c r="H198" cm="1">
        <f t="array" ref="H198">IF(SUMPRODUCT(
  --(Game_Plan_2026[Campaign]=$C198),
  --(Game_Plan_2026[Initial Date]&lt;=H$2+6),
  --(Game_Plan_2026[End Date]&gt;=H$2)
)&gt;0, 1, 0)</f>
        <v>0</v>
      </c>
      <c r="I198" cm="1">
        <f t="array" ref="I198">IF(SUMPRODUCT(
  --(Game_Plan_2026[Campaign]=$C198),
  --(Game_Plan_2026[Initial Date]&lt;=I$2+6),
  --(Game_Plan_2026[End Date]&gt;=I$2)
)&gt;0, 1, 0)</f>
        <v>0</v>
      </c>
      <c r="J198" cm="1">
        <f t="array" ref="J198">IF(SUMPRODUCT(
  --(Game_Plan_2026[Campaign]=$C198),
  --(Game_Plan_2026[Initial Date]&lt;=J$2+6),
  --(Game_Plan_2026[End Date]&gt;=J$2)
)&gt;0, 1, 0)</f>
        <v>0</v>
      </c>
      <c r="K198" cm="1">
        <f t="array" ref="K198">IF(SUMPRODUCT(
  --(Game_Plan_2026[Campaign]=$C198),
  --(Game_Plan_2026[Initial Date]&lt;=K$2+6),
  --(Game_Plan_2026[End Date]&gt;=K$2)
)&gt;0, 1, 0)</f>
        <v>0</v>
      </c>
      <c r="L198" cm="1">
        <f t="array" ref="L198">IF(SUMPRODUCT(
  --(Game_Plan_2026[Campaign]=$C198),
  --(Game_Plan_2026[Initial Date]&lt;=L$2+6),
  --(Game_Plan_2026[End Date]&gt;=L$2)
)&gt;0, 1, 0)</f>
        <v>0</v>
      </c>
      <c r="M198" cm="1">
        <f t="array" ref="M198">IF(SUMPRODUCT(
  --(Game_Plan_2026[Campaign]=$C198),
  --(Game_Plan_2026[Initial Date]&lt;=M$2+6),
  --(Game_Plan_2026[End Date]&gt;=M$2)
)&gt;0, 1, 0)</f>
        <v>0</v>
      </c>
      <c r="N198" cm="1">
        <f t="array" ref="N198">IF(SUMPRODUCT(
  --(Game_Plan_2026[Campaign]=$C198),
  --(Game_Plan_2026[Initial Date]&lt;=N$2+6),
  --(Game_Plan_2026[End Date]&gt;=N$2)
)&gt;0, 1, 0)</f>
        <v>0</v>
      </c>
      <c r="O198" cm="1">
        <f t="array" ref="O198">IF(SUMPRODUCT(
  --(Game_Plan_2026[Campaign]=$C198),
  --(Game_Plan_2026[Initial Date]&lt;=O$2+6),
  --(Game_Plan_2026[End Date]&gt;=O$2)
)&gt;0, 1, 0)</f>
        <v>0</v>
      </c>
      <c r="P198" cm="1">
        <f t="array" ref="P198">IF(SUMPRODUCT(
  --(Game_Plan_2026[Campaign]=$C198),
  --(Game_Plan_2026[Initial Date]&lt;=P$2+6),
  --(Game_Plan_2026[End Date]&gt;=P$2)
)&gt;0, 1, 0)</f>
        <v>0</v>
      </c>
      <c r="Q198" cm="1">
        <f t="array" ref="Q198">IF(SUMPRODUCT(
  --(Game_Plan_2026[Campaign]=$C198),
  --(Game_Plan_2026[Initial Date]&lt;=Q$2+6),
  --(Game_Plan_2026[End Date]&gt;=Q$2)
)&gt;0, 1, 0)</f>
        <v>0</v>
      </c>
      <c r="R198" cm="1">
        <f t="array" ref="R198">IF(SUMPRODUCT(
  --(Game_Plan_2026[Campaign]=$C198),
  --(Game_Plan_2026[Initial Date]&lt;=R$2+6),
  --(Game_Plan_2026[End Date]&gt;=R$2)
)&gt;0, 1, 0)</f>
        <v>0</v>
      </c>
      <c r="S198" cm="1">
        <f t="array" ref="S198">IF(SUMPRODUCT(
  --(Game_Plan_2026[Campaign]=$C198),
  --(Game_Plan_2026[Initial Date]&lt;=S$2+6),
  --(Game_Plan_2026[End Date]&gt;=S$2)
)&gt;0, 1, 0)</f>
        <v>0</v>
      </c>
      <c r="T198" cm="1">
        <f t="array" ref="T198">IF(SUMPRODUCT(
  --(Game_Plan_2026[Campaign]=$C198),
  --(Game_Plan_2026[Initial Date]&lt;=T$2+6),
  --(Game_Plan_2026[End Date]&gt;=T$2)
)&gt;0, 1, 0)</f>
        <v>0</v>
      </c>
      <c r="U198" cm="1">
        <f t="array" ref="U198">IF(SUMPRODUCT(
  --(Game_Plan_2026[Campaign]=$C198),
  --(Game_Plan_2026[Initial Date]&lt;=U$2+6),
  --(Game_Plan_2026[End Date]&gt;=U$2)
)&gt;0, 1, 0)</f>
        <v>0</v>
      </c>
      <c r="V198" cm="1">
        <f t="array" ref="V198">IF(SUMPRODUCT(
  --(Game_Plan_2026[Campaign]=$C198),
  --(Game_Plan_2026[Initial Date]&lt;=V$2+6),
  --(Game_Plan_2026[End Date]&gt;=V$2)
)&gt;0, 1, 0)</f>
        <v>0</v>
      </c>
      <c r="W198" cm="1">
        <f t="array" ref="W198">IF(SUMPRODUCT(
  --(Game_Plan_2026[Campaign]=$C198),
  --(Game_Plan_2026[Initial Date]&lt;=W$2+6),
  --(Game_Plan_2026[End Date]&gt;=W$2)
)&gt;0, 1, 0)</f>
        <v>0</v>
      </c>
      <c r="X198" cm="1">
        <f t="array" ref="X198">IF(SUMPRODUCT(
  --(Game_Plan_2026[Campaign]=$C198),
  --(Game_Plan_2026[Initial Date]&lt;=X$2+6),
  --(Game_Plan_2026[End Date]&gt;=X$2)
)&gt;0, 1, 0)</f>
        <v>0</v>
      </c>
      <c r="Y198" cm="1">
        <f t="array" ref="Y198">IF(SUMPRODUCT(
  --(Game_Plan_2026[Campaign]=$C198),
  --(Game_Plan_2026[Initial Date]&lt;=Y$2+6),
  --(Game_Plan_2026[End Date]&gt;=Y$2)
)&gt;0, 1, 0)</f>
        <v>0</v>
      </c>
      <c r="Z198" cm="1">
        <f t="array" ref="Z198">IF(SUMPRODUCT(
  --(Game_Plan_2026[Campaign]=$C198),
  --(Game_Plan_2026[Initial Date]&lt;=Z$2+6),
  --(Game_Plan_2026[End Date]&gt;=Z$2)
)&gt;0, 1, 0)</f>
        <v>0</v>
      </c>
      <c r="AA198" cm="1">
        <f t="array" ref="AA198">IF(SUMPRODUCT(
  --(Game_Plan_2026[Campaign]=$C198),
  --(Game_Plan_2026[Initial Date]&lt;=AA$2+6),
  --(Game_Plan_2026[End Date]&gt;=AA$2)
)&gt;0, 1, 0)</f>
        <v>0</v>
      </c>
      <c r="AB198" cm="1">
        <f t="array" ref="AB198">IF(SUMPRODUCT(
  --(Game_Plan_2026[Campaign]=$C198),
  --(Game_Plan_2026[Initial Date]&lt;=AB$2+6),
  --(Game_Plan_2026[End Date]&gt;=AB$2)
)&gt;0, 1, 0)</f>
        <v>0</v>
      </c>
      <c r="AC198" cm="1">
        <f t="array" ref="AC198">IF(SUMPRODUCT(
  --(Game_Plan_2026[Campaign]=$C198),
  --(Game_Plan_2026[Initial Date]&lt;=AC$2+6),
  --(Game_Plan_2026[End Date]&gt;=AC$2)
)&gt;0, 1, 0)</f>
        <v>0</v>
      </c>
      <c r="AD198" cm="1">
        <f t="array" ref="AD198">IF(SUMPRODUCT(
  --(Game_Plan_2026[Campaign]=$C198),
  --(Game_Plan_2026[Initial Date]&lt;=AD$2+6),
  --(Game_Plan_2026[End Date]&gt;=AD$2)
)&gt;0, 1, 0)</f>
        <v>0</v>
      </c>
      <c r="AE198" cm="1">
        <f t="array" ref="AE198">IF(SUMPRODUCT(
  --(Game_Plan_2026[Campaign]=$C198),
  --(Game_Plan_2026[Initial Date]&lt;=AE$2+6),
  --(Game_Plan_2026[End Date]&gt;=AE$2)
)&gt;0, 1, 0)</f>
        <v>0</v>
      </c>
      <c r="AF198" cm="1">
        <f t="array" ref="AF198">IF(SUMPRODUCT(
  --(Game_Plan_2026[Campaign]=$C198),
  --(Game_Plan_2026[Initial Date]&lt;=AF$2+6),
  --(Game_Plan_2026[End Date]&gt;=AF$2)
)&gt;0, 1, 0)</f>
        <v>0</v>
      </c>
      <c r="AG198" cm="1">
        <f t="array" ref="AG198">IF(SUMPRODUCT(
  --(Game_Plan_2026[Campaign]=$C198),
  --(Game_Plan_2026[Initial Date]&lt;=AG$2+6),
  --(Game_Plan_2026[End Date]&gt;=AG$2)
)&gt;0, 1, 0)</f>
        <v>0</v>
      </c>
      <c r="AH198" cm="1">
        <f t="array" ref="AH198">IF(SUMPRODUCT(
  --(Game_Plan_2026[Campaign]=$C198),
  --(Game_Plan_2026[Initial Date]&lt;=AH$2+6),
  --(Game_Plan_2026[End Date]&gt;=AH$2)
)&gt;0, 1, 0)</f>
        <v>0</v>
      </c>
      <c r="AI198" cm="1">
        <f t="array" ref="AI198">IF(SUMPRODUCT(
  --(Game_Plan_2026[Campaign]=$C198),
  --(Game_Plan_2026[Initial Date]&lt;=AI$2+6),
  --(Game_Plan_2026[End Date]&gt;=AI$2)
)&gt;0, 1, 0)</f>
        <v>0</v>
      </c>
      <c r="AJ198" cm="1">
        <f t="array" ref="AJ198">IF(SUMPRODUCT(
  --(Game_Plan_2026[Campaign]=$C198),
  --(Game_Plan_2026[Initial Date]&lt;=AJ$2+6),
  --(Game_Plan_2026[End Date]&gt;=AJ$2)
)&gt;0, 1, 0)</f>
        <v>0</v>
      </c>
      <c r="AK198" cm="1">
        <f t="array" ref="AK198">IF(SUMPRODUCT(
  --(Game_Plan_2026[Campaign]=$C198),
  --(Game_Plan_2026[Initial Date]&lt;=AK$2+6),
  --(Game_Plan_2026[End Date]&gt;=AK$2)
)&gt;0, 1, 0)</f>
        <v>0</v>
      </c>
      <c r="AL198" cm="1">
        <f t="array" ref="AL198">IF(SUMPRODUCT(
  --(Game_Plan_2026[Campaign]=$C198),
  --(Game_Plan_2026[Initial Date]&lt;=AL$2+6),
  --(Game_Plan_2026[End Date]&gt;=AL$2)
)&gt;0, 1, 0)</f>
        <v>0</v>
      </c>
      <c r="AM198" cm="1">
        <f t="array" ref="AM198">IF(SUMPRODUCT(
  --(Game_Plan_2026[Campaign]=$C198),
  --(Game_Plan_2026[Initial Date]&lt;=AM$2+6),
  --(Game_Plan_2026[End Date]&gt;=AM$2)
)&gt;0, 1, 0)</f>
        <v>0</v>
      </c>
      <c r="AN198" cm="1">
        <f t="array" ref="AN198">IF(SUMPRODUCT(
  --(Game_Plan_2026[Campaign]=$C198),
  --(Game_Plan_2026[Initial Date]&lt;=AN$2+6),
  --(Game_Plan_2026[End Date]&gt;=AN$2)
)&gt;0, 1, 0)</f>
        <v>0</v>
      </c>
      <c r="AO198" cm="1">
        <f t="array" ref="AO198">IF(SUMPRODUCT(
  --(Game_Plan_2026[Campaign]=$C198),
  --(Game_Plan_2026[Initial Date]&lt;=AO$2+6),
  --(Game_Plan_2026[End Date]&gt;=AO$2)
)&gt;0, 1, 0)</f>
        <v>0</v>
      </c>
      <c r="AP198" cm="1">
        <f t="array" ref="AP198">IF(SUMPRODUCT(
  --(Game_Plan_2026[Campaign]=$C198),
  --(Game_Plan_2026[Initial Date]&lt;=AP$2+6),
  --(Game_Plan_2026[End Date]&gt;=AP$2)
)&gt;0, 1, 0)</f>
        <v>0</v>
      </c>
      <c r="AQ198" cm="1">
        <f t="array" ref="AQ198">IF(SUMPRODUCT(
  --(Game_Plan_2026[Campaign]=$C198),
  --(Game_Plan_2026[Initial Date]&lt;=AQ$2+6),
  --(Game_Plan_2026[End Date]&gt;=AQ$2)
)&gt;0, 1, 0)</f>
        <v>0</v>
      </c>
      <c r="AR198" cm="1">
        <f t="array" ref="AR198">IF(SUMPRODUCT(
  --(Game_Plan_2026[Campaign]=$C198),
  --(Game_Plan_2026[Initial Date]&lt;=AR$2+6),
  --(Game_Plan_2026[End Date]&gt;=AR$2)
)&gt;0, 1, 0)</f>
        <v>0</v>
      </c>
      <c r="AS198" cm="1">
        <f t="array" ref="AS198">IF(SUMPRODUCT(
  --(Game_Plan_2026[Campaign]=$C198),
  --(Game_Plan_2026[Initial Date]&lt;=AS$2+6),
  --(Game_Plan_2026[End Date]&gt;=AS$2)
)&gt;0, 1, 0)</f>
        <v>0</v>
      </c>
      <c r="AT198" cm="1">
        <f t="array" ref="AT198">IF(SUMPRODUCT(
  --(Game_Plan_2026[Campaign]=$C198),
  --(Game_Plan_2026[Initial Date]&lt;=AT$2+6),
  --(Game_Plan_2026[End Date]&gt;=AT$2)
)&gt;0, 1, 0)</f>
        <v>0</v>
      </c>
      <c r="AU198" cm="1">
        <f t="array" ref="AU198">IF(SUMPRODUCT(
  --(Game_Plan_2026[Campaign]=$C198),
  --(Game_Plan_2026[Initial Date]&lt;=AU$2+6),
  --(Game_Plan_2026[End Date]&gt;=AU$2)
)&gt;0, 1, 0)</f>
        <v>0</v>
      </c>
      <c r="AV198" cm="1">
        <f t="array" ref="AV198">IF(SUMPRODUCT(
  --(Game_Plan_2026[Campaign]=$C198),
  --(Game_Plan_2026[Initial Date]&lt;=AV$2+6),
  --(Game_Plan_2026[End Date]&gt;=AV$2)
)&gt;0, 1, 0)</f>
        <v>0</v>
      </c>
      <c r="AW198" cm="1">
        <f t="array" ref="AW198">IF(SUMPRODUCT(
  --(Game_Plan_2026[Campaign]=$C198),
  --(Game_Plan_2026[Initial Date]&lt;=AW$2+6),
  --(Game_Plan_2026[End Date]&gt;=AW$2)
)&gt;0, 1, 0)</f>
        <v>0</v>
      </c>
      <c r="AX198" cm="1">
        <f t="array" ref="AX198">IF(SUMPRODUCT(
  --(Game_Plan_2026[Campaign]=$C198),
  --(Game_Plan_2026[Initial Date]&lt;=AX$2+6),
  --(Game_Plan_2026[End Date]&gt;=AX$2)
)&gt;0, 1, 0)</f>
        <v>0</v>
      </c>
      <c r="AY198" cm="1">
        <f t="array" ref="AY198">IF(SUMPRODUCT(
  --(Game_Plan_2026[Campaign]=$C198),
  --(Game_Plan_2026[Initial Date]&lt;=AY$2+6),
  --(Game_Plan_2026[End Date]&gt;=AY$2)
)&gt;0, 1, 0)</f>
        <v>0</v>
      </c>
      <c r="AZ198" cm="1">
        <f t="array" ref="AZ198">IF(SUMPRODUCT(
  --(Game_Plan_2026[Campaign]=$C198),
  --(Game_Plan_2026[Initial Date]&lt;=AZ$2+6),
  --(Game_Plan_2026[End Date]&gt;=AZ$2)
)&gt;0, 1, 0)</f>
        <v>0</v>
      </c>
      <c r="BA198" cm="1">
        <f t="array" ref="BA198">IF(SUMPRODUCT(
  --(Game_Plan_2026[Campaign]=$C198),
  --(Game_Plan_2026[Initial Date]&lt;=BA$2+6),
  --(Game_Plan_2026[End Date]&gt;=BA$2)
)&gt;0, 1, 0)</f>
        <v>0</v>
      </c>
      <c r="BB198" cm="1">
        <f t="array" ref="BB198">IF(SUMPRODUCT(
  --(Game_Plan_2026[Campaign]=$C198),
  --(Game_Plan_2026[Initial Date]&lt;=BB$2+6),
  --(Game_Plan_2026[End Date]&gt;=BB$2)
)&gt;0, 1, 0)</f>
        <v>0</v>
      </c>
      <c r="BC198" cm="1">
        <f t="array" ref="BC198">IF(SUMPRODUCT(
  --(Game_Plan_2026[Campaign]=$C198),
  --(Game_Plan_2026[Initial Date]&lt;=BC$2+6),
  --(Game_Plan_2026[End Date]&gt;=BC$2)
)&gt;0, 1, 0)</f>
        <v>0</v>
      </c>
      <c r="BD198">
        <f t="shared" si="3"/>
        <v>0</v>
      </c>
    </row>
    <row r="199" spans="1:56" ht="28" customHeight="1">
      <c r="A199" t="str">
        <v/>
      </c>
      <c r="B199" t="str">
        <v/>
      </c>
      <c r="C199" t="str">
        <v/>
      </c>
      <c r="E199" cm="1">
        <f t="array" ref="E199">IF(SUMPRODUCT(
  --(Game_Plan_2026[Campaign]=$C199),
  --(Game_Plan_2026[Initial Date]&lt;=E$2+6),
  --(Game_Plan_2026[End Date]&gt;=E$2)
)&gt;0, 1, 0)</f>
        <v>0</v>
      </c>
      <c r="F199" cm="1">
        <f t="array" ref="F199">IF(SUMPRODUCT(
  --(Game_Plan_2026[Campaign]=$C199),
  --(Game_Plan_2026[Initial Date]&lt;=F$2+6),
  --(Game_Plan_2026[End Date]&gt;=F$2)
)&gt;0, 1, 0)</f>
        <v>0</v>
      </c>
      <c r="G199" cm="1">
        <f t="array" ref="G199">IF(SUMPRODUCT(
  --(Game_Plan_2026[Campaign]=$C199),
  --(Game_Plan_2026[Initial Date]&lt;=G$2+6),
  --(Game_Plan_2026[End Date]&gt;=G$2)
)&gt;0, 1, 0)</f>
        <v>0</v>
      </c>
      <c r="H199" cm="1">
        <f t="array" ref="H199">IF(SUMPRODUCT(
  --(Game_Plan_2026[Campaign]=$C199),
  --(Game_Plan_2026[Initial Date]&lt;=H$2+6),
  --(Game_Plan_2026[End Date]&gt;=H$2)
)&gt;0, 1, 0)</f>
        <v>0</v>
      </c>
      <c r="I199" cm="1">
        <f t="array" ref="I199">IF(SUMPRODUCT(
  --(Game_Plan_2026[Campaign]=$C199),
  --(Game_Plan_2026[Initial Date]&lt;=I$2+6),
  --(Game_Plan_2026[End Date]&gt;=I$2)
)&gt;0, 1, 0)</f>
        <v>0</v>
      </c>
      <c r="J199" cm="1">
        <f t="array" ref="J199">IF(SUMPRODUCT(
  --(Game_Plan_2026[Campaign]=$C199),
  --(Game_Plan_2026[Initial Date]&lt;=J$2+6),
  --(Game_Plan_2026[End Date]&gt;=J$2)
)&gt;0, 1, 0)</f>
        <v>0</v>
      </c>
      <c r="K199" cm="1">
        <f t="array" ref="K199">IF(SUMPRODUCT(
  --(Game_Plan_2026[Campaign]=$C199),
  --(Game_Plan_2026[Initial Date]&lt;=K$2+6),
  --(Game_Plan_2026[End Date]&gt;=K$2)
)&gt;0, 1, 0)</f>
        <v>0</v>
      </c>
      <c r="L199" cm="1">
        <f t="array" ref="L199">IF(SUMPRODUCT(
  --(Game_Plan_2026[Campaign]=$C199),
  --(Game_Plan_2026[Initial Date]&lt;=L$2+6),
  --(Game_Plan_2026[End Date]&gt;=L$2)
)&gt;0, 1, 0)</f>
        <v>0</v>
      </c>
      <c r="M199" cm="1">
        <f t="array" ref="M199">IF(SUMPRODUCT(
  --(Game_Plan_2026[Campaign]=$C199),
  --(Game_Plan_2026[Initial Date]&lt;=M$2+6),
  --(Game_Plan_2026[End Date]&gt;=M$2)
)&gt;0, 1, 0)</f>
        <v>0</v>
      </c>
      <c r="N199" cm="1">
        <f t="array" ref="N199">IF(SUMPRODUCT(
  --(Game_Plan_2026[Campaign]=$C199),
  --(Game_Plan_2026[Initial Date]&lt;=N$2+6),
  --(Game_Plan_2026[End Date]&gt;=N$2)
)&gt;0, 1, 0)</f>
        <v>0</v>
      </c>
      <c r="O199" cm="1">
        <f t="array" ref="O199">IF(SUMPRODUCT(
  --(Game_Plan_2026[Campaign]=$C199),
  --(Game_Plan_2026[Initial Date]&lt;=O$2+6),
  --(Game_Plan_2026[End Date]&gt;=O$2)
)&gt;0, 1, 0)</f>
        <v>0</v>
      </c>
      <c r="P199" cm="1">
        <f t="array" ref="P199">IF(SUMPRODUCT(
  --(Game_Plan_2026[Campaign]=$C199),
  --(Game_Plan_2026[Initial Date]&lt;=P$2+6),
  --(Game_Plan_2026[End Date]&gt;=P$2)
)&gt;0, 1, 0)</f>
        <v>0</v>
      </c>
      <c r="Q199" cm="1">
        <f t="array" ref="Q199">IF(SUMPRODUCT(
  --(Game_Plan_2026[Campaign]=$C199),
  --(Game_Plan_2026[Initial Date]&lt;=Q$2+6),
  --(Game_Plan_2026[End Date]&gt;=Q$2)
)&gt;0, 1, 0)</f>
        <v>0</v>
      </c>
      <c r="R199" cm="1">
        <f t="array" ref="R199">IF(SUMPRODUCT(
  --(Game_Plan_2026[Campaign]=$C199),
  --(Game_Plan_2026[Initial Date]&lt;=R$2+6),
  --(Game_Plan_2026[End Date]&gt;=R$2)
)&gt;0, 1, 0)</f>
        <v>0</v>
      </c>
      <c r="S199" cm="1">
        <f t="array" ref="S199">IF(SUMPRODUCT(
  --(Game_Plan_2026[Campaign]=$C199),
  --(Game_Plan_2026[Initial Date]&lt;=S$2+6),
  --(Game_Plan_2026[End Date]&gt;=S$2)
)&gt;0, 1, 0)</f>
        <v>0</v>
      </c>
      <c r="T199" cm="1">
        <f t="array" ref="T199">IF(SUMPRODUCT(
  --(Game_Plan_2026[Campaign]=$C199),
  --(Game_Plan_2026[Initial Date]&lt;=T$2+6),
  --(Game_Plan_2026[End Date]&gt;=T$2)
)&gt;0, 1, 0)</f>
        <v>0</v>
      </c>
      <c r="U199" cm="1">
        <f t="array" ref="U199">IF(SUMPRODUCT(
  --(Game_Plan_2026[Campaign]=$C199),
  --(Game_Plan_2026[Initial Date]&lt;=U$2+6),
  --(Game_Plan_2026[End Date]&gt;=U$2)
)&gt;0, 1, 0)</f>
        <v>0</v>
      </c>
      <c r="V199" cm="1">
        <f t="array" ref="V199">IF(SUMPRODUCT(
  --(Game_Plan_2026[Campaign]=$C199),
  --(Game_Plan_2026[Initial Date]&lt;=V$2+6),
  --(Game_Plan_2026[End Date]&gt;=V$2)
)&gt;0, 1, 0)</f>
        <v>0</v>
      </c>
      <c r="W199" cm="1">
        <f t="array" ref="W199">IF(SUMPRODUCT(
  --(Game_Plan_2026[Campaign]=$C199),
  --(Game_Plan_2026[Initial Date]&lt;=W$2+6),
  --(Game_Plan_2026[End Date]&gt;=W$2)
)&gt;0, 1, 0)</f>
        <v>0</v>
      </c>
      <c r="X199" cm="1">
        <f t="array" ref="X199">IF(SUMPRODUCT(
  --(Game_Plan_2026[Campaign]=$C199),
  --(Game_Plan_2026[Initial Date]&lt;=X$2+6),
  --(Game_Plan_2026[End Date]&gt;=X$2)
)&gt;0, 1, 0)</f>
        <v>0</v>
      </c>
      <c r="Y199" cm="1">
        <f t="array" ref="Y199">IF(SUMPRODUCT(
  --(Game_Plan_2026[Campaign]=$C199),
  --(Game_Plan_2026[Initial Date]&lt;=Y$2+6),
  --(Game_Plan_2026[End Date]&gt;=Y$2)
)&gt;0, 1, 0)</f>
        <v>0</v>
      </c>
      <c r="Z199" cm="1">
        <f t="array" ref="Z199">IF(SUMPRODUCT(
  --(Game_Plan_2026[Campaign]=$C199),
  --(Game_Plan_2026[Initial Date]&lt;=Z$2+6),
  --(Game_Plan_2026[End Date]&gt;=Z$2)
)&gt;0, 1, 0)</f>
        <v>0</v>
      </c>
      <c r="AA199" cm="1">
        <f t="array" ref="AA199">IF(SUMPRODUCT(
  --(Game_Plan_2026[Campaign]=$C199),
  --(Game_Plan_2026[Initial Date]&lt;=AA$2+6),
  --(Game_Plan_2026[End Date]&gt;=AA$2)
)&gt;0, 1, 0)</f>
        <v>0</v>
      </c>
      <c r="AB199" cm="1">
        <f t="array" ref="AB199">IF(SUMPRODUCT(
  --(Game_Plan_2026[Campaign]=$C199),
  --(Game_Plan_2026[Initial Date]&lt;=AB$2+6),
  --(Game_Plan_2026[End Date]&gt;=AB$2)
)&gt;0, 1, 0)</f>
        <v>0</v>
      </c>
      <c r="AC199" cm="1">
        <f t="array" ref="AC199">IF(SUMPRODUCT(
  --(Game_Plan_2026[Campaign]=$C199),
  --(Game_Plan_2026[Initial Date]&lt;=AC$2+6),
  --(Game_Plan_2026[End Date]&gt;=AC$2)
)&gt;0, 1, 0)</f>
        <v>0</v>
      </c>
      <c r="AD199" cm="1">
        <f t="array" ref="AD199">IF(SUMPRODUCT(
  --(Game_Plan_2026[Campaign]=$C199),
  --(Game_Plan_2026[Initial Date]&lt;=AD$2+6),
  --(Game_Plan_2026[End Date]&gt;=AD$2)
)&gt;0, 1, 0)</f>
        <v>0</v>
      </c>
      <c r="AE199" cm="1">
        <f t="array" ref="AE199">IF(SUMPRODUCT(
  --(Game_Plan_2026[Campaign]=$C199),
  --(Game_Plan_2026[Initial Date]&lt;=AE$2+6),
  --(Game_Plan_2026[End Date]&gt;=AE$2)
)&gt;0, 1, 0)</f>
        <v>0</v>
      </c>
      <c r="AF199" cm="1">
        <f t="array" ref="AF199">IF(SUMPRODUCT(
  --(Game_Plan_2026[Campaign]=$C199),
  --(Game_Plan_2026[Initial Date]&lt;=AF$2+6),
  --(Game_Plan_2026[End Date]&gt;=AF$2)
)&gt;0, 1, 0)</f>
        <v>0</v>
      </c>
      <c r="AG199" cm="1">
        <f t="array" ref="AG199">IF(SUMPRODUCT(
  --(Game_Plan_2026[Campaign]=$C199),
  --(Game_Plan_2026[Initial Date]&lt;=AG$2+6),
  --(Game_Plan_2026[End Date]&gt;=AG$2)
)&gt;0, 1, 0)</f>
        <v>0</v>
      </c>
      <c r="AH199" cm="1">
        <f t="array" ref="AH199">IF(SUMPRODUCT(
  --(Game_Plan_2026[Campaign]=$C199),
  --(Game_Plan_2026[Initial Date]&lt;=AH$2+6),
  --(Game_Plan_2026[End Date]&gt;=AH$2)
)&gt;0, 1, 0)</f>
        <v>0</v>
      </c>
      <c r="AI199" cm="1">
        <f t="array" ref="AI199">IF(SUMPRODUCT(
  --(Game_Plan_2026[Campaign]=$C199),
  --(Game_Plan_2026[Initial Date]&lt;=AI$2+6),
  --(Game_Plan_2026[End Date]&gt;=AI$2)
)&gt;0, 1, 0)</f>
        <v>0</v>
      </c>
      <c r="AJ199" cm="1">
        <f t="array" ref="AJ199">IF(SUMPRODUCT(
  --(Game_Plan_2026[Campaign]=$C199),
  --(Game_Plan_2026[Initial Date]&lt;=AJ$2+6),
  --(Game_Plan_2026[End Date]&gt;=AJ$2)
)&gt;0, 1, 0)</f>
        <v>0</v>
      </c>
      <c r="AK199" cm="1">
        <f t="array" ref="AK199">IF(SUMPRODUCT(
  --(Game_Plan_2026[Campaign]=$C199),
  --(Game_Plan_2026[Initial Date]&lt;=AK$2+6),
  --(Game_Plan_2026[End Date]&gt;=AK$2)
)&gt;0, 1, 0)</f>
        <v>0</v>
      </c>
      <c r="AL199" cm="1">
        <f t="array" ref="AL199">IF(SUMPRODUCT(
  --(Game_Plan_2026[Campaign]=$C199),
  --(Game_Plan_2026[Initial Date]&lt;=AL$2+6),
  --(Game_Plan_2026[End Date]&gt;=AL$2)
)&gt;0, 1, 0)</f>
        <v>0</v>
      </c>
      <c r="AM199" cm="1">
        <f t="array" ref="AM199">IF(SUMPRODUCT(
  --(Game_Plan_2026[Campaign]=$C199),
  --(Game_Plan_2026[Initial Date]&lt;=AM$2+6),
  --(Game_Plan_2026[End Date]&gt;=AM$2)
)&gt;0, 1, 0)</f>
        <v>0</v>
      </c>
      <c r="AN199" cm="1">
        <f t="array" ref="AN199">IF(SUMPRODUCT(
  --(Game_Plan_2026[Campaign]=$C199),
  --(Game_Plan_2026[Initial Date]&lt;=AN$2+6),
  --(Game_Plan_2026[End Date]&gt;=AN$2)
)&gt;0, 1, 0)</f>
        <v>0</v>
      </c>
      <c r="AO199" cm="1">
        <f t="array" ref="AO199">IF(SUMPRODUCT(
  --(Game_Plan_2026[Campaign]=$C199),
  --(Game_Plan_2026[Initial Date]&lt;=AO$2+6),
  --(Game_Plan_2026[End Date]&gt;=AO$2)
)&gt;0, 1, 0)</f>
        <v>0</v>
      </c>
      <c r="AP199" cm="1">
        <f t="array" ref="AP199">IF(SUMPRODUCT(
  --(Game_Plan_2026[Campaign]=$C199),
  --(Game_Plan_2026[Initial Date]&lt;=AP$2+6),
  --(Game_Plan_2026[End Date]&gt;=AP$2)
)&gt;0, 1, 0)</f>
        <v>0</v>
      </c>
      <c r="AQ199" cm="1">
        <f t="array" ref="AQ199">IF(SUMPRODUCT(
  --(Game_Plan_2026[Campaign]=$C199),
  --(Game_Plan_2026[Initial Date]&lt;=AQ$2+6),
  --(Game_Plan_2026[End Date]&gt;=AQ$2)
)&gt;0, 1, 0)</f>
        <v>0</v>
      </c>
      <c r="AR199" cm="1">
        <f t="array" ref="AR199">IF(SUMPRODUCT(
  --(Game_Plan_2026[Campaign]=$C199),
  --(Game_Plan_2026[Initial Date]&lt;=AR$2+6),
  --(Game_Plan_2026[End Date]&gt;=AR$2)
)&gt;0, 1, 0)</f>
        <v>0</v>
      </c>
      <c r="AS199" cm="1">
        <f t="array" ref="AS199">IF(SUMPRODUCT(
  --(Game_Plan_2026[Campaign]=$C199),
  --(Game_Plan_2026[Initial Date]&lt;=AS$2+6),
  --(Game_Plan_2026[End Date]&gt;=AS$2)
)&gt;0, 1, 0)</f>
        <v>0</v>
      </c>
      <c r="AT199" cm="1">
        <f t="array" ref="AT199">IF(SUMPRODUCT(
  --(Game_Plan_2026[Campaign]=$C199),
  --(Game_Plan_2026[Initial Date]&lt;=AT$2+6),
  --(Game_Plan_2026[End Date]&gt;=AT$2)
)&gt;0, 1, 0)</f>
        <v>0</v>
      </c>
      <c r="AU199" cm="1">
        <f t="array" ref="AU199">IF(SUMPRODUCT(
  --(Game_Plan_2026[Campaign]=$C199),
  --(Game_Plan_2026[Initial Date]&lt;=AU$2+6),
  --(Game_Plan_2026[End Date]&gt;=AU$2)
)&gt;0, 1, 0)</f>
        <v>0</v>
      </c>
      <c r="AV199" cm="1">
        <f t="array" ref="AV199">IF(SUMPRODUCT(
  --(Game_Plan_2026[Campaign]=$C199),
  --(Game_Plan_2026[Initial Date]&lt;=AV$2+6),
  --(Game_Plan_2026[End Date]&gt;=AV$2)
)&gt;0, 1, 0)</f>
        <v>0</v>
      </c>
      <c r="AW199" cm="1">
        <f t="array" ref="AW199">IF(SUMPRODUCT(
  --(Game_Plan_2026[Campaign]=$C199),
  --(Game_Plan_2026[Initial Date]&lt;=AW$2+6),
  --(Game_Plan_2026[End Date]&gt;=AW$2)
)&gt;0, 1, 0)</f>
        <v>0</v>
      </c>
      <c r="AX199" cm="1">
        <f t="array" ref="AX199">IF(SUMPRODUCT(
  --(Game_Plan_2026[Campaign]=$C199),
  --(Game_Plan_2026[Initial Date]&lt;=AX$2+6),
  --(Game_Plan_2026[End Date]&gt;=AX$2)
)&gt;0, 1, 0)</f>
        <v>0</v>
      </c>
      <c r="AY199" cm="1">
        <f t="array" ref="AY199">IF(SUMPRODUCT(
  --(Game_Plan_2026[Campaign]=$C199),
  --(Game_Plan_2026[Initial Date]&lt;=AY$2+6),
  --(Game_Plan_2026[End Date]&gt;=AY$2)
)&gt;0, 1, 0)</f>
        <v>0</v>
      </c>
      <c r="AZ199" cm="1">
        <f t="array" ref="AZ199">IF(SUMPRODUCT(
  --(Game_Plan_2026[Campaign]=$C199),
  --(Game_Plan_2026[Initial Date]&lt;=AZ$2+6),
  --(Game_Plan_2026[End Date]&gt;=AZ$2)
)&gt;0, 1, 0)</f>
        <v>0</v>
      </c>
      <c r="BA199" cm="1">
        <f t="array" ref="BA199">IF(SUMPRODUCT(
  --(Game_Plan_2026[Campaign]=$C199),
  --(Game_Plan_2026[Initial Date]&lt;=BA$2+6),
  --(Game_Plan_2026[End Date]&gt;=BA$2)
)&gt;0, 1, 0)</f>
        <v>0</v>
      </c>
      <c r="BB199" cm="1">
        <f t="array" ref="BB199">IF(SUMPRODUCT(
  --(Game_Plan_2026[Campaign]=$C199),
  --(Game_Plan_2026[Initial Date]&lt;=BB$2+6),
  --(Game_Plan_2026[End Date]&gt;=BB$2)
)&gt;0, 1, 0)</f>
        <v>0</v>
      </c>
      <c r="BC199" cm="1">
        <f t="array" ref="BC199">IF(SUMPRODUCT(
  --(Game_Plan_2026[Campaign]=$C199),
  --(Game_Plan_2026[Initial Date]&lt;=BC$2+6),
  --(Game_Plan_2026[End Date]&gt;=BC$2)
)&gt;0, 1, 0)</f>
        <v>0</v>
      </c>
      <c r="BD199">
        <f t="shared" si="3"/>
        <v>0</v>
      </c>
    </row>
    <row r="200" spans="1:56" ht="28" customHeight="1">
      <c r="A200" t="str">
        <v/>
      </c>
      <c r="B200" t="str">
        <v/>
      </c>
      <c r="C200" t="str">
        <v/>
      </c>
      <c r="E200" cm="1">
        <f t="array" ref="E200">IF(SUMPRODUCT(
  --(Game_Plan_2026[Campaign]=$C200),
  --(Game_Plan_2026[Initial Date]&lt;=E$2+6),
  --(Game_Plan_2026[End Date]&gt;=E$2)
)&gt;0, 1, 0)</f>
        <v>0</v>
      </c>
      <c r="F200" cm="1">
        <f t="array" ref="F200">IF(SUMPRODUCT(
  --(Game_Plan_2026[Campaign]=$C200),
  --(Game_Plan_2026[Initial Date]&lt;=F$2+6),
  --(Game_Plan_2026[End Date]&gt;=F$2)
)&gt;0, 1, 0)</f>
        <v>0</v>
      </c>
      <c r="G200" cm="1">
        <f t="array" ref="G200">IF(SUMPRODUCT(
  --(Game_Plan_2026[Campaign]=$C200),
  --(Game_Plan_2026[Initial Date]&lt;=G$2+6),
  --(Game_Plan_2026[End Date]&gt;=G$2)
)&gt;0, 1, 0)</f>
        <v>0</v>
      </c>
      <c r="H200" cm="1">
        <f t="array" ref="H200">IF(SUMPRODUCT(
  --(Game_Plan_2026[Campaign]=$C200),
  --(Game_Plan_2026[Initial Date]&lt;=H$2+6),
  --(Game_Plan_2026[End Date]&gt;=H$2)
)&gt;0, 1, 0)</f>
        <v>0</v>
      </c>
      <c r="I200" cm="1">
        <f t="array" ref="I200">IF(SUMPRODUCT(
  --(Game_Plan_2026[Campaign]=$C200),
  --(Game_Plan_2026[Initial Date]&lt;=I$2+6),
  --(Game_Plan_2026[End Date]&gt;=I$2)
)&gt;0, 1, 0)</f>
        <v>0</v>
      </c>
      <c r="J200" cm="1">
        <f t="array" ref="J200">IF(SUMPRODUCT(
  --(Game_Plan_2026[Campaign]=$C200),
  --(Game_Plan_2026[Initial Date]&lt;=J$2+6),
  --(Game_Plan_2026[End Date]&gt;=J$2)
)&gt;0, 1, 0)</f>
        <v>0</v>
      </c>
      <c r="K200" cm="1">
        <f t="array" ref="K200">IF(SUMPRODUCT(
  --(Game_Plan_2026[Campaign]=$C200),
  --(Game_Plan_2026[Initial Date]&lt;=K$2+6),
  --(Game_Plan_2026[End Date]&gt;=K$2)
)&gt;0, 1, 0)</f>
        <v>0</v>
      </c>
      <c r="L200" cm="1">
        <f t="array" ref="L200">IF(SUMPRODUCT(
  --(Game_Plan_2026[Campaign]=$C200),
  --(Game_Plan_2026[Initial Date]&lt;=L$2+6),
  --(Game_Plan_2026[End Date]&gt;=L$2)
)&gt;0, 1, 0)</f>
        <v>0</v>
      </c>
      <c r="M200" cm="1">
        <f t="array" ref="M200">IF(SUMPRODUCT(
  --(Game_Plan_2026[Campaign]=$C200),
  --(Game_Plan_2026[Initial Date]&lt;=M$2+6),
  --(Game_Plan_2026[End Date]&gt;=M$2)
)&gt;0, 1, 0)</f>
        <v>0</v>
      </c>
      <c r="N200" cm="1">
        <f t="array" ref="N200">IF(SUMPRODUCT(
  --(Game_Plan_2026[Campaign]=$C200),
  --(Game_Plan_2026[Initial Date]&lt;=N$2+6),
  --(Game_Plan_2026[End Date]&gt;=N$2)
)&gt;0, 1, 0)</f>
        <v>0</v>
      </c>
      <c r="O200" cm="1">
        <f t="array" ref="O200">IF(SUMPRODUCT(
  --(Game_Plan_2026[Campaign]=$C200),
  --(Game_Plan_2026[Initial Date]&lt;=O$2+6),
  --(Game_Plan_2026[End Date]&gt;=O$2)
)&gt;0, 1, 0)</f>
        <v>0</v>
      </c>
      <c r="P200" cm="1">
        <f t="array" ref="P200">IF(SUMPRODUCT(
  --(Game_Plan_2026[Campaign]=$C200),
  --(Game_Plan_2026[Initial Date]&lt;=P$2+6),
  --(Game_Plan_2026[End Date]&gt;=P$2)
)&gt;0, 1, 0)</f>
        <v>0</v>
      </c>
      <c r="Q200" cm="1">
        <f t="array" ref="Q200">IF(SUMPRODUCT(
  --(Game_Plan_2026[Campaign]=$C200),
  --(Game_Plan_2026[Initial Date]&lt;=Q$2+6),
  --(Game_Plan_2026[End Date]&gt;=Q$2)
)&gt;0, 1, 0)</f>
        <v>0</v>
      </c>
      <c r="R200" cm="1">
        <f t="array" ref="R200">IF(SUMPRODUCT(
  --(Game_Plan_2026[Campaign]=$C200),
  --(Game_Plan_2026[Initial Date]&lt;=R$2+6),
  --(Game_Plan_2026[End Date]&gt;=R$2)
)&gt;0, 1, 0)</f>
        <v>0</v>
      </c>
      <c r="S200" cm="1">
        <f t="array" ref="S200">IF(SUMPRODUCT(
  --(Game_Plan_2026[Campaign]=$C200),
  --(Game_Plan_2026[Initial Date]&lt;=S$2+6),
  --(Game_Plan_2026[End Date]&gt;=S$2)
)&gt;0, 1, 0)</f>
        <v>0</v>
      </c>
      <c r="T200" cm="1">
        <f t="array" ref="T200">IF(SUMPRODUCT(
  --(Game_Plan_2026[Campaign]=$C200),
  --(Game_Plan_2026[Initial Date]&lt;=T$2+6),
  --(Game_Plan_2026[End Date]&gt;=T$2)
)&gt;0, 1, 0)</f>
        <v>0</v>
      </c>
      <c r="U200" cm="1">
        <f t="array" ref="U200">IF(SUMPRODUCT(
  --(Game_Plan_2026[Campaign]=$C200),
  --(Game_Plan_2026[Initial Date]&lt;=U$2+6),
  --(Game_Plan_2026[End Date]&gt;=U$2)
)&gt;0, 1, 0)</f>
        <v>0</v>
      </c>
      <c r="V200" cm="1">
        <f t="array" ref="V200">IF(SUMPRODUCT(
  --(Game_Plan_2026[Campaign]=$C200),
  --(Game_Plan_2026[Initial Date]&lt;=V$2+6),
  --(Game_Plan_2026[End Date]&gt;=V$2)
)&gt;0, 1, 0)</f>
        <v>0</v>
      </c>
      <c r="W200" cm="1">
        <f t="array" ref="W200">IF(SUMPRODUCT(
  --(Game_Plan_2026[Campaign]=$C200),
  --(Game_Plan_2026[Initial Date]&lt;=W$2+6),
  --(Game_Plan_2026[End Date]&gt;=W$2)
)&gt;0, 1, 0)</f>
        <v>0</v>
      </c>
      <c r="X200" cm="1">
        <f t="array" ref="X200">IF(SUMPRODUCT(
  --(Game_Plan_2026[Campaign]=$C200),
  --(Game_Plan_2026[Initial Date]&lt;=X$2+6),
  --(Game_Plan_2026[End Date]&gt;=X$2)
)&gt;0, 1, 0)</f>
        <v>0</v>
      </c>
      <c r="Y200" cm="1">
        <f t="array" ref="Y200">IF(SUMPRODUCT(
  --(Game_Plan_2026[Campaign]=$C200),
  --(Game_Plan_2026[Initial Date]&lt;=Y$2+6),
  --(Game_Plan_2026[End Date]&gt;=Y$2)
)&gt;0, 1, 0)</f>
        <v>0</v>
      </c>
      <c r="Z200" cm="1">
        <f t="array" ref="Z200">IF(SUMPRODUCT(
  --(Game_Plan_2026[Campaign]=$C200),
  --(Game_Plan_2026[Initial Date]&lt;=Z$2+6),
  --(Game_Plan_2026[End Date]&gt;=Z$2)
)&gt;0, 1, 0)</f>
        <v>0</v>
      </c>
      <c r="AA200" cm="1">
        <f t="array" ref="AA200">IF(SUMPRODUCT(
  --(Game_Plan_2026[Campaign]=$C200),
  --(Game_Plan_2026[Initial Date]&lt;=AA$2+6),
  --(Game_Plan_2026[End Date]&gt;=AA$2)
)&gt;0, 1, 0)</f>
        <v>0</v>
      </c>
      <c r="AB200" cm="1">
        <f t="array" ref="AB200">IF(SUMPRODUCT(
  --(Game_Plan_2026[Campaign]=$C200),
  --(Game_Plan_2026[Initial Date]&lt;=AB$2+6),
  --(Game_Plan_2026[End Date]&gt;=AB$2)
)&gt;0, 1, 0)</f>
        <v>0</v>
      </c>
      <c r="AC200" cm="1">
        <f t="array" ref="AC200">IF(SUMPRODUCT(
  --(Game_Plan_2026[Campaign]=$C200),
  --(Game_Plan_2026[Initial Date]&lt;=AC$2+6),
  --(Game_Plan_2026[End Date]&gt;=AC$2)
)&gt;0, 1, 0)</f>
        <v>0</v>
      </c>
      <c r="AD200" cm="1">
        <f t="array" ref="AD200">IF(SUMPRODUCT(
  --(Game_Plan_2026[Campaign]=$C200),
  --(Game_Plan_2026[Initial Date]&lt;=AD$2+6),
  --(Game_Plan_2026[End Date]&gt;=AD$2)
)&gt;0, 1, 0)</f>
        <v>0</v>
      </c>
      <c r="AE200" cm="1">
        <f t="array" ref="AE200">IF(SUMPRODUCT(
  --(Game_Plan_2026[Campaign]=$C200),
  --(Game_Plan_2026[Initial Date]&lt;=AE$2+6),
  --(Game_Plan_2026[End Date]&gt;=AE$2)
)&gt;0, 1, 0)</f>
        <v>0</v>
      </c>
      <c r="AF200" cm="1">
        <f t="array" ref="AF200">IF(SUMPRODUCT(
  --(Game_Plan_2026[Campaign]=$C200),
  --(Game_Plan_2026[Initial Date]&lt;=AF$2+6),
  --(Game_Plan_2026[End Date]&gt;=AF$2)
)&gt;0, 1, 0)</f>
        <v>0</v>
      </c>
      <c r="AG200" cm="1">
        <f t="array" ref="AG200">IF(SUMPRODUCT(
  --(Game_Plan_2026[Campaign]=$C200),
  --(Game_Plan_2026[Initial Date]&lt;=AG$2+6),
  --(Game_Plan_2026[End Date]&gt;=AG$2)
)&gt;0, 1, 0)</f>
        <v>0</v>
      </c>
      <c r="AH200" cm="1">
        <f t="array" ref="AH200">IF(SUMPRODUCT(
  --(Game_Plan_2026[Campaign]=$C200),
  --(Game_Plan_2026[Initial Date]&lt;=AH$2+6),
  --(Game_Plan_2026[End Date]&gt;=AH$2)
)&gt;0, 1, 0)</f>
        <v>0</v>
      </c>
      <c r="AI200" cm="1">
        <f t="array" ref="AI200">IF(SUMPRODUCT(
  --(Game_Plan_2026[Campaign]=$C200),
  --(Game_Plan_2026[Initial Date]&lt;=AI$2+6),
  --(Game_Plan_2026[End Date]&gt;=AI$2)
)&gt;0, 1, 0)</f>
        <v>0</v>
      </c>
      <c r="AJ200" cm="1">
        <f t="array" ref="AJ200">IF(SUMPRODUCT(
  --(Game_Plan_2026[Campaign]=$C200),
  --(Game_Plan_2026[Initial Date]&lt;=AJ$2+6),
  --(Game_Plan_2026[End Date]&gt;=AJ$2)
)&gt;0, 1, 0)</f>
        <v>0</v>
      </c>
      <c r="AK200" cm="1">
        <f t="array" ref="AK200">IF(SUMPRODUCT(
  --(Game_Plan_2026[Campaign]=$C200),
  --(Game_Plan_2026[Initial Date]&lt;=AK$2+6),
  --(Game_Plan_2026[End Date]&gt;=AK$2)
)&gt;0, 1, 0)</f>
        <v>0</v>
      </c>
      <c r="AL200" cm="1">
        <f t="array" ref="AL200">IF(SUMPRODUCT(
  --(Game_Plan_2026[Campaign]=$C200),
  --(Game_Plan_2026[Initial Date]&lt;=AL$2+6),
  --(Game_Plan_2026[End Date]&gt;=AL$2)
)&gt;0, 1, 0)</f>
        <v>0</v>
      </c>
      <c r="AM200" cm="1">
        <f t="array" ref="AM200">IF(SUMPRODUCT(
  --(Game_Plan_2026[Campaign]=$C200),
  --(Game_Plan_2026[Initial Date]&lt;=AM$2+6),
  --(Game_Plan_2026[End Date]&gt;=AM$2)
)&gt;0, 1, 0)</f>
        <v>0</v>
      </c>
      <c r="AN200" cm="1">
        <f t="array" ref="AN200">IF(SUMPRODUCT(
  --(Game_Plan_2026[Campaign]=$C200),
  --(Game_Plan_2026[Initial Date]&lt;=AN$2+6),
  --(Game_Plan_2026[End Date]&gt;=AN$2)
)&gt;0, 1, 0)</f>
        <v>0</v>
      </c>
      <c r="AO200" cm="1">
        <f t="array" ref="AO200">IF(SUMPRODUCT(
  --(Game_Plan_2026[Campaign]=$C200),
  --(Game_Plan_2026[Initial Date]&lt;=AO$2+6),
  --(Game_Plan_2026[End Date]&gt;=AO$2)
)&gt;0, 1, 0)</f>
        <v>0</v>
      </c>
      <c r="AP200" cm="1">
        <f t="array" ref="AP200">IF(SUMPRODUCT(
  --(Game_Plan_2026[Campaign]=$C200),
  --(Game_Plan_2026[Initial Date]&lt;=AP$2+6),
  --(Game_Plan_2026[End Date]&gt;=AP$2)
)&gt;0, 1, 0)</f>
        <v>0</v>
      </c>
      <c r="AQ200" cm="1">
        <f t="array" ref="AQ200">IF(SUMPRODUCT(
  --(Game_Plan_2026[Campaign]=$C200),
  --(Game_Plan_2026[Initial Date]&lt;=AQ$2+6),
  --(Game_Plan_2026[End Date]&gt;=AQ$2)
)&gt;0, 1, 0)</f>
        <v>0</v>
      </c>
      <c r="AR200" cm="1">
        <f t="array" ref="AR200">IF(SUMPRODUCT(
  --(Game_Plan_2026[Campaign]=$C200),
  --(Game_Plan_2026[Initial Date]&lt;=AR$2+6),
  --(Game_Plan_2026[End Date]&gt;=AR$2)
)&gt;0, 1, 0)</f>
        <v>0</v>
      </c>
      <c r="AS200" cm="1">
        <f t="array" ref="AS200">IF(SUMPRODUCT(
  --(Game_Plan_2026[Campaign]=$C200),
  --(Game_Plan_2026[Initial Date]&lt;=AS$2+6),
  --(Game_Plan_2026[End Date]&gt;=AS$2)
)&gt;0, 1, 0)</f>
        <v>0</v>
      </c>
      <c r="AT200" cm="1">
        <f t="array" ref="AT200">IF(SUMPRODUCT(
  --(Game_Plan_2026[Campaign]=$C200),
  --(Game_Plan_2026[Initial Date]&lt;=AT$2+6),
  --(Game_Plan_2026[End Date]&gt;=AT$2)
)&gt;0, 1, 0)</f>
        <v>0</v>
      </c>
      <c r="AU200" cm="1">
        <f t="array" ref="AU200">IF(SUMPRODUCT(
  --(Game_Plan_2026[Campaign]=$C200),
  --(Game_Plan_2026[Initial Date]&lt;=AU$2+6),
  --(Game_Plan_2026[End Date]&gt;=AU$2)
)&gt;0, 1, 0)</f>
        <v>0</v>
      </c>
      <c r="AV200" cm="1">
        <f t="array" ref="AV200">IF(SUMPRODUCT(
  --(Game_Plan_2026[Campaign]=$C200),
  --(Game_Plan_2026[Initial Date]&lt;=AV$2+6),
  --(Game_Plan_2026[End Date]&gt;=AV$2)
)&gt;0, 1, 0)</f>
        <v>0</v>
      </c>
      <c r="AW200" cm="1">
        <f t="array" ref="AW200">IF(SUMPRODUCT(
  --(Game_Plan_2026[Campaign]=$C200),
  --(Game_Plan_2026[Initial Date]&lt;=AW$2+6),
  --(Game_Plan_2026[End Date]&gt;=AW$2)
)&gt;0, 1, 0)</f>
        <v>0</v>
      </c>
      <c r="AX200" cm="1">
        <f t="array" ref="AX200">IF(SUMPRODUCT(
  --(Game_Plan_2026[Campaign]=$C200),
  --(Game_Plan_2026[Initial Date]&lt;=AX$2+6),
  --(Game_Plan_2026[End Date]&gt;=AX$2)
)&gt;0, 1, 0)</f>
        <v>0</v>
      </c>
      <c r="AY200" cm="1">
        <f t="array" ref="AY200">IF(SUMPRODUCT(
  --(Game_Plan_2026[Campaign]=$C200),
  --(Game_Plan_2026[Initial Date]&lt;=AY$2+6),
  --(Game_Plan_2026[End Date]&gt;=AY$2)
)&gt;0, 1, 0)</f>
        <v>0</v>
      </c>
      <c r="AZ200" cm="1">
        <f t="array" ref="AZ200">IF(SUMPRODUCT(
  --(Game_Plan_2026[Campaign]=$C200),
  --(Game_Plan_2026[Initial Date]&lt;=AZ$2+6),
  --(Game_Plan_2026[End Date]&gt;=AZ$2)
)&gt;0, 1, 0)</f>
        <v>0</v>
      </c>
      <c r="BA200" cm="1">
        <f t="array" ref="BA200">IF(SUMPRODUCT(
  --(Game_Plan_2026[Campaign]=$C200),
  --(Game_Plan_2026[Initial Date]&lt;=BA$2+6),
  --(Game_Plan_2026[End Date]&gt;=BA$2)
)&gt;0, 1, 0)</f>
        <v>0</v>
      </c>
      <c r="BB200" cm="1">
        <f t="array" ref="BB200">IF(SUMPRODUCT(
  --(Game_Plan_2026[Campaign]=$C200),
  --(Game_Plan_2026[Initial Date]&lt;=BB$2+6),
  --(Game_Plan_2026[End Date]&gt;=BB$2)
)&gt;0, 1, 0)</f>
        <v>0</v>
      </c>
      <c r="BC200" cm="1">
        <f t="array" ref="BC200">IF(SUMPRODUCT(
  --(Game_Plan_2026[Campaign]=$C200),
  --(Game_Plan_2026[Initial Date]&lt;=BC$2+6),
  --(Game_Plan_2026[End Date]&gt;=BC$2)
)&gt;0, 1, 0)</f>
        <v>0</v>
      </c>
      <c r="BD200">
        <f t="shared" si="3"/>
        <v>0</v>
      </c>
    </row>
    <row r="201" spans="1:56" ht="28" customHeight="1">
      <c r="A201" t="str">
        <v/>
      </c>
      <c r="B201" t="str">
        <v/>
      </c>
      <c r="C201" t="str">
        <v/>
      </c>
      <c r="E201" cm="1">
        <f t="array" ref="E201">IF(SUMPRODUCT(
  --(Game_Plan_2026[Campaign]=$C201),
  --(Game_Plan_2026[Initial Date]&lt;=E$2+6),
  --(Game_Plan_2026[End Date]&gt;=E$2)
)&gt;0, 1, 0)</f>
        <v>0</v>
      </c>
      <c r="F201" cm="1">
        <f t="array" ref="F201">IF(SUMPRODUCT(
  --(Game_Plan_2026[Campaign]=$C201),
  --(Game_Plan_2026[Initial Date]&lt;=F$2+6),
  --(Game_Plan_2026[End Date]&gt;=F$2)
)&gt;0, 1, 0)</f>
        <v>0</v>
      </c>
      <c r="G201" cm="1">
        <f t="array" ref="G201">IF(SUMPRODUCT(
  --(Game_Plan_2026[Campaign]=$C201),
  --(Game_Plan_2026[Initial Date]&lt;=G$2+6),
  --(Game_Plan_2026[End Date]&gt;=G$2)
)&gt;0, 1, 0)</f>
        <v>0</v>
      </c>
      <c r="H201" cm="1">
        <f t="array" ref="H201">IF(SUMPRODUCT(
  --(Game_Plan_2026[Campaign]=$C201),
  --(Game_Plan_2026[Initial Date]&lt;=H$2+6),
  --(Game_Plan_2026[End Date]&gt;=H$2)
)&gt;0, 1, 0)</f>
        <v>0</v>
      </c>
      <c r="I201" cm="1">
        <f t="array" ref="I201">IF(SUMPRODUCT(
  --(Game_Plan_2026[Campaign]=$C201),
  --(Game_Plan_2026[Initial Date]&lt;=I$2+6),
  --(Game_Plan_2026[End Date]&gt;=I$2)
)&gt;0, 1, 0)</f>
        <v>0</v>
      </c>
      <c r="J201" cm="1">
        <f t="array" ref="J201">IF(SUMPRODUCT(
  --(Game_Plan_2026[Campaign]=$C201),
  --(Game_Plan_2026[Initial Date]&lt;=J$2+6),
  --(Game_Plan_2026[End Date]&gt;=J$2)
)&gt;0, 1, 0)</f>
        <v>0</v>
      </c>
      <c r="K201" cm="1">
        <f t="array" ref="K201">IF(SUMPRODUCT(
  --(Game_Plan_2026[Campaign]=$C201),
  --(Game_Plan_2026[Initial Date]&lt;=K$2+6),
  --(Game_Plan_2026[End Date]&gt;=K$2)
)&gt;0, 1, 0)</f>
        <v>0</v>
      </c>
      <c r="L201" cm="1">
        <f t="array" ref="L201">IF(SUMPRODUCT(
  --(Game_Plan_2026[Campaign]=$C201),
  --(Game_Plan_2026[Initial Date]&lt;=L$2+6),
  --(Game_Plan_2026[End Date]&gt;=L$2)
)&gt;0, 1, 0)</f>
        <v>0</v>
      </c>
      <c r="M201" cm="1">
        <f t="array" ref="M201">IF(SUMPRODUCT(
  --(Game_Plan_2026[Campaign]=$C201),
  --(Game_Plan_2026[Initial Date]&lt;=M$2+6),
  --(Game_Plan_2026[End Date]&gt;=M$2)
)&gt;0, 1, 0)</f>
        <v>0</v>
      </c>
      <c r="N201" cm="1">
        <f t="array" ref="N201">IF(SUMPRODUCT(
  --(Game_Plan_2026[Campaign]=$C201),
  --(Game_Plan_2026[Initial Date]&lt;=N$2+6),
  --(Game_Plan_2026[End Date]&gt;=N$2)
)&gt;0, 1, 0)</f>
        <v>0</v>
      </c>
      <c r="O201" cm="1">
        <f t="array" ref="O201">IF(SUMPRODUCT(
  --(Game_Plan_2026[Campaign]=$C201),
  --(Game_Plan_2026[Initial Date]&lt;=O$2+6),
  --(Game_Plan_2026[End Date]&gt;=O$2)
)&gt;0, 1, 0)</f>
        <v>0</v>
      </c>
      <c r="P201" cm="1">
        <f t="array" ref="P201">IF(SUMPRODUCT(
  --(Game_Plan_2026[Campaign]=$C201),
  --(Game_Plan_2026[Initial Date]&lt;=P$2+6),
  --(Game_Plan_2026[End Date]&gt;=P$2)
)&gt;0, 1, 0)</f>
        <v>0</v>
      </c>
      <c r="Q201" cm="1">
        <f t="array" ref="Q201">IF(SUMPRODUCT(
  --(Game_Plan_2026[Campaign]=$C201),
  --(Game_Plan_2026[Initial Date]&lt;=Q$2+6),
  --(Game_Plan_2026[End Date]&gt;=Q$2)
)&gt;0, 1, 0)</f>
        <v>0</v>
      </c>
      <c r="R201" cm="1">
        <f t="array" ref="R201">IF(SUMPRODUCT(
  --(Game_Plan_2026[Campaign]=$C201),
  --(Game_Plan_2026[Initial Date]&lt;=R$2+6),
  --(Game_Plan_2026[End Date]&gt;=R$2)
)&gt;0, 1, 0)</f>
        <v>0</v>
      </c>
      <c r="S201" cm="1">
        <f t="array" ref="S201">IF(SUMPRODUCT(
  --(Game_Plan_2026[Campaign]=$C201),
  --(Game_Plan_2026[Initial Date]&lt;=S$2+6),
  --(Game_Plan_2026[End Date]&gt;=S$2)
)&gt;0, 1, 0)</f>
        <v>0</v>
      </c>
      <c r="T201" cm="1">
        <f t="array" ref="T201">IF(SUMPRODUCT(
  --(Game_Plan_2026[Campaign]=$C201),
  --(Game_Plan_2026[Initial Date]&lt;=T$2+6),
  --(Game_Plan_2026[End Date]&gt;=T$2)
)&gt;0, 1, 0)</f>
        <v>0</v>
      </c>
      <c r="U201" cm="1">
        <f t="array" ref="U201">IF(SUMPRODUCT(
  --(Game_Plan_2026[Campaign]=$C201),
  --(Game_Plan_2026[Initial Date]&lt;=U$2+6),
  --(Game_Plan_2026[End Date]&gt;=U$2)
)&gt;0, 1, 0)</f>
        <v>0</v>
      </c>
      <c r="V201" cm="1">
        <f t="array" ref="V201">IF(SUMPRODUCT(
  --(Game_Plan_2026[Campaign]=$C201),
  --(Game_Plan_2026[Initial Date]&lt;=V$2+6),
  --(Game_Plan_2026[End Date]&gt;=V$2)
)&gt;0, 1, 0)</f>
        <v>0</v>
      </c>
      <c r="W201" cm="1">
        <f t="array" ref="W201">IF(SUMPRODUCT(
  --(Game_Plan_2026[Campaign]=$C201),
  --(Game_Plan_2026[Initial Date]&lt;=W$2+6),
  --(Game_Plan_2026[End Date]&gt;=W$2)
)&gt;0, 1, 0)</f>
        <v>0</v>
      </c>
      <c r="X201" cm="1">
        <f t="array" ref="X201">IF(SUMPRODUCT(
  --(Game_Plan_2026[Campaign]=$C201),
  --(Game_Plan_2026[Initial Date]&lt;=X$2+6),
  --(Game_Plan_2026[End Date]&gt;=X$2)
)&gt;0, 1, 0)</f>
        <v>0</v>
      </c>
      <c r="Y201" cm="1">
        <f t="array" ref="Y201">IF(SUMPRODUCT(
  --(Game_Plan_2026[Campaign]=$C201),
  --(Game_Plan_2026[Initial Date]&lt;=Y$2+6),
  --(Game_Plan_2026[End Date]&gt;=Y$2)
)&gt;0, 1, 0)</f>
        <v>0</v>
      </c>
      <c r="Z201" cm="1">
        <f t="array" ref="Z201">IF(SUMPRODUCT(
  --(Game_Plan_2026[Campaign]=$C201),
  --(Game_Plan_2026[Initial Date]&lt;=Z$2+6),
  --(Game_Plan_2026[End Date]&gt;=Z$2)
)&gt;0, 1, 0)</f>
        <v>0</v>
      </c>
      <c r="AA201" cm="1">
        <f t="array" ref="AA201">IF(SUMPRODUCT(
  --(Game_Plan_2026[Campaign]=$C201),
  --(Game_Plan_2026[Initial Date]&lt;=AA$2+6),
  --(Game_Plan_2026[End Date]&gt;=AA$2)
)&gt;0, 1, 0)</f>
        <v>0</v>
      </c>
      <c r="AB201" cm="1">
        <f t="array" ref="AB201">IF(SUMPRODUCT(
  --(Game_Plan_2026[Campaign]=$C201),
  --(Game_Plan_2026[Initial Date]&lt;=AB$2+6),
  --(Game_Plan_2026[End Date]&gt;=AB$2)
)&gt;0, 1, 0)</f>
        <v>0</v>
      </c>
      <c r="AC201" cm="1">
        <f t="array" ref="AC201">IF(SUMPRODUCT(
  --(Game_Plan_2026[Campaign]=$C201),
  --(Game_Plan_2026[Initial Date]&lt;=AC$2+6),
  --(Game_Plan_2026[End Date]&gt;=AC$2)
)&gt;0, 1, 0)</f>
        <v>0</v>
      </c>
      <c r="AD201" cm="1">
        <f t="array" ref="AD201">IF(SUMPRODUCT(
  --(Game_Plan_2026[Campaign]=$C201),
  --(Game_Plan_2026[Initial Date]&lt;=AD$2+6),
  --(Game_Plan_2026[End Date]&gt;=AD$2)
)&gt;0, 1, 0)</f>
        <v>0</v>
      </c>
      <c r="AE201" cm="1">
        <f t="array" ref="AE201">IF(SUMPRODUCT(
  --(Game_Plan_2026[Campaign]=$C201),
  --(Game_Plan_2026[Initial Date]&lt;=AE$2+6),
  --(Game_Plan_2026[End Date]&gt;=AE$2)
)&gt;0, 1, 0)</f>
        <v>0</v>
      </c>
      <c r="AF201" cm="1">
        <f t="array" ref="AF201">IF(SUMPRODUCT(
  --(Game_Plan_2026[Campaign]=$C201),
  --(Game_Plan_2026[Initial Date]&lt;=AF$2+6),
  --(Game_Plan_2026[End Date]&gt;=AF$2)
)&gt;0, 1, 0)</f>
        <v>0</v>
      </c>
      <c r="AG201" cm="1">
        <f t="array" ref="AG201">IF(SUMPRODUCT(
  --(Game_Plan_2026[Campaign]=$C201),
  --(Game_Plan_2026[Initial Date]&lt;=AG$2+6),
  --(Game_Plan_2026[End Date]&gt;=AG$2)
)&gt;0, 1, 0)</f>
        <v>0</v>
      </c>
      <c r="AH201" cm="1">
        <f t="array" ref="AH201">IF(SUMPRODUCT(
  --(Game_Plan_2026[Campaign]=$C201),
  --(Game_Plan_2026[Initial Date]&lt;=AH$2+6),
  --(Game_Plan_2026[End Date]&gt;=AH$2)
)&gt;0, 1, 0)</f>
        <v>0</v>
      </c>
      <c r="AI201" cm="1">
        <f t="array" ref="AI201">IF(SUMPRODUCT(
  --(Game_Plan_2026[Campaign]=$C201),
  --(Game_Plan_2026[Initial Date]&lt;=AI$2+6),
  --(Game_Plan_2026[End Date]&gt;=AI$2)
)&gt;0, 1, 0)</f>
        <v>0</v>
      </c>
      <c r="AJ201" cm="1">
        <f t="array" ref="AJ201">IF(SUMPRODUCT(
  --(Game_Plan_2026[Campaign]=$C201),
  --(Game_Plan_2026[Initial Date]&lt;=AJ$2+6),
  --(Game_Plan_2026[End Date]&gt;=AJ$2)
)&gt;0, 1, 0)</f>
        <v>0</v>
      </c>
      <c r="AK201" cm="1">
        <f t="array" ref="AK201">IF(SUMPRODUCT(
  --(Game_Plan_2026[Campaign]=$C201),
  --(Game_Plan_2026[Initial Date]&lt;=AK$2+6),
  --(Game_Plan_2026[End Date]&gt;=AK$2)
)&gt;0, 1, 0)</f>
        <v>0</v>
      </c>
      <c r="AL201" cm="1">
        <f t="array" ref="AL201">IF(SUMPRODUCT(
  --(Game_Plan_2026[Campaign]=$C201),
  --(Game_Plan_2026[Initial Date]&lt;=AL$2+6),
  --(Game_Plan_2026[End Date]&gt;=AL$2)
)&gt;0, 1, 0)</f>
        <v>0</v>
      </c>
      <c r="AM201" cm="1">
        <f t="array" ref="AM201">IF(SUMPRODUCT(
  --(Game_Plan_2026[Campaign]=$C201),
  --(Game_Plan_2026[Initial Date]&lt;=AM$2+6),
  --(Game_Plan_2026[End Date]&gt;=AM$2)
)&gt;0, 1, 0)</f>
        <v>0</v>
      </c>
      <c r="AN201" cm="1">
        <f t="array" ref="AN201">IF(SUMPRODUCT(
  --(Game_Plan_2026[Campaign]=$C201),
  --(Game_Plan_2026[Initial Date]&lt;=AN$2+6),
  --(Game_Plan_2026[End Date]&gt;=AN$2)
)&gt;0, 1, 0)</f>
        <v>0</v>
      </c>
      <c r="AO201" cm="1">
        <f t="array" ref="AO201">IF(SUMPRODUCT(
  --(Game_Plan_2026[Campaign]=$C201),
  --(Game_Plan_2026[Initial Date]&lt;=AO$2+6),
  --(Game_Plan_2026[End Date]&gt;=AO$2)
)&gt;0, 1, 0)</f>
        <v>0</v>
      </c>
      <c r="AP201" cm="1">
        <f t="array" ref="AP201">IF(SUMPRODUCT(
  --(Game_Plan_2026[Campaign]=$C201),
  --(Game_Plan_2026[Initial Date]&lt;=AP$2+6),
  --(Game_Plan_2026[End Date]&gt;=AP$2)
)&gt;0, 1, 0)</f>
        <v>0</v>
      </c>
      <c r="AQ201" cm="1">
        <f t="array" ref="AQ201">IF(SUMPRODUCT(
  --(Game_Plan_2026[Campaign]=$C201),
  --(Game_Plan_2026[Initial Date]&lt;=AQ$2+6),
  --(Game_Plan_2026[End Date]&gt;=AQ$2)
)&gt;0, 1, 0)</f>
        <v>0</v>
      </c>
      <c r="AR201" cm="1">
        <f t="array" ref="AR201">IF(SUMPRODUCT(
  --(Game_Plan_2026[Campaign]=$C201),
  --(Game_Plan_2026[Initial Date]&lt;=AR$2+6),
  --(Game_Plan_2026[End Date]&gt;=AR$2)
)&gt;0, 1, 0)</f>
        <v>0</v>
      </c>
      <c r="AS201" cm="1">
        <f t="array" ref="AS201">IF(SUMPRODUCT(
  --(Game_Plan_2026[Campaign]=$C201),
  --(Game_Plan_2026[Initial Date]&lt;=AS$2+6),
  --(Game_Plan_2026[End Date]&gt;=AS$2)
)&gt;0, 1, 0)</f>
        <v>0</v>
      </c>
      <c r="AT201" cm="1">
        <f t="array" ref="AT201">IF(SUMPRODUCT(
  --(Game_Plan_2026[Campaign]=$C201),
  --(Game_Plan_2026[Initial Date]&lt;=AT$2+6),
  --(Game_Plan_2026[End Date]&gt;=AT$2)
)&gt;0, 1, 0)</f>
        <v>0</v>
      </c>
      <c r="AU201" cm="1">
        <f t="array" ref="AU201">IF(SUMPRODUCT(
  --(Game_Plan_2026[Campaign]=$C201),
  --(Game_Plan_2026[Initial Date]&lt;=AU$2+6),
  --(Game_Plan_2026[End Date]&gt;=AU$2)
)&gt;0, 1, 0)</f>
        <v>0</v>
      </c>
      <c r="AV201" cm="1">
        <f t="array" ref="AV201">IF(SUMPRODUCT(
  --(Game_Plan_2026[Campaign]=$C201),
  --(Game_Plan_2026[Initial Date]&lt;=AV$2+6),
  --(Game_Plan_2026[End Date]&gt;=AV$2)
)&gt;0, 1, 0)</f>
        <v>0</v>
      </c>
      <c r="AW201" cm="1">
        <f t="array" ref="AW201">IF(SUMPRODUCT(
  --(Game_Plan_2026[Campaign]=$C201),
  --(Game_Plan_2026[Initial Date]&lt;=AW$2+6),
  --(Game_Plan_2026[End Date]&gt;=AW$2)
)&gt;0, 1, 0)</f>
        <v>0</v>
      </c>
      <c r="AX201" cm="1">
        <f t="array" ref="AX201">IF(SUMPRODUCT(
  --(Game_Plan_2026[Campaign]=$C201),
  --(Game_Plan_2026[Initial Date]&lt;=AX$2+6),
  --(Game_Plan_2026[End Date]&gt;=AX$2)
)&gt;0, 1, 0)</f>
        <v>0</v>
      </c>
      <c r="AY201" cm="1">
        <f t="array" ref="AY201">IF(SUMPRODUCT(
  --(Game_Plan_2026[Campaign]=$C201),
  --(Game_Plan_2026[Initial Date]&lt;=AY$2+6),
  --(Game_Plan_2026[End Date]&gt;=AY$2)
)&gt;0, 1, 0)</f>
        <v>0</v>
      </c>
      <c r="AZ201" cm="1">
        <f t="array" ref="AZ201">IF(SUMPRODUCT(
  --(Game_Plan_2026[Campaign]=$C201),
  --(Game_Plan_2026[Initial Date]&lt;=AZ$2+6),
  --(Game_Plan_2026[End Date]&gt;=AZ$2)
)&gt;0, 1, 0)</f>
        <v>0</v>
      </c>
      <c r="BA201" cm="1">
        <f t="array" ref="BA201">IF(SUMPRODUCT(
  --(Game_Plan_2026[Campaign]=$C201),
  --(Game_Plan_2026[Initial Date]&lt;=BA$2+6),
  --(Game_Plan_2026[End Date]&gt;=BA$2)
)&gt;0, 1, 0)</f>
        <v>0</v>
      </c>
      <c r="BB201" cm="1">
        <f t="array" ref="BB201">IF(SUMPRODUCT(
  --(Game_Plan_2026[Campaign]=$C201),
  --(Game_Plan_2026[Initial Date]&lt;=BB$2+6),
  --(Game_Plan_2026[End Date]&gt;=BB$2)
)&gt;0, 1, 0)</f>
        <v>0</v>
      </c>
      <c r="BC201" cm="1">
        <f t="array" ref="BC201">IF(SUMPRODUCT(
  --(Game_Plan_2026[Campaign]=$C201),
  --(Game_Plan_2026[Initial Date]&lt;=BC$2+6),
  --(Game_Plan_2026[End Date]&gt;=BC$2)
)&gt;0, 1, 0)</f>
        <v>0</v>
      </c>
      <c r="BD201">
        <f t="shared" si="3"/>
        <v>0</v>
      </c>
    </row>
    <row r="202" spans="1:56" ht="28" customHeight="1">
      <c r="A202" t="str">
        <v/>
      </c>
      <c r="B202" t="str">
        <v/>
      </c>
      <c r="C202" t="str">
        <v/>
      </c>
      <c r="E202" cm="1">
        <f t="array" ref="E202">IF(SUMPRODUCT(
  --(Game_Plan_2026[Campaign]=$C202),
  --(Game_Plan_2026[Initial Date]&lt;=E$2+6),
  --(Game_Plan_2026[End Date]&gt;=E$2)
)&gt;0, 1, 0)</f>
        <v>0</v>
      </c>
      <c r="F202" cm="1">
        <f t="array" ref="F202">IF(SUMPRODUCT(
  --(Game_Plan_2026[Campaign]=$C202),
  --(Game_Plan_2026[Initial Date]&lt;=F$2+6),
  --(Game_Plan_2026[End Date]&gt;=F$2)
)&gt;0, 1, 0)</f>
        <v>0</v>
      </c>
      <c r="G202" cm="1">
        <f t="array" ref="G202">IF(SUMPRODUCT(
  --(Game_Plan_2026[Campaign]=$C202),
  --(Game_Plan_2026[Initial Date]&lt;=G$2+6),
  --(Game_Plan_2026[End Date]&gt;=G$2)
)&gt;0, 1, 0)</f>
        <v>0</v>
      </c>
      <c r="H202" cm="1">
        <f t="array" ref="H202">IF(SUMPRODUCT(
  --(Game_Plan_2026[Campaign]=$C202),
  --(Game_Plan_2026[Initial Date]&lt;=H$2+6),
  --(Game_Plan_2026[End Date]&gt;=H$2)
)&gt;0, 1, 0)</f>
        <v>0</v>
      </c>
      <c r="I202" cm="1">
        <f t="array" ref="I202">IF(SUMPRODUCT(
  --(Game_Plan_2026[Campaign]=$C202),
  --(Game_Plan_2026[Initial Date]&lt;=I$2+6),
  --(Game_Plan_2026[End Date]&gt;=I$2)
)&gt;0, 1, 0)</f>
        <v>0</v>
      </c>
      <c r="J202" cm="1">
        <f t="array" ref="J202">IF(SUMPRODUCT(
  --(Game_Plan_2026[Campaign]=$C202),
  --(Game_Plan_2026[Initial Date]&lt;=J$2+6),
  --(Game_Plan_2026[End Date]&gt;=J$2)
)&gt;0, 1, 0)</f>
        <v>0</v>
      </c>
      <c r="K202" cm="1">
        <f t="array" ref="K202">IF(SUMPRODUCT(
  --(Game_Plan_2026[Campaign]=$C202),
  --(Game_Plan_2026[Initial Date]&lt;=K$2+6),
  --(Game_Plan_2026[End Date]&gt;=K$2)
)&gt;0, 1, 0)</f>
        <v>0</v>
      </c>
      <c r="L202" cm="1">
        <f t="array" ref="L202">IF(SUMPRODUCT(
  --(Game_Plan_2026[Campaign]=$C202),
  --(Game_Plan_2026[Initial Date]&lt;=L$2+6),
  --(Game_Plan_2026[End Date]&gt;=L$2)
)&gt;0, 1, 0)</f>
        <v>0</v>
      </c>
      <c r="M202" cm="1">
        <f t="array" ref="M202">IF(SUMPRODUCT(
  --(Game_Plan_2026[Campaign]=$C202),
  --(Game_Plan_2026[Initial Date]&lt;=M$2+6),
  --(Game_Plan_2026[End Date]&gt;=M$2)
)&gt;0, 1, 0)</f>
        <v>0</v>
      </c>
      <c r="N202" cm="1">
        <f t="array" ref="N202">IF(SUMPRODUCT(
  --(Game_Plan_2026[Campaign]=$C202),
  --(Game_Plan_2026[Initial Date]&lt;=N$2+6),
  --(Game_Plan_2026[End Date]&gt;=N$2)
)&gt;0, 1, 0)</f>
        <v>0</v>
      </c>
      <c r="O202" cm="1">
        <f t="array" ref="O202">IF(SUMPRODUCT(
  --(Game_Plan_2026[Campaign]=$C202),
  --(Game_Plan_2026[Initial Date]&lt;=O$2+6),
  --(Game_Plan_2026[End Date]&gt;=O$2)
)&gt;0, 1, 0)</f>
        <v>0</v>
      </c>
      <c r="P202" cm="1">
        <f t="array" ref="P202">IF(SUMPRODUCT(
  --(Game_Plan_2026[Campaign]=$C202),
  --(Game_Plan_2026[Initial Date]&lt;=P$2+6),
  --(Game_Plan_2026[End Date]&gt;=P$2)
)&gt;0, 1, 0)</f>
        <v>0</v>
      </c>
      <c r="Q202" cm="1">
        <f t="array" ref="Q202">IF(SUMPRODUCT(
  --(Game_Plan_2026[Campaign]=$C202),
  --(Game_Plan_2026[Initial Date]&lt;=Q$2+6),
  --(Game_Plan_2026[End Date]&gt;=Q$2)
)&gt;0, 1, 0)</f>
        <v>0</v>
      </c>
      <c r="R202" cm="1">
        <f t="array" ref="R202">IF(SUMPRODUCT(
  --(Game_Plan_2026[Campaign]=$C202),
  --(Game_Plan_2026[Initial Date]&lt;=R$2+6),
  --(Game_Plan_2026[End Date]&gt;=R$2)
)&gt;0, 1, 0)</f>
        <v>0</v>
      </c>
      <c r="S202" cm="1">
        <f t="array" ref="S202">IF(SUMPRODUCT(
  --(Game_Plan_2026[Campaign]=$C202),
  --(Game_Plan_2026[Initial Date]&lt;=S$2+6),
  --(Game_Plan_2026[End Date]&gt;=S$2)
)&gt;0, 1, 0)</f>
        <v>0</v>
      </c>
      <c r="T202" cm="1">
        <f t="array" ref="T202">IF(SUMPRODUCT(
  --(Game_Plan_2026[Campaign]=$C202),
  --(Game_Plan_2026[Initial Date]&lt;=T$2+6),
  --(Game_Plan_2026[End Date]&gt;=T$2)
)&gt;0, 1, 0)</f>
        <v>0</v>
      </c>
      <c r="U202" cm="1">
        <f t="array" ref="U202">IF(SUMPRODUCT(
  --(Game_Plan_2026[Campaign]=$C202),
  --(Game_Plan_2026[Initial Date]&lt;=U$2+6),
  --(Game_Plan_2026[End Date]&gt;=U$2)
)&gt;0, 1, 0)</f>
        <v>0</v>
      </c>
      <c r="V202" cm="1">
        <f t="array" ref="V202">IF(SUMPRODUCT(
  --(Game_Plan_2026[Campaign]=$C202),
  --(Game_Plan_2026[Initial Date]&lt;=V$2+6),
  --(Game_Plan_2026[End Date]&gt;=V$2)
)&gt;0, 1, 0)</f>
        <v>0</v>
      </c>
      <c r="W202" cm="1">
        <f t="array" ref="W202">IF(SUMPRODUCT(
  --(Game_Plan_2026[Campaign]=$C202),
  --(Game_Plan_2026[Initial Date]&lt;=W$2+6),
  --(Game_Plan_2026[End Date]&gt;=W$2)
)&gt;0, 1, 0)</f>
        <v>0</v>
      </c>
      <c r="X202" cm="1">
        <f t="array" ref="X202">IF(SUMPRODUCT(
  --(Game_Plan_2026[Campaign]=$C202),
  --(Game_Plan_2026[Initial Date]&lt;=X$2+6),
  --(Game_Plan_2026[End Date]&gt;=X$2)
)&gt;0, 1, 0)</f>
        <v>0</v>
      </c>
      <c r="Y202" cm="1">
        <f t="array" ref="Y202">IF(SUMPRODUCT(
  --(Game_Plan_2026[Campaign]=$C202),
  --(Game_Plan_2026[Initial Date]&lt;=Y$2+6),
  --(Game_Plan_2026[End Date]&gt;=Y$2)
)&gt;0, 1, 0)</f>
        <v>0</v>
      </c>
      <c r="Z202" cm="1">
        <f t="array" ref="Z202">IF(SUMPRODUCT(
  --(Game_Plan_2026[Campaign]=$C202),
  --(Game_Plan_2026[Initial Date]&lt;=Z$2+6),
  --(Game_Plan_2026[End Date]&gt;=Z$2)
)&gt;0, 1, 0)</f>
        <v>0</v>
      </c>
      <c r="AA202" cm="1">
        <f t="array" ref="AA202">IF(SUMPRODUCT(
  --(Game_Plan_2026[Campaign]=$C202),
  --(Game_Plan_2026[Initial Date]&lt;=AA$2+6),
  --(Game_Plan_2026[End Date]&gt;=AA$2)
)&gt;0, 1, 0)</f>
        <v>0</v>
      </c>
      <c r="AB202" cm="1">
        <f t="array" ref="AB202">IF(SUMPRODUCT(
  --(Game_Plan_2026[Campaign]=$C202),
  --(Game_Plan_2026[Initial Date]&lt;=AB$2+6),
  --(Game_Plan_2026[End Date]&gt;=AB$2)
)&gt;0, 1, 0)</f>
        <v>0</v>
      </c>
      <c r="AC202" cm="1">
        <f t="array" ref="AC202">IF(SUMPRODUCT(
  --(Game_Plan_2026[Campaign]=$C202),
  --(Game_Plan_2026[Initial Date]&lt;=AC$2+6),
  --(Game_Plan_2026[End Date]&gt;=AC$2)
)&gt;0, 1, 0)</f>
        <v>0</v>
      </c>
      <c r="AD202" cm="1">
        <f t="array" ref="AD202">IF(SUMPRODUCT(
  --(Game_Plan_2026[Campaign]=$C202),
  --(Game_Plan_2026[Initial Date]&lt;=AD$2+6),
  --(Game_Plan_2026[End Date]&gt;=AD$2)
)&gt;0, 1, 0)</f>
        <v>0</v>
      </c>
      <c r="AE202" cm="1">
        <f t="array" ref="AE202">IF(SUMPRODUCT(
  --(Game_Plan_2026[Campaign]=$C202),
  --(Game_Plan_2026[Initial Date]&lt;=AE$2+6),
  --(Game_Plan_2026[End Date]&gt;=AE$2)
)&gt;0, 1, 0)</f>
        <v>0</v>
      </c>
      <c r="AF202" cm="1">
        <f t="array" ref="AF202">IF(SUMPRODUCT(
  --(Game_Plan_2026[Campaign]=$C202),
  --(Game_Plan_2026[Initial Date]&lt;=AF$2+6),
  --(Game_Plan_2026[End Date]&gt;=AF$2)
)&gt;0, 1, 0)</f>
        <v>0</v>
      </c>
      <c r="AG202" cm="1">
        <f t="array" ref="AG202">IF(SUMPRODUCT(
  --(Game_Plan_2026[Campaign]=$C202),
  --(Game_Plan_2026[Initial Date]&lt;=AG$2+6),
  --(Game_Plan_2026[End Date]&gt;=AG$2)
)&gt;0, 1, 0)</f>
        <v>0</v>
      </c>
      <c r="AH202" cm="1">
        <f t="array" ref="AH202">IF(SUMPRODUCT(
  --(Game_Plan_2026[Campaign]=$C202),
  --(Game_Plan_2026[Initial Date]&lt;=AH$2+6),
  --(Game_Plan_2026[End Date]&gt;=AH$2)
)&gt;0, 1, 0)</f>
        <v>0</v>
      </c>
      <c r="AI202" cm="1">
        <f t="array" ref="AI202">IF(SUMPRODUCT(
  --(Game_Plan_2026[Campaign]=$C202),
  --(Game_Plan_2026[Initial Date]&lt;=AI$2+6),
  --(Game_Plan_2026[End Date]&gt;=AI$2)
)&gt;0, 1, 0)</f>
        <v>0</v>
      </c>
      <c r="AJ202" cm="1">
        <f t="array" ref="AJ202">IF(SUMPRODUCT(
  --(Game_Plan_2026[Campaign]=$C202),
  --(Game_Plan_2026[Initial Date]&lt;=AJ$2+6),
  --(Game_Plan_2026[End Date]&gt;=AJ$2)
)&gt;0, 1, 0)</f>
        <v>0</v>
      </c>
      <c r="AK202" cm="1">
        <f t="array" ref="AK202">IF(SUMPRODUCT(
  --(Game_Plan_2026[Campaign]=$C202),
  --(Game_Plan_2026[Initial Date]&lt;=AK$2+6),
  --(Game_Plan_2026[End Date]&gt;=AK$2)
)&gt;0, 1, 0)</f>
        <v>0</v>
      </c>
      <c r="AL202" cm="1">
        <f t="array" ref="AL202">IF(SUMPRODUCT(
  --(Game_Plan_2026[Campaign]=$C202),
  --(Game_Plan_2026[Initial Date]&lt;=AL$2+6),
  --(Game_Plan_2026[End Date]&gt;=AL$2)
)&gt;0, 1, 0)</f>
        <v>0</v>
      </c>
      <c r="AM202" cm="1">
        <f t="array" ref="AM202">IF(SUMPRODUCT(
  --(Game_Plan_2026[Campaign]=$C202),
  --(Game_Plan_2026[Initial Date]&lt;=AM$2+6),
  --(Game_Plan_2026[End Date]&gt;=AM$2)
)&gt;0, 1, 0)</f>
        <v>0</v>
      </c>
      <c r="AN202" cm="1">
        <f t="array" ref="AN202">IF(SUMPRODUCT(
  --(Game_Plan_2026[Campaign]=$C202),
  --(Game_Plan_2026[Initial Date]&lt;=AN$2+6),
  --(Game_Plan_2026[End Date]&gt;=AN$2)
)&gt;0, 1, 0)</f>
        <v>0</v>
      </c>
      <c r="AO202" cm="1">
        <f t="array" ref="AO202">IF(SUMPRODUCT(
  --(Game_Plan_2026[Campaign]=$C202),
  --(Game_Plan_2026[Initial Date]&lt;=AO$2+6),
  --(Game_Plan_2026[End Date]&gt;=AO$2)
)&gt;0, 1, 0)</f>
        <v>0</v>
      </c>
      <c r="AP202" cm="1">
        <f t="array" ref="AP202">IF(SUMPRODUCT(
  --(Game_Plan_2026[Campaign]=$C202),
  --(Game_Plan_2026[Initial Date]&lt;=AP$2+6),
  --(Game_Plan_2026[End Date]&gt;=AP$2)
)&gt;0, 1, 0)</f>
        <v>0</v>
      </c>
      <c r="AQ202" cm="1">
        <f t="array" ref="AQ202">IF(SUMPRODUCT(
  --(Game_Plan_2026[Campaign]=$C202),
  --(Game_Plan_2026[Initial Date]&lt;=AQ$2+6),
  --(Game_Plan_2026[End Date]&gt;=AQ$2)
)&gt;0, 1, 0)</f>
        <v>0</v>
      </c>
      <c r="AR202" cm="1">
        <f t="array" ref="AR202">IF(SUMPRODUCT(
  --(Game_Plan_2026[Campaign]=$C202),
  --(Game_Plan_2026[Initial Date]&lt;=AR$2+6),
  --(Game_Plan_2026[End Date]&gt;=AR$2)
)&gt;0, 1, 0)</f>
        <v>0</v>
      </c>
      <c r="AS202" cm="1">
        <f t="array" ref="AS202">IF(SUMPRODUCT(
  --(Game_Plan_2026[Campaign]=$C202),
  --(Game_Plan_2026[Initial Date]&lt;=AS$2+6),
  --(Game_Plan_2026[End Date]&gt;=AS$2)
)&gt;0, 1, 0)</f>
        <v>0</v>
      </c>
      <c r="AT202" cm="1">
        <f t="array" ref="AT202">IF(SUMPRODUCT(
  --(Game_Plan_2026[Campaign]=$C202),
  --(Game_Plan_2026[Initial Date]&lt;=AT$2+6),
  --(Game_Plan_2026[End Date]&gt;=AT$2)
)&gt;0, 1, 0)</f>
        <v>0</v>
      </c>
      <c r="AU202" cm="1">
        <f t="array" ref="AU202">IF(SUMPRODUCT(
  --(Game_Plan_2026[Campaign]=$C202),
  --(Game_Plan_2026[Initial Date]&lt;=AU$2+6),
  --(Game_Plan_2026[End Date]&gt;=AU$2)
)&gt;0, 1, 0)</f>
        <v>0</v>
      </c>
      <c r="AV202" cm="1">
        <f t="array" ref="AV202">IF(SUMPRODUCT(
  --(Game_Plan_2026[Campaign]=$C202),
  --(Game_Plan_2026[Initial Date]&lt;=AV$2+6),
  --(Game_Plan_2026[End Date]&gt;=AV$2)
)&gt;0, 1, 0)</f>
        <v>0</v>
      </c>
      <c r="AW202" cm="1">
        <f t="array" ref="AW202">IF(SUMPRODUCT(
  --(Game_Plan_2026[Campaign]=$C202),
  --(Game_Plan_2026[Initial Date]&lt;=AW$2+6),
  --(Game_Plan_2026[End Date]&gt;=AW$2)
)&gt;0, 1, 0)</f>
        <v>0</v>
      </c>
      <c r="AX202" cm="1">
        <f t="array" ref="AX202">IF(SUMPRODUCT(
  --(Game_Plan_2026[Campaign]=$C202),
  --(Game_Plan_2026[Initial Date]&lt;=AX$2+6),
  --(Game_Plan_2026[End Date]&gt;=AX$2)
)&gt;0, 1, 0)</f>
        <v>0</v>
      </c>
      <c r="AY202" cm="1">
        <f t="array" ref="AY202">IF(SUMPRODUCT(
  --(Game_Plan_2026[Campaign]=$C202),
  --(Game_Plan_2026[Initial Date]&lt;=AY$2+6),
  --(Game_Plan_2026[End Date]&gt;=AY$2)
)&gt;0, 1, 0)</f>
        <v>0</v>
      </c>
      <c r="AZ202" cm="1">
        <f t="array" ref="AZ202">IF(SUMPRODUCT(
  --(Game_Plan_2026[Campaign]=$C202),
  --(Game_Plan_2026[Initial Date]&lt;=AZ$2+6),
  --(Game_Plan_2026[End Date]&gt;=AZ$2)
)&gt;0, 1, 0)</f>
        <v>0</v>
      </c>
      <c r="BA202" cm="1">
        <f t="array" ref="BA202">IF(SUMPRODUCT(
  --(Game_Plan_2026[Campaign]=$C202),
  --(Game_Plan_2026[Initial Date]&lt;=BA$2+6),
  --(Game_Plan_2026[End Date]&gt;=BA$2)
)&gt;0, 1, 0)</f>
        <v>0</v>
      </c>
      <c r="BB202" cm="1">
        <f t="array" ref="BB202">IF(SUMPRODUCT(
  --(Game_Plan_2026[Campaign]=$C202),
  --(Game_Plan_2026[Initial Date]&lt;=BB$2+6),
  --(Game_Plan_2026[End Date]&gt;=BB$2)
)&gt;0, 1, 0)</f>
        <v>0</v>
      </c>
      <c r="BC202" cm="1">
        <f t="array" ref="BC202">IF(SUMPRODUCT(
  --(Game_Plan_2026[Campaign]=$C202),
  --(Game_Plan_2026[Initial Date]&lt;=BC$2+6),
  --(Game_Plan_2026[End Date]&gt;=BC$2)
)&gt;0, 1, 0)</f>
        <v>0</v>
      </c>
      <c r="BD202">
        <f t="shared" si="3"/>
        <v>0</v>
      </c>
    </row>
    <row r="203" spans="1:56" ht="28" customHeight="1">
      <c r="A203" t="str">
        <v/>
      </c>
      <c r="B203" t="str">
        <v/>
      </c>
      <c r="C203" t="str">
        <v/>
      </c>
      <c r="E203" cm="1">
        <f t="array" ref="E203">IF(SUMPRODUCT(
  --(Game_Plan_2026[Campaign]=$C203),
  --(Game_Plan_2026[Initial Date]&lt;=E$2+6),
  --(Game_Plan_2026[End Date]&gt;=E$2)
)&gt;0, 1, 0)</f>
        <v>0</v>
      </c>
      <c r="F203" cm="1">
        <f t="array" ref="F203">IF(SUMPRODUCT(
  --(Game_Plan_2026[Campaign]=$C203),
  --(Game_Plan_2026[Initial Date]&lt;=F$2+6),
  --(Game_Plan_2026[End Date]&gt;=F$2)
)&gt;0, 1, 0)</f>
        <v>0</v>
      </c>
      <c r="G203" cm="1">
        <f t="array" ref="G203">IF(SUMPRODUCT(
  --(Game_Plan_2026[Campaign]=$C203),
  --(Game_Plan_2026[Initial Date]&lt;=G$2+6),
  --(Game_Plan_2026[End Date]&gt;=G$2)
)&gt;0, 1, 0)</f>
        <v>0</v>
      </c>
      <c r="H203" cm="1">
        <f t="array" ref="H203">IF(SUMPRODUCT(
  --(Game_Plan_2026[Campaign]=$C203),
  --(Game_Plan_2026[Initial Date]&lt;=H$2+6),
  --(Game_Plan_2026[End Date]&gt;=H$2)
)&gt;0, 1, 0)</f>
        <v>0</v>
      </c>
      <c r="I203" cm="1">
        <f t="array" ref="I203">IF(SUMPRODUCT(
  --(Game_Plan_2026[Campaign]=$C203),
  --(Game_Plan_2026[Initial Date]&lt;=I$2+6),
  --(Game_Plan_2026[End Date]&gt;=I$2)
)&gt;0, 1, 0)</f>
        <v>0</v>
      </c>
      <c r="J203" cm="1">
        <f t="array" ref="J203">IF(SUMPRODUCT(
  --(Game_Plan_2026[Campaign]=$C203),
  --(Game_Plan_2026[Initial Date]&lt;=J$2+6),
  --(Game_Plan_2026[End Date]&gt;=J$2)
)&gt;0, 1, 0)</f>
        <v>0</v>
      </c>
      <c r="K203" cm="1">
        <f t="array" ref="K203">IF(SUMPRODUCT(
  --(Game_Plan_2026[Campaign]=$C203),
  --(Game_Plan_2026[Initial Date]&lt;=K$2+6),
  --(Game_Plan_2026[End Date]&gt;=K$2)
)&gt;0, 1, 0)</f>
        <v>0</v>
      </c>
      <c r="L203" cm="1">
        <f t="array" ref="L203">IF(SUMPRODUCT(
  --(Game_Plan_2026[Campaign]=$C203),
  --(Game_Plan_2026[Initial Date]&lt;=L$2+6),
  --(Game_Plan_2026[End Date]&gt;=L$2)
)&gt;0, 1, 0)</f>
        <v>0</v>
      </c>
      <c r="M203" cm="1">
        <f t="array" ref="M203">IF(SUMPRODUCT(
  --(Game_Plan_2026[Campaign]=$C203),
  --(Game_Plan_2026[Initial Date]&lt;=M$2+6),
  --(Game_Plan_2026[End Date]&gt;=M$2)
)&gt;0, 1, 0)</f>
        <v>0</v>
      </c>
      <c r="N203" cm="1">
        <f t="array" ref="N203">IF(SUMPRODUCT(
  --(Game_Plan_2026[Campaign]=$C203),
  --(Game_Plan_2026[Initial Date]&lt;=N$2+6),
  --(Game_Plan_2026[End Date]&gt;=N$2)
)&gt;0, 1, 0)</f>
        <v>0</v>
      </c>
      <c r="O203" cm="1">
        <f t="array" ref="O203">IF(SUMPRODUCT(
  --(Game_Plan_2026[Campaign]=$C203),
  --(Game_Plan_2026[Initial Date]&lt;=O$2+6),
  --(Game_Plan_2026[End Date]&gt;=O$2)
)&gt;0, 1, 0)</f>
        <v>0</v>
      </c>
      <c r="P203" cm="1">
        <f t="array" ref="P203">IF(SUMPRODUCT(
  --(Game_Plan_2026[Campaign]=$C203),
  --(Game_Plan_2026[Initial Date]&lt;=P$2+6),
  --(Game_Plan_2026[End Date]&gt;=P$2)
)&gt;0, 1, 0)</f>
        <v>0</v>
      </c>
      <c r="Q203" cm="1">
        <f t="array" ref="Q203">IF(SUMPRODUCT(
  --(Game_Plan_2026[Campaign]=$C203),
  --(Game_Plan_2026[Initial Date]&lt;=Q$2+6),
  --(Game_Plan_2026[End Date]&gt;=Q$2)
)&gt;0, 1, 0)</f>
        <v>0</v>
      </c>
      <c r="R203" cm="1">
        <f t="array" ref="R203">IF(SUMPRODUCT(
  --(Game_Plan_2026[Campaign]=$C203),
  --(Game_Plan_2026[Initial Date]&lt;=R$2+6),
  --(Game_Plan_2026[End Date]&gt;=R$2)
)&gt;0, 1, 0)</f>
        <v>0</v>
      </c>
      <c r="S203" cm="1">
        <f t="array" ref="S203">IF(SUMPRODUCT(
  --(Game_Plan_2026[Campaign]=$C203),
  --(Game_Plan_2026[Initial Date]&lt;=S$2+6),
  --(Game_Plan_2026[End Date]&gt;=S$2)
)&gt;0, 1, 0)</f>
        <v>0</v>
      </c>
      <c r="T203" cm="1">
        <f t="array" ref="T203">IF(SUMPRODUCT(
  --(Game_Plan_2026[Campaign]=$C203),
  --(Game_Plan_2026[Initial Date]&lt;=T$2+6),
  --(Game_Plan_2026[End Date]&gt;=T$2)
)&gt;0, 1, 0)</f>
        <v>0</v>
      </c>
      <c r="U203" cm="1">
        <f t="array" ref="U203">IF(SUMPRODUCT(
  --(Game_Plan_2026[Campaign]=$C203),
  --(Game_Plan_2026[Initial Date]&lt;=U$2+6),
  --(Game_Plan_2026[End Date]&gt;=U$2)
)&gt;0, 1, 0)</f>
        <v>0</v>
      </c>
      <c r="V203" cm="1">
        <f t="array" ref="V203">IF(SUMPRODUCT(
  --(Game_Plan_2026[Campaign]=$C203),
  --(Game_Plan_2026[Initial Date]&lt;=V$2+6),
  --(Game_Plan_2026[End Date]&gt;=V$2)
)&gt;0, 1, 0)</f>
        <v>0</v>
      </c>
      <c r="W203" cm="1">
        <f t="array" ref="W203">IF(SUMPRODUCT(
  --(Game_Plan_2026[Campaign]=$C203),
  --(Game_Plan_2026[Initial Date]&lt;=W$2+6),
  --(Game_Plan_2026[End Date]&gt;=W$2)
)&gt;0, 1, 0)</f>
        <v>0</v>
      </c>
      <c r="X203" cm="1">
        <f t="array" ref="X203">IF(SUMPRODUCT(
  --(Game_Plan_2026[Campaign]=$C203),
  --(Game_Plan_2026[Initial Date]&lt;=X$2+6),
  --(Game_Plan_2026[End Date]&gt;=X$2)
)&gt;0, 1, 0)</f>
        <v>0</v>
      </c>
      <c r="Y203" cm="1">
        <f t="array" ref="Y203">IF(SUMPRODUCT(
  --(Game_Plan_2026[Campaign]=$C203),
  --(Game_Plan_2026[Initial Date]&lt;=Y$2+6),
  --(Game_Plan_2026[End Date]&gt;=Y$2)
)&gt;0, 1, 0)</f>
        <v>0</v>
      </c>
      <c r="Z203" cm="1">
        <f t="array" ref="Z203">IF(SUMPRODUCT(
  --(Game_Plan_2026[Campaign]=$C203),
  --(Game_Plan_2026[Initial Date]&lt;=Z$2+6),
  --(Game_Plan_2026[End Date]&gt;=Z$2)
)&gt;0, 1, 0)</f>
        <v>0</v>
      </c>
      <c r="AA203" cm="1">
        <f t="array" ref="AA203">IF(SUMPRODUCT(
  --(Game_Plan_2026[Campaign]=$C203),
  --(Game_Plan_2026[Initial Date]&lt;=AA$2+6),
  --(Game_Plan_2026[End Date]&gt;=AA$2)
)&gt;0, 1, 0)</f>
        <v>0</v>
      </c>
      <c r="AB203" cm="1">
        <f t="array" ref="AB203">IF(SUMPRODUCT(
  --(Game_Plan_2026[Campaign]=$C203),
  --(Game_Plan_2026[Initial Date]&lt;=AB$2+6),
  --(Game_Plan_2026[End Date]&gt;=AB$2)
)&gt;0, 1, 0)</f>
        <v>0</v>
      </c>
      <c r="AC203" cm="1">
        <f t="array" ref="AC203">IF(SUMPRODUCT(
  --(Game_Plan_2026[Campaign]=$C203),
  --(Game_Plan_2026[Initial Date]&lt;=AC$2+6),
  --(Game_Plan_2026[End Date]&gt;=AC$2)
)&gt;0, 1, 0)</f>
        <v>0</v>
      </c>
      <c r="AD203" cm="1">
        <f t="array" ref="AD203">IF(SUMPRODUCT(
  --(Game_Plan_2026[Campaign]=$C203),
  --(Game_Plan_2026[Initial Date]&lt;=AD$2+6),
  --(Game_Plan_2026[End Date]&gt;=AD$2)
)&gt;0, 1, 0)</f>
        <v>0</v>
      </c>
      <c r="AE203" cm="1">
        <f t="array" ref="AE203">IF(SUMPRODUCT(
  --(Game_Plan_2026[Campaign]=$C203),
  --(Game_Plan_2026[Initial Date]&lt;=AE$2+6),
  --(Game_Plan_2026[End Date]&gt;=AE$2)
)&gt;0, 1, 0)</f>
        <v>0</v>
      </c>
      <c r="AF203" cm="1">
        <f t="array" ref="AF203">IF(SUMPRODUCT(
  --(Game_Plan_2026[Campaign]=$C203),
  --(Game_Plan_2026[Initial Date]&lt;=AF$2+6),
  --(Game_Plan_2026[End Date]&gt;=AF$2)
)&gt;0, 1, 0)</f>
        <v>0</v>
      </c>
      <c r="AG203" cm="1">
        <f t="array" ref="AG203">IF(SUMPRODUCT(
  --(Game_Plan_2026[Campaign]=$C203),
  --(Game_Plan_2026[Initial Date]&lt;=AG$2+6),
  --(Game_Plan_2026[End Date]&gt;=AG$2)
)&gt;0, 1, 0)</f>
        <v>0</v>
      </c>
      <c r="AH203" cm="1">
        <f t="array" ref="AH203">IF(SUMPRODUCT(
  --(Game_Plan_2026[Campaign]=$C203),
  --(Game_Plan_2026[Initial Date]&lt;=AH$2+6),
  --(Game_Plan_2026[End Date]&gt;=AH$2)
)&gt;0, 1, 0)</f>
        <v>0</v>
      </c>
      <c r="AI203" cm="1">
        <f t="array" ref="AI203">IF(SUMPRODUCT(
  --(Game_Plan_2026[Campaign]=$C203),
  --(Game_Plan_2026[Initial Date]&lt;=AI$2+6),
  --(Game_Plan_2026[End Date]&gt;=AI$2)
)&gt;0, 1, 0)</f>
        <v>0</v>
      </c>
      <c r="AJ203" cm="1">
        <f t="array" ref="AJ203">IF(SUMPRODUCT(
  --(Game_Plan_2026[Campaign]=$C203),
  --(Game_Plan_2026[Initial Date]&lt;=AJ$2+6),
  --(Game_Plan_2026[End Date]&gt;=AJ$2)
)&gt;0, 1, 0)</f>
        <v>0</v>
      </c>
      <c r="AK203" cm="1">
        <f t="array" ref="AK203">IF(SUMPRODUCT(
  --(Game_Plan_2026[Campaign]=$C203),
  --(Game_Plan_2026[Initial Date]&lt;=AK$2+6),
  --(Game_Plan_2026[End Date]&gt;=AK$2)
)&gt;0, 1, 0)</f>
        <v>0</v>
      </c>
      <c r="AL203" cm="1">
        <f t="array" ref="AL203">IF(SUMPRODUCT(
  --(Game_Plan_2026[Campaign]=$C203),
  --(Game_Plan_2026[Initial Date]&lt;=AL$2+6),
  --(Game_Plan_2026[End Date]&gt;=AL$2)
)&gt;0, 1, 0)</f>
        <v>0</v>
      </c>
      <c r="AM203" cm="1">
        <f t="array" ref="AM203">IF(SUMPRODUCT(
  --(Game_Plan_2026[Campaign]=$C203),
  --(Game_Plan_2026[Initial Date]&lt;=AM$2+6),
  --(Game_Plan_2026[End Date]&gt;=AM$2)
)&gt;0, 1, 0)</f>
        <v>0</v>
      </c>
      <c r="AN203" cm="1">
        <f t="array" ref="AN203">IF(SUMPRODUCT(
  --(Game_Plan_2026[Campaign]=$C203),
  --(Game_Plan_2026[Initial Date]&lt;=AN$2+6),
  --(Game_Plan_2026[End Date]&gt;=AN$2)
)&gt;0, 1, 0)</f>
        <v>0</v>
      </c>
      <c r="AO203" cm="1">
        <f t="array" ref="AO203">IF(SUMPRODUCT(
  --(Game_Plan_2026[Campaign]=$C203),
  --(Game_Plan_2026[Initial Date]&lt;=AO$2+6),
  --(Game_Plan_2026[End Date]&gt;=AO$2)
)&gt;0, 1, 0)</f>
        <v>0</v>
      </c>
      <c r="AP203" cm="1">
        <f t="array" ref="AP203">IF(SUMPRODUCT(
  --(Game_Plan_2026[Campaign]=$C203),
  --(Game_Plan_2026[Initial Date]&lt;=AP$2+6),
  --(Game_Plan_2026[End Date]&gt;=AP$2)
)&gt;0, 1, 0)</f>
        <v>0</v>
      </c>
      <c r="AQ203" cm="1">
        <f t="array" ref="AQ203">IF(SUMPRODUCT(
  --(Game_Plan_2026[Campaign]=$C203),
  --(Game_Plan_2026[Initial Date]&lt;=AQ$2+6),
  --(Game_Plan_2026[End Date]&gt;=AQ$2)
)&gt;0, 1, 0)</f>
        <v>0</v>
      </c>
      <c r="AR203" cm="1">
        <f t="array" ref="AR203">IF(SUMPRODUCT(
  --(Game_Plan_2026[Campaign]=$C203),
  --(Game_Plan_2026[Initial Date]&lt;=AR$2+6),
  --(Game_Plan_2026[End Date]&gt;=AR$2)
)&gt;0, 1, 0)</f>
        <v>0</v>
      </c>
      <c r="AS203" cm="1">
        <f t="array" ref="AS203">IF(SUMPRODUCT(
  --(Game_Plan_2026[Campaign]=$C203),
  --(Game_Plan_2026[Initial Date]&lt;=AS$2+6),
  --(Game_Plan_2026[End Date]&gt;=AS$2)
)&gt;0, 1, 0)</f>
        <v>0</v>
      </c>
      <c r="AT203" cm="1">
        <f t="array" ref="AT203">IF(SUMPRODUCT(
  --(Game_Plan_2026[Campaign]=$C203),
  --(Game_Plan_2026[Initial Date]&lt;=AT$2+6),
  --(Game_Plan_2026[End Date]&gt;=AT$2)
)&gt;0, 1, 0)</f>
        <v>0</v>
      </c>
      <c r="AU203" cm="1">
        <f t="array" ref="AU203">IF(SUMPRODUCT(
  --(Game_Plan_2026[Campaign]=$C203),
  --(Game_Plan_2026[Initial Date]&lt;=AU$2+6),
  --(Game_Plan_2026[End Date]&gt;=AU$2)
)&gt;0, 1, 0)</f>
        <v>0</v>
      </c>
      <c r="AV203" cm="1">
        <f t="array" ref="AV203">IF(SUMPRODUCT(
  --(Game_Plan_2026[Campaign]=$C203),
  --(Game_Plan_2026[Initial Date]&lt;=AV$2+6),
  --(Game_Plan_2026[End Date]&gt;=AV$2)
)&gt;0, 1, 0)</f>
        <v>0</v>
      </c>
      <c r="AW203" cm="1">
        <f t="array" ref="AW203">IF(SUMPRODUCT(
  --(Game_Plan_2026[Campaign]=$C203),
  --(Game_Plan_2026[Initial Date]&lt;=AW$2+6),
  --(Game_Plan_2026[End Date]&gt;=AW$2)
)&gt;0, 1, 0)</f>
        <v>0</v>
      </c>
      <c r="AX203" cm="1">
        <f t="array" ref="AX203">IF(SUMPRODUCT(
  --(Game_Plan_2026[Campaign]=$C203),
  --(Game_Plan_2026[Initial Date]&lt;=AX$2+6),
  --(Game_Plan_2026[End Date]&gt;=AX$2)
)&gt;0, 1, 0)</f>
        <v>0</v>
      </c>
      <c r="AY203" cm="1">
        <f t="array" ref="AY203">IF(SUMPRODUCT(
  --(Game_Plan_2026[Campaign]=$C203),
  --(Game_Plan_2026[Initial Date]&lt;=AY$2+6),
  --(Game_Plan_2026[End Date]&gt;=AY$2)
)&gt;0, 1, 0)</f>
        <v>0</v>
      </c>
      <c r="AZ203" cm="1">
        <f t="array" ref="AZ203">IF(SUMPRODUCT(
  --(Game_Plan_2026[Campaign]=$C203),
  --(Game_Plan_2026[Initial Date]&lt;=AZ$2+6),
  --(Game_Plan_2026[End Date]&gt;=AZ$2)
)&gt;0, 1, 0)</f>
        <v>0</v>
      </c>
      <c r="BA203" cm="1">
        <f t="array" ref="BA203">IF(SUMPRODUCT(
  --(Game_Plan_2026[Campaign]=$C203),
  --(Game_Plan_2026[Initial Date]&lt;=BA$2+6),
  --(Game_Plan_2026[End Date]&gt;=BA$2)
)&gt;0, 1, 0)</f>
        <v>0</v>
      </c>
      <c r="BB203" cm="1">
        <f t="array" ref="BB203">IF(SUMPRODUCT(
  --(Game_Plan_2026[Campaign]=$C203),
  --(Game_Plan_2026[Initial Date]&lt;=BB$2+6),
  --(Game_Plan_2026[End Date]&gt;=BB$2)
)&gt;0, 1, 0)</f>
        <v>0</v>
      </c>
      <c r="BC203" cm="1">
        <f t="array" ref="BC203">IF(SUMPRODUCT(
  --(Game_Plan_2026[Campaign]=$C203),
  --(Game_Plan_2026[Initial Date]&lt;=BC$2+6),
  --(Game_Plan_2026[End Date]&gt;=BC$2)
)&gt;0, 1, 0)</f>
        <v>0</v>
      </c>
      <c r="BD203">
        <f t="shared" si="3"/>
        <v>0</v>
      </c>
    </row>
    <row r="204" spans="1:56" ht="28" customHeight="1">
      <c r="A204" t="str">
        <v/>
      </c>
      <c r="B204" t="str">
        <v/>
      </c>
      <c r="C204" t="str">
        <v/>
      </c>
      <c r="E204" cm="1">
        <f t="array" ref="E204">IF(SUMPRODUCT(
  --(Game_Plan_2026[Campaign]=$C204),
  --(Game_Plan_2026[Initial Date]&lt;=E$2+6),
  --(Game_Plan_2026[End Date]&gt;=E$2)
)&gt;0, 1, 0)</f>
        <v>0</v>
      </c>
      <c r="F204" cm="1">
        <f t="array" ref="F204">IF(SUMPRODUCT(
  --(Game_Plan_2026[Campaign]=$C204),
  --(Game_Plan_2026[Initial Date]&lt;=F$2+6),
  --(Game_Plan_2026[End Date]&gt;=F$2)
)&gt;0, 1, 0)</f>
        <v>0</v>
      </c>
      <c r="G204" cm="1">
        <f t="array" ref="G204">IF(SUMPRODUCT(
  --(Game_Plan_2026[Campaign]=$C204),
  --(Game_Plan_2026[Initial Date]&lt;=G$2+6),
  --(Game_Plan_2026[End Date]&gt;=G$2)
)&gt;0, 1, 0)</f>
        <v>0</v>
      </c>
      <c r="H204" cm="1">
        <f t="array" ref="H204">IF(SUMPRODUCT(
  --(Game_Plan_2026[Campaign]=$C204),
  --(Game_Plan_2026[Initial Date]&lt;=H$2+6),
  --(Game_Plan_2026[End Date]&gt;=H$2)
)&gt;0, 1, 0)</f>
        <v>0</v>
      </c>
      <c r="I204" cm="1">
        <f t="array" ref="I204">IF(SUMPRODUCT(
  --(Game_Plan_2026[Campaign]=$C204),
  --(Game_Plan_2026[Initial Date]&lt;=I$2+6),
  --(Game_Plan_2026[End Date]&gt;=I$2)
)&gt;0, 1, 0)</f>
        <v>0</v>
      </c>
      <c r="J204" cm="1">
        <f t="array" ref="J204">IF(SUMPRODUCT(
  --(Game_Plan_2026[Campaign]=$C204),
  --(Game_Plan_2026[Initial Date]&lt;=J$2+6),
  --(Game_Plan_2026[End Date]&gt;=J$2)
)&gt;0, 1, 0)</f>
        <v>0</v>
      </c>
      <c r="K204" cm="1">
        <f t="array" ref="K204">IF(SUMPRODUCT(
  --(Game_Plan_2026[Campaign]=$C204),
  --(Game_Plan_2026[Initial Date]&lt;=K$2+6),
  --(Game_Plan_2026[End Date]&gt;=K$2)
)&gt;0, 1, 0)</f>
        <v>0</v>
      </c>
      <c r="L204" cm="1">
        <f t="array" ref="L204">IF(SUMPRODUCT(
  --(Game_Plan_2026[Campaign]=$C204),
  --(Game_Plan_2026[Initial Date]&lt;=L$2+6),
  --(Game_Plan_2026[End Date]&gt;=L$2)
)&gt;0, 1, 0)</f>
        <v>0</v>
      </c>
      <c r="M204" cm="1">
        <f t="array" ref="M204">IF(SUMPRODUCT(
  --(Game_Plan_2026[Campaign]=$C204),
  --(Game_Plan_2026[Initial Date]&lt;=M$2+6),
  --(Game_Plan_2026[End Date]&gt;=M$2)
)&gt;0, 1, 0)</f>
        <v>0</v>
      </c>
      <c r="N204" cm="1">
        <f t="array" ref="N204">IF(SUMPRODUCT(
  --(Game_Plan_2026[Campaign]=$C204),
  --(Game_Plan_2026[Initial Date]&lt;=N$2+6),
  --(Game_Plan_2026[End Date]&gt;=N$2)
)&gt;0, 1, 0)</f>
        <v>0</v>
      </c>
      <c r="O204" cm="1">
        <f t="array" ref="O204">IF(SUMPRODUCT(
  --(Game_Plan_2026[Campaign]=$C204),
  --(Game_Plan_2026[Initial Date]&lt;=O$2+6),
  --(Game_Plan_2026[End Date]&gt;=O$2)
)&gt;0, 1, 0)</f>
        <v>0</v>
      </c>
      <c r="P204" cm="1">
        <f t="array" ref="P204">IF(SUMPRODUCT(
  --(Game_Plan_2026[Campaign]=$C204),
  --(Game_Plan_2026[Initial Date]&lt;=P$2+6),
  --(Game_Plan_2026[End Date]&gt;=P$2)
)&gt;0, 1, 0)</f>
        <v>0</v>
      </c>
      <c r="Q204" cm="1">
        <f t="array" ref="Q204">IF(SUMPRODUCT(
  --(Game_Plan_2026[Campaign]=$C204),
  --(Game_Plan_2026[Initial Date]&lt;=Q$2+6),
  --(Game_Plan_2026[End Date]&gt;=Q$2)
)&gt;0, 1, 0)</f>
        <v>0</v>
      </c>
      <c r="R204" cm="1">
        <f t="array" ref="R204">IF(SUMPRODUCT(
  --(Game_Plan_2026[Campaign]=$C204),
  --(Game_Plan_2026[Initial Date]&lt;=R$2+6),
  --(Game_Plan_2026[End Date]&gt;=R$2)
)&gt;0, 1, 0)</f>
        <v>0</v>
      </c>
      <c r="S204" cm="1">
        <f t="array" ref="S204">IF(SUMPRODUCT(
  --(Game_Plan_2026[Campaign]=$C204),
  --(Game_Plan_2026[Initial Date]&lt;=S$2+6),
  --(Game_Plan_2026[End Date]&gt;=S$2)
)&gt;0, 1, 0)</f>
        <v>0</v>
      </c>
      <c r="T204" cm="1">
        <f t="array" ref="T204">IF(SUMPRODUCT(
  --(Game_Plan_2026[Campaign]=$C204),
  --(Game_Plan_2026[Initial Date]&lt;=T$2+6),
  --(Game_Plan_2026[End Date]&gt;=T$2)
)&gt;0, 1, 0)</f>
        <v>0</v>
      </c>
      <c r="U204" cm="1">
        <f t="array" ref="U204">IF(SUMPRODUCT(
  --(Game_Plan_2026[Campaign]=$C204),
  --(Game_Plan_2026[Initial Date]&lt;=U$2+6),
  --(Game_Plan_2026[End Date]&gt;=U$2)
)&gt;0, 1, 0)</f>
        <v>0</v>
      </c>
      <c r="V204" cm="1">
        <f t="array" ref="V204">IF(SUMPRODUCT(
  --(Game_Plan_2026[Campaign]=$C204),
  --(Game_Plan_2026[Initial Date]&lt;=V$2+6),
  --(Game_Plan_2026[End Date]&gt;=V$2)
)&gt;0, 1, 0)</f>
        <v>0</v>
      </c>
      <c r="W204" cm="1">
        <f t="array" ref="W204">IF(SUMPRODUCT(
  --(Game_Plan_2026[Campaign]=$C204),
  --(Game_Plan_2026[Initial Date]&lt;=W$2+6),
  --(Game_Plan_2026[End Date]&gt;=W$2)
)&gt;0, 1, 0)</f>
        <v>0</v>
      </c>
      <c r="X204" cm="1">
        <f t="array" ref="X204">IF(SUMPRODUCT(
  --(Game_Plan_2026[Campaign]=$C204),
  --(Game_Plan_2026[Initial Date]&lt;=X$2+6),
  --(Game_Plan_2026[End Date]&gt;=X$2)
)&gt;0, 1, 0)</f>
        <v>0</v>
      </c>
      <c r="Y204" cm="1">
        <f t="array" ref="Y204">IF(SUMPRODUCT(
  --(Game_Plan_2026[Campaign]=$C204),
  --(Game_Plan_2026[Initial Date]&lt;=Y$2+6),
  --(Game_Plan_2026[End Date]&gt;=Y$2)
)&gt;0, 1, 0)</f>
        <v>0</v>
      </c>
      <c r="Z204" cm="1">
        <f t="array" ref="Z204">IF(SUMPRODUCT(
  --(Game_Plan_2026[Campaign]=$C204),
  --(Game_Plan_2026[Initial Date]&lt;=Z$2+6),
  --(Game_Plan_2026[End Date]&gt;=Z$2)
)&gt;0, 1, 0)</f>
        <v>0</v>
      </c>
      <c r="AA204" cm="1">
        <f t="array" ref="AA204">IF(SUMPRODUCT(
  --(Game_Plan_2026[Campaign]=$C204),
  --(Game_Plan_2026[Initial Date]&lt;=AA$2+6),
  --(Game_Plan_2026[End Date]&gt;=AA$2)
)&gt;0, 1, 0)</f>
        <v>0</v>
      </c>
      <c r="AB204" cm="1">
        <f t="array" ref="AB204">IF(SUMPRODUCT(
  --(Game_Plan_2026[Campaign]=$C204),
  --(Game_Plan_2026[Initial Date]&lt;=AB$2+6),
  --(Game_Plan_2026[End Date]&gt;=AB$2)
)&gt;0, 1, 0)</f>
        <v>0</v>
      </c>
      <c r="AC204" cm="1">
        <f t="array" ref="AC204">IF(SUMPRODUCT(
  --(Game_Plan_2026[Campaign]=$C204),
  --(Game_Plan_2026[Initial Date]&lt;=AC$2+6),
  --(Game_Plan_2026[End Date]&gt;=AC$2)
)&gt;0, 1, 0)</f>
        <v>0</v>
      </c>
      <c r="AD204" cm="1">
        <f t="array" ref="AD204">IF(SUMPRODUCT(
  --(Game_Plan_2026[Campaign]=$C204),
  --(Game_Plan_2026[Initial Date]&lt;=AD$2+6),
  --(Game_Plan_2026[End Date]&gt;=AD$2)
)&gt;0, 1, 0)</f>
        <v>0</v>
      </c>
      <c r="AE204" cm="1">
        <f t="array" ref="AE204">IF(SUMPRODUCT(
  --(Game_Plan_2026[Campaign]=$C204),
  --(Game_Plan_2026[Initial Date]&lt;=AE$2+6),
  --(Game_Plan_2026[End Date]&gt;=AE$2)
)&gt;0, 1, 0)</f>
        <v>0</v>
      </c>
      <c r="AF204" cm="1">
        <f t="array" ref="AF204">IF(SUMPRODUCT(
  --(Game_Plan_2026[Campaign]=$C204),
  --(Game_Plan_2026[Initial Date]&lt;=AF$2+6),
  --(Game_Plan_2026[End Date]&gt;=AF$2)
)&gt;0, 1, 0)</f>
        <v>0</v>
      </c>
      <c r="AG204" cm="1">
        <f t="array" ref="AG204">IF(SUMPRODUCT(
  --(Game_Plan_2026[Campaign]=$C204),
  --(Game_Plan_2026[Initial Date]&lt;=AG$2+6),
  --(Game_Plan_2026[End Date]&gt;=AG$2)
)&gt;0, 1, 0)</f>
        <v>0</v>
      </c>
      <c r="AH204" cm="1">
        <f t="array" ref="AH204">IF(SUMPRODUCT(
  --(Game_Plan_2026[Campaign]=$C204),
  --(Game_Plan_2026[Initial Date]&lt;=AH$2+6),
  --(Game_Plan_2026[End Date]&gt;=AH$2)
)&gt;0, 1, 0)</f>
        <v>0</v>
      </c>
      <c r="AI204" cm="1">
        <f t="array" ref="AI204">IF(SUMPRODUCT(
  --(Game_Plan_2026[Campaign]=$C204),
  --(Game_Plan_2026[Initial Date]&lt;=AI$2+6),
  --(Game_Plan_2026[End Date]&gt;=AI$2)
)&gt;0, 1, 0)</f>
        <v>0</v>
      </c>
      <c r="AJ204" cm="1">
        <f t="array" ref="AJ204">IF(SUMPRODUCT(
  --(Game_Plan_2026[Campaign]=$C204),
  --(Game_Plan_2026[Initial Date]&lt;=AJ$2+6),
  --(Game_Plan_2026[End Date]&gt;=AJ$2)
)&gt;0, 1, 0)</f>
        <v>0</v>
      </c>
      <c r="AK204" cm="1">
        <f t="array" ref="AK204">IF(SUMPRODUCT(
  --(Game_Plan_2026[Campaign]=$C204),
  --(Game_Plan_2026[Initial Date]&lt;=AK$2+6),
  --(Game_Plan_2026[End Date]&gt;=AK$2)
)&gt;0, 1, 0)</f>
        <v>0</v>
      </c>
      <c r="AL204" cm="1">
        <f t="array" ref="AL204">IF(SUMPRODUCT(
  --(Game_Plan_2026[Campaign]=$C204),
  --(Game_Plan_2026[Initial Date]&lt;=AL$2+6),
  --(Game_Plan_2026[End Date]&gt;=AL$2)
)&gt;0, 1, 0)</f>
        <v>0</v>
      </c>
      <c r="AM204" cm="1">
        <f t="array" ref="AM204">IF(SUMPRODUCT(
  --(Game_Plan_2026[Campaign]=$C204),
  --(Game_Plan_2026[Initial Date]&lt;=AM$2+6),
  --(Game_Plan_2026[End Date]&gt;=AM$2)
)&gt;0, 1, 0)</f>
        <v>0</v>
      </c>
      <c r="AN204" cm="1">
        <f t="array" ref="AN204">IF(SUMPRODUCT(
  --(Game_Plan_2026[Campaign]=$C204),
  --(Game_Plan_2026[Initial Date]&lt;=AN$2+6),
  --(Game_Plan_2026[End Date]&gt;=AN$2)
)&gt;0, 1, 0)</f>
        <v>0</v>
      </c>
      <c r="AO204" cm="1">
        <f t="array" ref="AO204">IF(SUMPRODUCT(
  --(Game_Plan_2026[Campaign]=$C204),
  --(Game_Plan_2026[Initial Date]&lt;=AO$2+6),
  --(Game_Plan_2026[End Date]&gt;=AO$2)
)&gt;0, 1, 0)</f>
        <v>0</v>
      </c>
      <c r="AP204" cm="1">
        <f t="array" ref="AP204">IF(SUMPRODUCT(
  --(Game_Plan_2026[Campaign]=$C204),
  --(Game_Plan_2026[Initial Date]&lt;=AP$2+6),
  --(Game_Plan_2026[End Date]&gt;=AP$2)
)&gt;0, 1, 0)</f>
        <v>0</v>
      </c>
      <c r="AQ204" cm="1">
        <f t="array" ref="AQ204">IF(SUMPRODUCT(
  --(Game_Plan_2026[Campaign]=$C204),
  --(Game_Plan_2026[Initial Date]&lt;=AQ$2+6),
  --(Game_Plan_2026[End Date]&gt;=AQ$2)
)&gt;0, 1, 0)</f>
        <v>0</v>
      </c>
      <c r="AR204" cm="1">
        <f t="array" ref="AR204">IF(SUMPRODUCT(
  --(Game_Plan_2026[Campaign]=$C204),
  --(Game_Plan_2026[Initial Date]&lt;=AR$2+6),
  --(Game_Plan_2026[End Date]&gt;=AR$2)
)&gt;0, 1, 0)</f>
        <v>0</v>
      </c>
      <c r="AS204" cm="1">
        <f t="array" ref="AS204">IF(SUMPRODUCT(
  --(Game_Plan_2026[Campaign]=$C204),
  --(Game_Plan_2026[Initial Date]&lt;=AS$2+6),
  --(Game_Plan_2026[End Date]&gt;=AS$2)
)&gt;0, 1, 0)</f>
        <v>0</v>
      </c>
      <c r="AT204" cm="1">
        <f t="array" ref="AT204">IF(SUMPRODUCT(
  --(Game_Plan_2026[Campaign]=$C204),
  --(Game_Plan_2026[Initial Date]&lt;=AT$2+6),
  --(Game_Plan_2026[End Date]&gt;=AT$2)
)&gt;0, 1, 0)</f>
        <v>0</v>
      </c>
      <c r="AU204" cm="1">
        <f t="array" ref="AU204">IF(SUMPRODUCT(
  --(Game_Plan_2026[Campaign]=$C204),
  --(Game_Plan_2026[Initial Date]&lt;=AU$2+6),
  --(Game_Plan_2026[End Date]&gt;=AU$2)
)&gt;0, 1, 0)</f>
        <v>0</v>
      </c>
      <c r="AV204" cm="1">
        <f t="array" ref="AV204">IF(SUMPRODUCT(
  --(Game_Plan_2026[Campaign]=$C204),
  --(Game_Plan_2026[Initial Date]&lt;=AV$2+6),
  --(Game_Plan_2026[End Date]&gt;=AV$2)
)&gt;0, 1, 0)</f>
        <v>0</v>
      </c>
      <c r="AW204" cm="1">
        <f t="array" ref="AW204">IF(SUMPRODUCT(
  --(Game_Plan_2026[Campaign]=$C204),
  --(Game_Plan_2026[Initial Date]&lt;=AW$2+6),
  --(Game_Plan_2026[End Date]&gt;=AW$2)
)&gt;0, 1, 0)</f>
        <v>0</v>
      </c>
      <c r="AX204" cm="1">
        <f t="array" ref="AX204">IF(SUMPRODUCT(
  --(Game_Plan_2026[Campaign]=$C204),
  --(Game_Plan_2026[Initial Date]&lt;=AX$2+6),
  --(Game_Plan_2026[End Date]&gt;=AX$2)
)&gt;0, 1, 0)</f>
        <v>0</v>
      </c>
      <c r="AY204" cm="1">
        <f t="array" ref="AY204">IF(SUMPRODUCT(
  --(Game_Plan_2026[Campaign]=$C204),
  --(Game_Plan_2026[Initial Date]&lt;=AY$2+6),
  --(Game_Plan_2026[End Date]&gt;=AY$2)
)&gt;0, 1, 0)</f>
        <v>0</v>
      </c>
      <c r="AZ204" cm="1">
        <f t="array" ref="AZ204">IF(SUMPRODUCT(
  --(Game_Plan_2026[Campaign]=$C204),
  --(Game_Plan_2026[Initial Date]&lt;=AZ$2+6),
  --(Game_Plan_2026[End Date]&gt;=AZ$2)
)&gt;0, 1, 0)</f>
        <v>0</v>
      </c>
      <c r="BA204" cm="1">
        <f t="array" ref="BA204">IF(SUMPRODUCT(
  --(Game_Plan_2026[Campaign]=$C204),
  --(Game_Plan_2026[Initial Date]&lt;=BA$2+6),
  --(Game_Plan_2026[End Date]&gt;=BA$2)
)&gt;0, 1, 0)</f>
        <v>0</v>
      </c>
      <c r="BB204" cm="1">
        <f t="array" ref="BB204">IF(SUMPRODUCT(
  --(Game_Plan_2026[Campaign]=$C204),
  --(Game_Plan_2026[Initial Date]&lt;=BB$2+6),
  --(Game_Plan_2026[End Date]&gt;=BB$2)
)&gt;0, 1, 0)</f>
        <v>0</v>
      </c>
      <c r="BC204" cm="1">
        <f t="array" ref="BC204">IF(SUMPRODUCT(
  --(Game_Plan_2026[Campaign]=$C204),
  --(Game_Plan_2026[Initial Date]&lt;=BC$2+6),
  --(Game_Plan_2026[End Date]&gt;=BC$2)
)&gt;0, 1, 0)</f>
        <v>0</v>
      </c>
      <c r="BD204">
        <f t="shared" si="3"/>
        <v>0</v>
      </c>
    </row>
    <row r="205" spans="1:56" ht="28" customHeight="1">
      <c r="A205" t="str">
        <v/>
      </c>
      <c r="B205" t="str">
        <v/>
      </c>
      <c r="C205" t="str">
        <v/>
      </c>
      <c r="E205" cm="1">
        <f t="array" ref="E205">IF(SUMPRODUCT(
  --(Game_Plan_2026[Campaign]=$C205),
  --(Game_Plan_2026[Initial Date]&lt;=E$2+6),
  --(Game_Plan_2026[End Date]&gt;=E$2)
)&gt;0, 1, 0)</f>
        <v>0</v>
      </c>
      <c r="F205" cm="1">
        <f t="array" ref="F205">IF(SUMPRODUCT(
  --(Game_Plan_2026[Campaign]=$C205),
  --(Game_Plan_2026[Initial Date]&lt;=F$2+6),
  --(Game_Plan_2026[End Date]&gt;=F$2)
)&gt;0, 1, 0)</f>
        <v>0</v>
      </c>
      <c r="G205" cm="1">
        <f t="array" ref="G205">IF(SUMPRODUCT(
  --(Game_Plan_2026[Campaign]=$C205),
  --(Game_Plan_2026[Initial Date]&lt;=G$2+6),
  --(Game_Plan_2026[End Date]&gt;=G$2)
)&gt;0, 1, 0)</f>
        <v>0</v>
      </c>
      <c r="H205" cm="1">
        <f t="array" ref="H205">IF(SUMPRODUCT(
  --(Game_Plan_2026[Campaign]=$C205),
  --(Game_Plan_2026[Initial Date]&lt;=H$2+6),
  --(Game_Plan_2026[End Date]&gt;=H$2)
)&gt;0, 1, 0)</f>
        <v>0</v>
      </c>
      <c r="I205" cm="1">
        <f t="array" ref="I205">IF(SUMPRODUCT(
  --(Game_Plan_2026[Campaign]=$C205),
  --(Game_Plan_2026[Initial Date]&lt;=I$2+6),
  --(Game_Plan_2026[End Date]&gt;=I$2)
)&gt;0, 1, 0)</f>
        <v>0</v>
      </c>
      <c r="J205" cm="1">
        <f t="array" ref="J205">IF(SUMPRODUCT(
  --(Game_Plan_2026[Campaign]=$C205),
  --(Game_Plan_2026[Initial Date]&lt;=J$2+6),
  --(Game_Plan_2026[End Date]&gt;=J$2)
)&gt;0, 1, 0)</f>
        <v>0</v>
      </c>
      <c r="K205" cm="1">
        <f t="array" ref="K205">IF(SUMPRODUCT(
  --(Game_Plan_2026[Campaign]=$C205),
  --(Game_Plan_2026[Initial Date]&lt;=K$2+6),
  --(Game_Plan_2026[End Date]&gt;=K$2)
)&gt;0, 1, 0)</f>
        <v>0</v>
      </c>
      <c r="L205" cm="1">
        <f t="array" ref="L205">IF(SUMPRODUCT(
  --(Game_Plan_2026[Campaign]=$C205),
  --(Game_Plan_2026[Initial Date]&lt;=L$2+6),
  --(Game_Plan_2026[End Date]&gt;=L$2)
)&gt;0, 1, 0)</f>
        <v>0</v>
      </c>
      <c r="M205" cm="1">
        <f t="array" ref="M205">IF(SUMPRODUCT(
  --(Game_Plan_2026[Campaign]=$C205),
  --(Game_Plan_2026[Initial Date]&lt;=M$2+6),
  --(Game_Plan_2026[End Date]&gt;=M$2)
)&gt;0, 1, 0)</f>
        <v>0</v>
      </c>
      <c r="N205" cm="1">
        <f t="array" ref="N205">IF(SUMPRODUCT(
  --(Game_Plan_2026[Campaign]=$C205),
  --(Game_Plan_2026[Initial Date]&lt;=N$2+6),
  --(Game_Plan_2026[End Date]&gt;=N$2)
)&gt;0, 1, 0)</f>
        <v>0</v>
      </c>
      <c r="O205" cm="1">
        <f t="array" ref="O205">IF(SUMPRODUCT(
  --(Game_Plan_2026[Campaign]=$C205),
  --(Game_Plan_2026[Initial Date]&lt;=O$2+6),
  --(Game_Plan_2026[End Date]&gt;=O$2)
)&gt;0, 1, 0)</f>
        <v>0</v>
      </c>
      <c r="P205" cm="1">
        <f t="array" ref="P205">IF(SUMPRODUCT(
  --(Game_Plan_2026[Campaign]=$C205),
  --(Game_Plan_2026[Initial Date]&lt;=P$2+6),
  --(Game_Plan_2026[End Date]&gt;=P$2)
)&gt;0, 1, 0)</f>
        <v>0</v>
      </c>
      <c r="Q205" cm="1">
        <f t="array" ref="Q205">IF(SUMPRODUCT(
  --(Game_Plan_2026[Campaign]=$C205),
  --(Game_Plan_2026[Initial Date]&lt;=Q$2+6),
  --(Game_Plan_2026[End Date]&gt;=Q$2)
)&gt;0, 1, 0)</f>
        <v>0</v>
      </c>
      <c r="R205" cm="1">
        <f t="array" ref="R205">IF(SUMPRODUCT(
  --(Game_Plan_2026[Campaign]=$C205),
  --(Game_Plan_2026[Initial Date]&lt;=R$2+6),
  --(Game_Plan_2026[End Date]&gt;=R$2)
)&gt;0, 1, 0)</f>
        <v>0</v>
      </c>
      <c r="S205" cm="1">
        <f t="array" ref="S205">IF(SUMPRODUCT(
  --(Game_Plan_2026[Campaign]=$C205),
  --(Game_Plan_2026[Initial Date]&lt;=S$2+6),
  --(Game_Plan_2026[End Date]&gt;=S$2)
)&gt;0, 1, 0)</f>
        <v>0</v>
      </c>
      <c r="T205" cm="1">
        <f t="array" ref="T205">IF(SUMPRODUCT(
  --(Game_Plan_2026[Campaign]=$C205),
  --(Game_Plan_2026[Initial Date]&lt;=T$2+6),
  --(Game_Plan_2026[End Date]&gt;=T$2)
)&gt;0, 1, 0)</f>
        <v>0</v>
      </c>
      <c r="U205" cm="1">
        <f t="array" ref="U205">IF(SUMPRODUCT(
  --(Game_Plan_2026[Campaign]=$C205),
  --(Game_Plan_2026[Initial Date]&lt;=U$2+6),
  --(Game_Plan_2026[End Date]&gt;=U$2)
)&gt;0, 1, 0)</f>
        <v>0</v>
      </c>
      <c r="V205" cm="1">
        <f t="array" ref="V205">IF(SUMPRODUCT(
  --(Game_Plan_2026[Campaign]=$C205),
  --(Game_Plan_2026[Initial Date]&lt;=V$2+6),
  --(Game_Plan_2026[End Date]&gt;=V$2)
)&gt;0, 1, 0)</f>
        <v>0</v>
      </c>
      <c r="W205" cm="1">
        <f t="array" ref="W205">IF(SUMPRODUCT(
  --(Game_Plan_2026[Campaign]=$C205),
  --(Game_Plan_2026[Initial Date]&lt;=W$2+6),
  --(Game_Plan_2026[End Date]&gt;=W$2)
)&gt;0, 1, 0)</f>
        <v>0</v>
      </c>
      <c r="X205" cm="1">
        <f t="array" ref="X205">IF(SUMPRODUCT(
  --(Game_Plan_2026[Campaign]=$C205),
  --(Game_Plan_2026[Initial Date]&lt;=X$2+6),
  --(Game_Plan_2026[End Date]&gt;=X$2)
)&gt;0, 1, 0)</f>
        <v>0</v>
      </c>
      <c r="Y205" cm="1">
        <f t="array" ref="Y205">IF(SUMPRODUCT(
  --(Game_Plan_2026[Campaign]=$C205),
  --(Game_Plan_2026[Initial Date]&lt;=Y$2+6),
  --(Game_Plan_2026[End Date]&gt;=Y$2)
)&gt;0, 1, 0)</f>
        <v>0</v>
      </c>
      <c r="Z205" cm="1">
        <f t="array" ref="Z205">IF(SUMPRODUCT(
  --(Game_Plan_2026[Campaign]=$C205),
  --(Game_Plan_2026[Initial Date]&lt;=Z$2+6),
  --(Game_Plan_2026[End Date]&gt;=Z$2)
)&gt;0, 1, 0)</f>
        <v>0</v>
      </c>
      <c r="AA205" cm="1">
        <f t="array" ref="AA205">IF(SUMPRODUCT(
  --(Game_Plan_2026[Campaign]=$C205),
  --(Game_Plan_2026[Initial Date]&lt;=AA$2+6),
  --(Game_Plan_2026[End Date]&gt;=AA$2)
)&gt;0, 1, 0)</f>
        <v>0</v>
      </c>
      <c r="AB205" cm="1">
        <f t="array" ref="AB205">IF(SUMPRODUCT(
  --(Game_Plan_2026[Campaign]=$C205),
  --(Game_Plan_2026[Initial Date]&lt;=AB$2+6),
  --(Game_Plan_2026[End Date]&gt;=AB$2)
)&gt;0, 1, 0)</f>
        <v>0</v>
      </c>
      <c r="AC205" cm="1">
        <f t="array" ref="AC205">IF(SUMPRODUCT(
  --(Game_Plan_2026[Campaign]=$C205),
  --(Game_Plan_2026[Initial Date]&lt;=AC$2+6),
  --(Game_Plan_2026[End Date]&gt;=AC$2)
)&gt;0, 1, 0)</f>
        <v>0</v>
      </c>
      <c r="AD205" cm="1">
        <f t="array" ref="AD205">IF(SUMPRODUCT(
  --(Game_Plan_2026[Campaign]=$C205),
  --(Game_Plan_2026[Initial Date]&lt;=AD$2+6),
  --(Game_Plan_2026[End Date]&gt;=AD$2)
)&gt;0, 1, 0)</f>
        <v>0</v>
      </c>
      <c r="AE205" cm="1">
        <f t="array" ref="AE205">IF(SUMPRODUCT(
  --(Game_Plan_2026[Campaign]=$C205),
  --(Game_Plan_2026[Initial Date]&lt;=AE$2+6),
  --(Game_Plan_2026[End Date]&gt;=AE$2)
)&gt;0, 1, 0)</f>
        <v>0</v>
      </c>
      <c r="AF205" cm="1">
        <f t="array" ref="AF205">IF(SUMPRODUCT(
  --(Game_Plan_2026[Campaign]=$C205),
  --(Game_Plan_2026[Initial Date]&lt;=AF$2+6),
  --(Game_Plan_2026[End Date]&gt;=AF$2)
)&gt;0, 1, 0)</f>
        <v>0</v>
      </c>
      <c r="AG205" cm="1">
        <f t="array" ref="AG205">IF(SUMPRODUCT(
  --(Game_Plan_2026[Campaign]=$C205),
  --(Game_Plan_2026[Initial Date]&lt;=AG$2+6),
  --(Game_Plan_2026[End Date]&gt;=AG$2)
)&gt;0, 1, 0)</f>
        <v>0</v>
      </c>
      <c r="AH205" cm="1">
        <f t="array" ref="AH205">IF(SUMPRODUCT(
  --(Game_Plan_2026[Campaign]=$C205),
  --(Game_Plan_2026[Initial Date]&lt;=AH$2+6),
  --(Game_Plan_2026[End Date]&gt;=AH$2)
)&gt;0, 1, 0)</f>
        <v>0</v>
      </c>
      <c r="AI205" cm="1">
        <f t="array" ref="AI205">IF(SUMPRODUCT(
  --(Game_Plan_2026[Campaign]=$C205),
  --(Game_Plan_2026[Initial Date]&lt;=AI$2+6),
  --(Game_Plan_2026[End Date]&gt;=AI$2)
)&gt;0, 1, 0)</f>
        <v>0</v>
      </c>
      <c r="AJ205" cm="1">
        <f t="array" ref="AJ205">IF(SUMPRODUCT(
  --(Game_Plan_2026[Campaign]=$C205),
  --(Game_Plan_2026[Initial Date]&lt;=AJ$2+6),
  --(Game_Plan_2026[End Date]&gt;=AJ$2)
)&gt;0, 1, 0)</f>
        <v>0</v>
      </c>
      <c r="AK205" cm="1">
        <f t="array" ref="AK205">IF(SUMPRODUCT(
  --(Game_Plan_2026[Campaign]=$C205),
  --(Game_Plan_2026[Initial Date]&lt;=AK$2+6),
  --(Game_Plan_2026[End Date]&gt;=AK$2)
)&gt;0, 1, 0)</f>
        <v>0</v>
      </c>
      <c r="AL205" cm="1">
        <f t="array" ref="AL205">IF(SUMPRODUCT(
  --(Game_Plan_2026[Campaign]=$C205),
  --(Game_Plan_2026[Initial Date]&lt;=AL$2+6),
  --(Game_Plan_2026[End Date]&gt;=AL$2)
)&gt;0, 1, 0)</f>
        <v>0</v>
      </c>
      <c r="AM205" cm="1">
        <f t="array" ref="AM205">IF(SUMPRODUCT(
  --(Game_Plan_2026[Campaign]=$C205),
  --(Game_Plan_2026[Initial Date]&lt;=AM$2+6),
  --(Game_Plan_2026[End Date]&gt;=AM$2)
)&gt;0, 1, 0)</f>
        <v>0</v>
      </c>
      <c r="AN205" cm="1">
        <f t="array" ref="AN205">IF(SUMPRODUCT(
  --(Game_Plan_2026[Campaign]=$C205),
  --(Game_Plan_2026[Initial Date]&lt;=AN$2+6),
  --(Game_Plan_2026[End Date]&gt;=AN$2)
)&gt;0, 1, 0)</f>
        <v>0</v>
      </c>
      <c r="AO205" cm="1">
        <f t="array" ref="AO205">IF(SUMPRODUCT(
  --(Game_Plan_2026[Campaign]=$C205),
  --(Game_Plan_2026[Initial Date]&lt;=AO$2+6),
  --(Game_Plan_2026[End Date]&gt;=AO$2)
)&gt;0, 1, 0)</f>
        <v>0</v>
      </c>
      <c r="AP205" cm="1">
        <f t="array" ref="AP205">IF(SUMPRODUCT(
  --(Game_Plan_2026[Campaign]=$C205),
  --(Game_Plan_2026[Initial Date]&lt;=AP$2+6),
  --(Game_Plan_2026[End Date]&gt;=AP$2)
)&gt;0, 1, 0)</f>
        <v>0</v>
      </c>
      <c r="AQ205" cm="1">
        <f t="array" ref="AQ205">IF(SUMPRODUCT(
  --(Game_Plan_2026[Campaign]=$C205),
  --(Game_Plan_2026[Initial Date]&lt;=AQ$2+6),
  --(Game_Plan_2026[End Date]&gt;=AQ$2)
)&gt;0, 1, 0)</f>
        <v>0</v>
      </c>
      <c r="AR205" cm="1">
        <f t="array" ref="AR205">IF(SUMPRODUCT(
  --(Game_Plan_2026[Campaign]=$C205),
  --(Game_Plan_2026[Initial Date]&lt;=AR$2+6),
  --(Game_Plan_2026[End Date]&gt;=AR$2)
)&gt;0, 1, 0)</f>
        <v>0</v>
      </c>
      <c r="AS205" cm="1">
        <f t="array" ref="AS205">IF(SUMPRODUCT(
  --(Game_Plan_2026[Campaign]=$C205),
  --(Game_Plan_2026[Initial Date]&lt;=AS$2+6),
  --(Game_Plan_2026[End Date]&gt;=AS$2)
)&gt;0, 1, 0)</f>
        <v>0</v>
      </c>
      <c r="AT205" cm="1">
        <f t="array" ref="AT205">IF(SUMPRODUCT(
  --(Game_Plan_2026[Campaign]=$C205),
  --(Game_Plan_2026[Initial Date]&lt;=AT$2+6),
  --(Game_Plan_2026[End Date]&gt;=AT$2)
)&gt;0, 1, 0)</f>
        <v>0</v>
      </c>
      <c r="AU205" cm="1">
        <f t="array" ref="AU205">IF(SUMPRODUCT(
  --(Game_Plan_2026[Campaign]=$C205),
  --(Game_Plan_2026[Initial Date]&lt;=AU$2+6),
  --(Game_Plan_2026[End Date]&gt;=AU$2)
)&gt;0, 1, 0)</f>
        <v>0</v>
      </c>
      <c r="AV205" cm="1">
        <f t="array" ref="AV205">IF(SUMPRODUCT(
  --(Game_Plan_2026[Campaign]=$C205),
  --(Game_Plan_2026[Initial Date]&lt;=AV$2+6),
  --(Game_Plan_2026[End Date]&gt;=AV$2)
)&gt;0, 1, 0)</f>
        <v>0</v>
      </c>
      <c r="AW205" cm="1">
        <f t="array" ref="AW205">IF(SUMPRODUCT(
  --(Game_Plan_2026[Campaign]=$C205),
  --(Game_Plan_2026[Initial Date]&lt;=AW$2+6),
  --(Game_Plan_2026[End Date]&gt;=AW$2)
)&gt;0, 1, 0)</f>
        <v>0</v>
      </c>
      <c r="AX205" cm="1">
        <f t="array" ref="AX205">IF(SUMPRODUCT(
  --(Game_Plan_2026[Campaign]=$C205),
  --(Game_Plan_2026[Initial Date]&lt;=AX$2+6),
  --(Game_Plan_2026[End Date]&gt;=AX$2)
)&gt;0, 1, 0)</f>
        <v>0</v>
      </c>
      <c r="AY205" cm="1">
        <f t="array" ref="AY205">IF(SUMPRODUCT(
  --(Game_Plan_2026[Campaign]=$C205),
  --(Game_Plan_2026[Initial Date]&lt;=AY$2+6),
  --(Game_Plan_2026[End Date]&gt;=AY$2)
)&gt;0, 1, 0)</f>
        <v>0</v>
      </c>
      <c r="AZ205" cm="1">
        <f t="array" ref="AZ205">IF(SUMPRODUCT(
  --(Game_Plan_2026[Campaign]=$C205),
  --(Game_Plan_2026[Initial Date]&lt;=AZ$2+6),
  --(Game_Plan_2026[End Date]&gt;=AZ$2)
)&gt;0, 1, 0)</f>
        <v>0</v>
      </c>
      <c r="BA205" cm="1">
        <f t="array" ref="BA205">IF(SUMPRODUCT(
  --(Game_Plan_2026[Campaign]=$C205),
  --(Game_Plan_2026[Initial Date]&lt;=BA$2+6),
  --(Game_Plan_2026[End Date]&gt;=BA$2)
)&gt;0, 1, 0)</f>
        <v>0</v>
      </c>
      <c r="BB205" cm="1">
        <f t="array" ref="BB205">IF(SUMPRODUCT(
  --(Game_Plan_2026[Campaign]=$C205),
  --(Game_Plan_2026[Initial Date]&lt;=BB$2+6),
  --(Game_Plan_2026[End Date]&gt;=BB$2)
)&gt;0, 1, 0)</f>
        <v>0</v>
      </c>
      <c r="BC205" cm="1">
        <f t="array" ref="BC205">IF(SUMPRODUCT(
  --(Game_Plan_2026[Campaign]=$C205),
  --(Game_Plan_2026[Initial Date]&lt;=BC$2+6),
  --(Game_Plan_2026[End Date]&gt;=BC$2)
)&gt;0, 1, 0)</f>
        <v>0</v>
      </c>
      <c r="BD205">
        <f t="shared" si="3"/>
        <v>0</v>
      </c>
    </row>
    <row r="206" spans="1:56" ht="28" customHeight="1">
      <c r="A206" t="str">
        <v/>
      </c>
      <c r="B206" t="str">
        <v/>
      </c>
      <c r="C206" t="str">
        <v/>
      </c>
      <c r="E206" cm="1">
        <f t="array" ref="E206">IF(SUMPRODUCT(
  --(Game_Plan_2026[Campaign]=$C206),
  --(Game_Plan_2026[Initial Date]&lt;=E$2+6),
  --(Game_Plan_2026[End Date]&gt;=E$2)
)&gt;0, 1, 0)</f>
        <v>0</v>
      </c>
      <c r="F206" cm="1">
        <f t="array" ref="F206">IF(SUMPRODUCT(
  --(Game_Plan_2026[Campaign]=$C206),
  --(Game_Plan_2026[Initial Date]&lt;=F$2+6),
  --(Game_Plan_2026[End Date]&gt;=F$2)
)&gt;0, 1, 0)</f>
        <v>0</v>
      </c>
      <c r="G206" cm="1">
        <f t="array" ref="G206">IF(SUMPRODUCT(
  --(Game_Plan_2026[Campaign]=$C206),
  --(Game_Plan_2026[Initial Date]&lt;=G$2+6),
  --(Game_Plan_2026[End Date]&gt;=G$2)
)&gt;0, 1, 0)</f>
        <v>0</v>
      </c>
      <c r="H206" cm="1">
        <f t="array" ref="H206">IF(SUMPRODUCT(
  --(Game_Plan_2026[Campaign]=$C206),
  --(Game_Plan_2026[Initial Date]&lt;=H$2+6),
  --(Game_Plan_2026[End Date]&gt;=H$2)
)&gt;0, 1, 0)</f>
        <v>0</v>
      </c>
      <c r="I206" cm="1">
        <f t="array" ref="I206">IF(SUMPRODUCT(
  --(Game_Plan_2026[Campaign]=$C206),
  --(Game_Plan_2026[Initial Date]&lt;=I$2+6),
  --(Game_Plan_2026[End Date]&gt;=I$2)
)&gt;0, 1, 0)</f>
        <v>0</v>
      </c>
      <c r="J206" cm="1">
        <f t="array" ref="J206">IF(SUMPRODUCT(
  --(Game_Plan_2026[Campaign]=$C206),
  --(Game_Plan_2026[Initial Date]&lt;=J$2+6),
  --(Game_Plan_2026[End Date]&gt;=J$2)
)&gt;0, 1, 0)</f>
        <v>0</v>
      </c>
      <c r="K206" cm="1">
        <f t="array" ref="K206">IF(SUMPRODUCT(
  --(Game_Plan_2026[Campaign]=$C206),
  --(Game_Plan_2026[Initial Date]&lt;=K$2+6),
  --(Game_Plan_2026[End Date]&gt;=K$2)
)&gt;0, 1, 0)</f>
        <v>0</v>
      </c>
      <c r="L206" cm="1">
        <f t="array" ref="L206">IF(SUMPRODUCT(
  --(Game_Plan_2026[Campaign]=$C206),
  --(Game_Plan_2026[Initial Date]&lt;=L$2+6),
  --(Game_Plan_2026[End Date]&gt;=L$2)
)&gt;0, 1, 0)</f>
        <v>0</v>
      </c>
      <c r="M206" cm="1">
        <f t="array" ref="M206">IF(SUMPRODUCT(
  --(Game_Plan_2026[Campaign]=$C206),
  --(Game_Plan_2026[Initial Date]&lt;=M$2+6),
  --(Game_Plan_2026[End Date]&gt;=M$2)
)&gt;0, 1, 0)</f>
        <v>0</v>
      </c>
      <c r="N206" cm="1">
        <f t="array" ref="N206">IF(SUMPRODUCT(
  --(Game_Plan_2026[Campaign]=$C206),
  --(Game_Plan_2026[Initial Date]&lt;=N$2+6),
  --(Game_Plan_2026[End Date]&gt;=N$2)
)&gt;0, 1, 0)</f>
        <v>0</v>
      </c>
      <c r="O206" cm="1">
        <f t="array" ref="O206">IF(SUMPRODUCT(
  --(Game_Plan_2026[Campaign]=$C206),
  --(Game_Plan_2026[Initial Date]&lt;=O$2+6),
  --(Game_Plan_2026[End Date]&gt;=O$2)
)&gt;0, 1, 0)</f>
        <v>0</v>
      </c>
      <c r="P206" cm="1">
        <f t="array" ref="P206">IF(SUMPRODUCT(
  --(Game_Plan_2026[Campaign]=$C206),
  --(Game_Plan_2026[Initial Date]&lt;=P$2+6),
  --(Game_Plan_2026[End Date]&gt;=P$2)
)&gt;0, 1, 0)</f>
        <v>0</v>
      </c>
      <c r="Q206" cm="1">
        <f t="array" ref="Q206">IF(SUMPRODUCT(
  --(Game_Plan_2026[Campaign]=$C206),
  --(Game_Plan_2026[Initial Date]&lt;=Q$2+6),
  --(Game_Plan_2026[End Date]&gt;=Q$2)
)&gt;0, 1, 0)</f>
        <v>0</v>
      </c>
      <c r="R206" cm="1">
        <f t="array" ref="R206">IF(SUMPRODUCT(
  --(Game_Plan_2026[Campaign]=$C206),
  --(Game_Plan_2026[Initial Date]&lt;=R$2+6),
  --(Game_Plan_2026[End Date]&gt;=R$2)
)&gt;0, 1, 0)</f>
        <v>0</v>
      </c>
      <c r="S206" cm="1">
        <f t="array" ref="S206">IF(SUMPRODUCT(
  --(Game_Plan_2026[Campaign]=$C206),
  --(Game_Plan_2026[Initial Date]&lt;=S$2+6),
  --(Game_Plan_2026[End Date]&gt;=S$2)
)&gt;0, 1, 0)</f>
        <v>0</v>
      </c>
      <c r="T206" cm="1">
        <f t="array" ref="T206">IF(SUMPRODUCT(
  --(Game_Plan_2026[Campaign]=$C206),
  --(Game_Plan_2026[Initial Date]&lt;=T$2+6),
  --(Game_Plan_2026[End Date]&gt;=T$2)
)&gt;0, 1, 0)</f>
        <v>0</v>
      </c>
      <c r="U206" cm="1">
        <f t="array" ref="U206">IF(SUMPRODUCT(
  --(Game_Plan_2026[Campaign]=$C206),
  --(Game_Plan_2026[Initial Date]&lt;=U$2+6),
  --(Game_Plan_2026[End Date]&gt;=U$2)
)&gt;0, 1, 0)</f>
        <v>0</v>
      </c>
      <c r="V206" cm="1">
        <f t="array" ref="V206">IF(SUMPRODUCT(
  --(Game_Plan_2026[Campaign]=$C206),
  --(Game_Plan_2026[Initial Date]&lt;=V$2+6),
  --(Game_Plan_2026[End Date]&gt;=V$2)
)&gt;0, 1, 0)</f>
        <v>0</v>
      </c>
      <c r="W206" cm="1">
        <f t="array" ref="W206">IF(SUMPRODUCT(
  --(Game_Plan_2026[Campaign]=$C206),
  --(Game_Plan_2026[Initial Date]&lt;=W$2+6),
  --(Game_Plan_2026[End Date]&gt;=W$2)
)&gt;0, 1, 0)</f>
        <v>0</v>
      </c>
      <c r="X206" cm="1">
        <f t="array" ref="X206">IF(SUMPRODUCT(
  --(Game_Plan_2026[Campaign]=$C206),
  --(Game_Plan_2026[Initial Date]&lt;=X$2+6),
  --(Game_Plan_2026[End Date]&gt;=X$2)
)&gt;0, 1, 0)</f>
        <v>0</v>
      </c>
      <c r="Y206" cm="1">
        <f t="array" ref="Y206">IF(SUMPRODUCT(
  --(Game_Plan_2026[Campaign]=$C206),
  --(Game_Plan_2026[Initial Date]&lt;=Y$2+6),
  --(Game_Plan_2026[End Date]&gt;=Y$2)
)&gt;0, 1, 0)</f>
        <v>0</v>
      </c>
      <c r="Z206" cm="1">
        <f t="array" ref="Z206">IF(SUMPRODUCT(
  --(Game_Plan_2026[Campaign]=$C206),
  --(Game_Plan_2026[Initial Date]&lt;=Z$2+6),
  --(Game_Plan_2026[End Date]&gt;=Z$2)
)&gt;0, 1, 0)</f>
        <v>0</v>
      </c>
      <c r="AA206" cm="1">
        <f t="array" ref="AA206">IF(SUMPRODUCT(
  --(Game_Plan_2026[Campaign]=$C206),
  --(Game_Plan_2026[Initial Date]&lt;=AA$2+6),
  --(Game_Plan_2026[End Date]&gt;=AA$2)
)&gt;0, 1, 0)</f>
        <v>0</v>
      </c>
      <c r="AB206" cm="1">
        <f t="array" ref="AB206">IF(SUMPRODUCT(
  --(Game_Plan_2026[Campaign]=$C206),
  --(Game_Plan_2026[Initial Date]&lt;=AB$2+6),
  --(Game_Plan_2026[End Date]&gt;=AB$2)
)&gt;0, 1, 0)</f>
        <v>0</v>
      </c>
      <c r="AC206" cm="1">
        <f t="array" ref="AC206">IF(SUMPRODUCT(
  --(Game_Plan_2026[Campaign]=$C206),
  --(Game_Plan_2026[Initial Date]&lt;=AC$2+6),
  --(Game_Plan_2026[End Date]&gt;=AC$2)
)&gt;0, 1, 0)</f>
        <v>0</v>
      </c>
      <c r="AD206" cm="1">
        <f t="array" ref="AD206">IF(SUMPRODUCT(
  --(Game_Plan_2026[Campaign]=$C206),
  --(Game_Plan_2026[Initial Date]&lt;=AD$2+6),
  --(Game_Plan_2026[End Date]&gt;=AD$2)
)&gt;0, 1, 0)</f>
        <v>0</v>
      </c>
      <c r="AE206" cm="1">
        <f t="array" ref="AE206">IF(SUMPRODUCT(
  --(Game_Plan_2026[Campaign]=$C206),
  --(Game_Plan_2026[Initial Date]&lt;=AE$2+6),
  --(Game_Plan_2026[End Date]&gt;=AE$2)
)&gt;0, 1, 0)</f>
        <v>0</v>
      </c>
      <c r="AF206" cm="1">
        <f t="array" ref="AF206">IF(SUMPRODUCT(
  --(Game_Plan_2026[Campaign]=$C206),
  --(Game_Plan_2026[Initial Date]&lt;=AF$2+6),
  --(Game_Plan_2026[End Date]&gt;=AF$2)
)&gt;0, 1, 0)</f>
        <v>0</v>
      </c>
      <c r="AG206" cm="1">
        <f t="array" ref="AG206">IF(SUMPRODUCT(
  --(Game_Plan_2026[Campaign]=$C206),
  --(Game_Plan_2026[Initial Date]&lt;=AG$2+6),
  --(Game_Plan_2026[End Date]&gt;=AG$2)
)&gt;0, 1, 0)</f>
        <v>0</v>
      </c>
      <c r="AH206" cm="1">
        <f t="array" ref="AH206">IF(SUMPRODUCT(
  --(Game_Plan_2026[Campaign]=$C206),
  --(Game_Plan_2026[Initial Date]&lt;=AH$2+6),
  --(Game_Plan_2026[End Date]&gt;=AH$2)
)&gt;0, 1, 0)</f>
        <v>0</v>
      </c>
      <c r="AI206" cm="1">
        <f t="array" ref="AI206">IF(SUMPRODUCT(
  --(Game_Plan_2026[Campaign]=$C206),
  --(Game_Plan_2026[Initial Date]&lt;=AI$2+6),
  --(Game_Plan_2026[End Date]&gt;=AI$2)
)&gt;0, 1, 0)</f>
        <v>0</v>
      </c>
      <c r="AJ206" cm="1">
        <f t="array" ref="AJ206">IF(SUMPRODUCT(
  --(Game_Plan_2026[Campaign]=$C206),
  --(Game_Plan_2026[Initial Date]&lt;=AJ$2+6),
  --(Game_Plan_2026[End Date]&gt;=AJ$2)
)&gt;0, 1, 0)</f>
        <v>0</v>
      </c>
      <c r="AK206" cm="1">
        <f t="array" ref="AK206">IF(SUMPRODUCT(
  --(Game_Plan_2026[Campaign]=$C206),
  --(Game_Plan_2026[Initial Date]&lt;=AK$2+6),
  --(Game_Plan_2026[End Date]&gt;=AK$2)
)&gt;0, 1, 0)</f>
        <v>0</v>
      </c>
      <c r="AL206" cm="1">
        <f t="array" ref="AL206">IF(SUMPRODUCT(
  --(Game_Plan_2026[Campaign]=$C206),
  --(Game_Plan_2026[Initial Date]&lt;=AL$2+6),
  --(Game_Plan_2026[End Date]&gt;=AL$2)
)&gt;0, 1, 0)</f>
        <v>0</v>
      </c>
      <c r="AM206" cm="1">
        <f t="array" ref="AM206">IF(SUMPRODUCT(
  --(Game_Plan_2026[Campaign]=$C206),
  --(Game_Plan_2026[Initial Date]&lt;=AM$2+6),
  --(Game_Plan_2026[End Date]&gt;=AM$2)
)&gt;0, 1, 0)</f>
        <v>0</v>
      </c>
      <c r="AN206" cm="1">
        <f t="array" ref="AN206">IF(SUMPRODUCT(
  --(Game_Plan_2026[Campaign]=$C206),
  --(Game_Plan_2026[Initial Date]&lt;=AN$2+6),
  --(Game_Plan_2026[End Date]&gt;=AN$2)
)&gt;0, 1, 0)</f>
        <v>0</v>
      </c>
      <c r="AO206" cm="1">
        <f t="array" ref="AO206">IF(SUMPRODUCT(
  --(Game_Plan_2026[Campaign]=$C206),
  --(Game_Plan_2026[Initial Date]&lt;=AO$2+6),
  --(Game_Plan_2026[End Date]&gt;=AO$2)
)&gt;0, 1, 0)</f>
        <v>0</v>
      </c>
      <c r="AP206" cm="1">
        <f t="array" ref="AP206">IF(SUMPRODUCT(
  --(Game_Plan_2026[Campaign]=$C206),
  --(Game_Plan_2026[Initial Date]&lt;=AP$2+6),
  --(Game_Plan_2026[End Date]&gt;=AP$2)
)&gt;0, 1, 0)</f>
        <v>0</v>
      </c>
      <c r="AQ206" cm="1">
        <f t="array" ref="AQ206">IF(SUMPRODUCT(
  --(Game_Plan_2026[Campaign]=$C206),
  --(Game_Plan_2026[Initial Date]&lt;=AQ$2+6),
  --(Game_Plan_2026[End Date]&gt;=AQ$2)
)&gt;0, 1, 0)</f>
        <v>0</v>
      </c>
      <c r="AR206" cm="1">
        <f t="array" ref="AR206">IF(SUMPRODUCT(
  --(Game_Plan_2026[Campaign]=$C206),
  --(Game_Plan_2026[Initial Date]&lt;=AR$2+6),
  --(Game_Plan_2026[End Date]&gt;=AR$2)
)&gt;0, 1, 0)</f>
        <v>0</v>
      </c>
      <c r="AS206" cm="1">
        <f t="array" ref="AS206">IF(SUMPRODUCT(
  --(Game_Plan_2026[Campaign]=$C206),
  --(Game_Plan_2026[Initial Date]&lt;=AS$2+6),
  --(Game_Plan_2026[End Date]&gt;=AS$2)
)&gt;0, 1, 0)</f>
        <v>0</v>
      </c>
      <c r="AT206" cm="1">
        <f t="array" ref="AT206">IF(SUMPRODUCT(
  --(Game_Plan_2026[Campaign]=$C206),
  --(Game_Plan_2026[Initial Date]&lt;=AT$2+6),
  --(Game_Plan_2026[End Date]&gt;=AT$2)
)&gt;0, 1, 0)</f>
        <v>0</v>
      </c>
      <c r="AU206" cm="1">
        <f t="array" ref="AU206">IF(SUMPRODUCT(
  --(Game_Plan_2026[Campaign]=$C206),
  --(Game_Plan_2026[Initial Date]&lt;=AU$2+6),
  --(Game_Plan_2026[End Date]&gt;=AU$2)
)&gt;0, 1, 0)</f>
        <v>0</v>
      </c>
      <c r="AV206" cm="1">
        <f t="array" ref="AV206">IF(SUMPRODUCT(
  --(Game_Plan_2026[Campaign]=$C206),
  --(Game_Plan_2026[Initial Date]&lt;=AV$2+6),
  --(Game_Plan_2026[End Date]&gt;=AV$2)
)&gt;0, 1, 0)</f>
        <v>0</v>
      </c>
      <c r="AW206" cm="1">
        <f t="array" ref="AW206">IF(SUMPRODUCT(
  --(Game_Plan_2026[Campaign]=$C206),
  --(Game_Plan_2026[Initial Date]&lt;=AW$2+6),
  --(Game_Plan_2026[End Date]&gt;=AW$2)
)&gt;0, 1, 0)</f>
        <v>0</v>
      </c>
      <c r="AX206" cm="1">
        <f t="array" ref="AX206">IF(SUMPRODUCT(
  --(Game_Plan_2026[Campaign]=$C206),
  --(Game_Plan_2026[Initial Date]&lt;=AX$2+6),
  --(Game_Plan_2026[End Date]&gt;=AX$2)
)&gt;0, 1, 0)</f>
        <v>0</v>
      </c>
      <c r="AY206" cm="1">
        <f t="array" ref="AY206">IF(SUMPRODUCT(
  --(Game_Plan_2026[Campaign]=$C206),
  --(Game_Plan_2026[Initial Date]&lt;=AY$2+6),
  --(Game_Plan_2026[End Date]&gt;=AY$2)
)&gt;0, 1, 0)</f>
        <v>0</v>
      </c>
      <c r="AZ206" cm="1">
        <f t="array" ref="AZ206">IF(SUMPRODUCT(
  --(Game_Plan_2026[Campaign]=$C206),
  --(Game_Plan_2026[Initial Date]&lt;=AZ$2+6),
  --(Game_Plan_2026[End Date]&gt;=AZ$2)
)&gt;0, 1, 0)</f>
        <v>0</v>
      </c>
      <c r="BA206" cm="1">
        <f t="array" ref="BA206">IF(SUMPRODUCT(
  --(Game_Plan_2026[Campaign]=$C206),
  --(Game_Plan_2026[Initial Date]&lt;=BA$2+6),
  --(Game_Plan_2026[End Date]&gt;=BA$2)
)&gt;0, 1, 0)</f>
        <v>0</v>
      </c>
      <c r="BB206" cm="1">
        <f t="array" ref="BB206">IF(SUMPRODUCT(
  --(Game_Plan_2026[Campaign]=$C206),
  --(Game_Plan_2026[Initial Date]&lt;=BB$2+6),
  --(Game_Plan_2026[End Date]&gt;=BB$2)
)&gt;0, 1, 0)</f>
        <v>0</v>
      </c>
      <c r="BC206" cm="1">
        <f t="array" ref="BC206">IF(SUMPRODUCT(
  --(Game_Plan_2026[Campaign]=$C206),
  --(Game_Plan_2026[Initial Date]&lt;=BC$2+6),
  --(Game_Plan_2026[End Date]&gt;=BC$2)
)&gt;0, 1, 0)</f>
        <v>0</v>
      </c>
      <c r="BD206">
        <f t="shared" si="3"/>
        <v>0</v>
      </c>
    </row>
    <row r="207" spans="1:56" ht="28" customHeight="1">
      <c r="A207" t="str">
        <v/>
      </c>
      <c r="B207" t="str">
        <v/>
      </c>
      <c r="C207" t="str">
        <v/>
      </c>
      <c r="E207" cm="1">
        <f t="array" ref="E207">IF(SUMPRODUCT(
  --(Game_Plan_2026[Campaign]=$C207),
  --(Game_Plan_2026[Initial Date]&lt;=E$2+6),
  --(Game_Plan_2026[End Date]&gt;=E$2)
)&gt;0, 1, 0)</f>
        <v>0</v>
      </c>
      <c r="F207" cm="1">
        <f t="array" ref="F207">IF(SUMPRODUCT(
  --(Game_Plan_2026[Campaign]=$C207),
  --(Game_Plan_2026[Initial Date]&lt;=F$2+6),
  --(Game_Plan_2026[End Date]&gt;=F$2)
)&gt;0, 1, 0)</f>
        <v>0</v>
      </c>
      <c r="G207" cm="1">
        <f t="array" ref="G207">IF(SUMPRODUCT(
  --(Game_Plan_2026[Campaign]=$C207),
  --(Game_Plan_2026[Initial Date]&lt;=G$2+6),
  --(Game_Plan_2026[End Date]&gt;=G$2)
)&gt;0, 1, 0)</f>
        <v>0</v>
      </c>
      <c r="H207" cm="1">
        <f t="array" ref="H207">IF(SUMPRODUCT(
  --(Game_Plan_2026[Campaign]=$C207),
  --(Game_Plan_2026[Initial Date]&lt;=H$2+6),
  --(Game_Plan_2026[End Date]&gt;=H$2)
)&gt;0, 1, 0)</f>
        <v>0</v>
      </c>
      <c r="I207" cm="1">
        <f t="array" ref="I207">IF(SUMPRODUCT(
  --(Game_Plan_2026[Campaign]=$C207),
  --(Game_Plan_2026[Initial Date]&lt;=I$2+6),
  --(Game_Plan_2026[End Date]&gt;=I$2)
)&gt;0, 1, 0)</f>
        <v>0</v>
      </c>
      <c r="J207" cm="1">
        <f t="array" ref="J207">IF(SUMPRODUCT(
  --(Game_Plan_2026[Campaign]=$C207),
  --(Game_Plan_2026[Initial Date]&lt;=J$2+6),
  --(Game_Plan_2026[End Date]&gt;=J$2)
)&gt;0, 1, 0)</f>
        <v>0</v>
      </c>
      <c r="K207" cm="1">
        <f t="array" ref="K207">IF(SUMPRODUCT(
  --(Game_Plan_2026[Campaign]=$C207),
  --(Game_Plan_2026[Initial Date]&lt;=K$2+6),
  --(Game_Plan_2026[End Date]&gt;=K$2)
)&gt;0, 1, 0)</f>
        <v>0</v>
      </c>
      <c r="L207" cm="1">
        <f t="array" ref="L207">IF(SUMPRODUCT(
  --(Game_Plan_2026[Campaign]=$C207),
  --(Game_Plan_2026[Initial Date]&lt;=L$2+6),
  --(Game_Plan_2026[End Date]&gt;=L$2)
)&gt;0, 1, 0)</f>
        <v>0</v>
      </c>
      <c r="M207" cm="1">
        <f t="array" ref="M207">IF(SUMPRODUCT(
  --(Game_Plan_2026[Campaign]=$C207),
  --(Game_Plan_2026[Initial Date]&lt;=M$2+6),
  --(Game_Plan_2026[End Date]&gt;=M$2)
)&gt;0, 1, 0)</f>
        <v>0</v>
      </c>
      <c r="N207" cm="1">
        <f t="array" ref="N207">IF(SUMPRODUCT(
  --(Game_Plan_2026[Campaign]=$C207),
  --(Game_Plan_2026[Initial Date]&lt;=N$2+6),
  --(Game_Plan_2026[End Date]&gt;=N$2)
)&gt;0, 1, 0)</f>
        <v>0</v>
      </c>
      <c r="O207" cm="1">
        <f t="array" ref="O207">IF(SUMPRODUCT(
  --(Game_Plan_2026[Campaign]=$C207),
  --(Game_Plan_2026[Initial Date]&lt;=O$2+6),
  --(Game_Plan_2026[End Date]&gt;=O$2)
)&gt;0, 1, 0)</f>
        <v>0</v>
      </c>
      <c r="P207" cm="1">
        <f t="array" ref="P207">IF(SUMPRODUCT(
  --(Game_Plan_2026[Campaign]=$C207),
  --(Game_Plan_2026[Initial Date]&lt;=P$2+6),
  --(Game_Plan_2026[End Date]&gt;=P$2)
)&gt;0, 1, 0)</f>
        <v>0</v>
      </c>
      <c r="Q207" cm="1">
        <f t="array" ref="Q207">IF(SUMPRODUCT(
  --(Game_Plan_2026[Campaign]=$C207),
  --(Game_Plan_2026[Initial Date]&lt;=Q$2+6),
  --(Game_Plan_2026[End Date]&gt;=Q$2)
)&gt;0, 1, 0)</f>
        <v>0</v>
      </c>
      <c r="R207" cm="1">
        <f t="array" ref="R207">IF(SUMPRODUCT(
  --(Game_Plan_2026[Campaign]=$C207),
  --(Game_Plan_2026[Initial Date]&lt;=R$2+6),
  --(Game_Plan_2026[End Date]&gt;=R$2)
)&gt;0, 1, 0)</f>
        <v>0</v>
      </c>
      <c r="S207" cm="1">
        <f t="array" ref="S207">IF(SUMPRODUCT(
  --(Game_Plan_2026[Campaign]=$C207),
  --(Game_Plan_2026[Initial Date]&lt;=S$2+6),
  --(Game_Plan_2026[End Date]&gt;=S$2)
)&gt;0, 1, 0)</f>
        <v>0</v>
      </c>
      <c r="T207" cm="1">
        <f t="array" ref="T207">IF(SUMPRODUCT(
  --(Game_Plan_2026[Campaign]=$C207),
  --(Game_Plan_2026[Initial Date]&lt;=T$2+6),
  --(Game_Plan_2026[End Date]&gt;=T$2)
)&gt;0, 1, 0)</f>
        <v>0</v>
      </c>
      <c r="U207" cm="1">
        <f t="array" ref="U207">IF(SUMPRODUCT(
  --(Game_Plan_2026[Campaign]=$C207),
  --(Game_Plan_2026[Initial Date]&lt;=U$2+6),
  --(Game_Plan_2026[End Date]&gt;=U$2)
)&gt;0, 1, 0)</f>
        <v>0</v>
      </c>
      <c r="V207" cm="1">
        <f t="array" ref="V207">IF(SUMPRODUCT(
  --(Game_Plan_2026[Campaign]=$C207),
  --(Game_Plan_2026[Initial Date]&lt;=V$2+6),
  --(Game_Plan_2026[End Date]&gt;=V$2)
)&gt;0, 1, 0)</f>
        <v>0</v>
      </c>
      <c r="W207" cm="1">
        <f t="array" ref="W207">IF(SUMPRODUCT(
  --(Game_Plan_2026[Campaign]=$C207),
  --(Game_Plan_2026[Initial Date]&lt;=W$2+6),
  --(Game_Plan_2026[End Date]&gt;=W$2)
)&gt;0, 1, 0)</f>
        <v>0</v>
      </c>
      <c r="X207" cm="1">
        <f t="array" ref="X207">IF(SUMPRODUCT(
  --(Game_Plan_2026[Campaign]=$C207),
  --(Game_Plan_2026[Initial Date]&lt;=X$2+6),
  --(Game_Plan_2026[End Date]&gt;=X$2)
)&gt;0, 1, 0)</f>
        <v>0</v>
      </c>
      <c r="Y207" cm="1">
        <f t="array" ref="Y207">IF(SUMPRODUCT(
  --(Game_Plan_2026[Campaign]=$C207),
  --(Game_Plan_2026[Initial Date]&lt;=Y$2+6),
  --(Game_Plan_2026[End Date]&gt;=Y$2)
)&gt;0, 1, 0)</f>
        <v>0</v>
      </c>
      <c r="Z207" cm="1">
        <f t="array" ref="Z207">IF(SUMPRODUCT(
  --(Game_Plan_2026[Campaign]=$C207),
  --(Game_Plan_2026[Initial Date]&lt;=Z$2+6),
  --(Game_Plan_2026[End Date]&gt;=Z$2)
)&gt;0, 1, 0)</f>
        <v>0</v>
      </c>
      <c r="AA207" cm="1">
        <f t="array" ref="AA207">IF(SUMPRODUCT(
  --(Game_Plan_2026[Campaign]=$C207),
  --(Game_Plan_2026[Initial Date]&lt;=AA$2+6),
  --(Game_Plan_2026[End Date]&gt;=AA$2)
)&gt;0, 1, 0)</f>
        <v>0</v>
      </c>
      <c r="AB207" cm="1">
        <f t="array" ref="AB207">IF(SUMPRODUCT(
  --(Game_Plan_2026[Campaign]=$C207),
  --(Game_Plan_2026[Initial Date]&lt;=AB$2+6),
  --(Game_Plan_2026[End Date]&gt;=AB$2)
)&gt;0, 1, 0)</f>
        <v>0</v>
      </c>
      <c r="AC207" cm="1">
        <f t="array" ref="AC207">IF(SUMPRODUCT(
  --(Game_Plan_2026[Campaign]=$C207),
  --(Game_Plan_2026[Initial Date]&lt;=AC$2+6),
  --(Game_Plan_2026[End Date]&gt;=AC$2)
)&gt;0, 1, 0)</f>
        <v>0</v>
      </c>
      <c r="AD207" cm="1">
        <f t="array" ref="AD207">IF(SUMPRODUCT(
  --(Game_Plan_2026[Campaign]=$C207),
  --(Game_Plan_2026[Initial Date]&lt;=AD$2+6),
  --(Game_Plan_2026[End Date]&gt;=AD$2)
)&gt;0, 1, 0)</f>
        <v>0</v>
      </c>
      <c r="AE207" cm="1">
        <f t="array" ref="AE207">IF(SUMPRODUCT(
  --(Game_Plan_2026[Campaign]=$C207),
  --(Game_Plan_2026[Initial Date]&lt;=AE$2+6),
  --(Game_Plan_2026[End Date]&gt;=AE$2)
)&gt;0, 1, 0)</f>
        <v>0</v>
      </c>
      <c r="AF207" cm="1">
        <f t="array" ref="AF207">IF(SUMPRODUCT(
  --(Game_Plan_2026[Campaign]=$C207),
  --(Game_Plan_2026[Initial Date]&lt;=AF$2+6),
  --(Game_Plan_2026[End Date]&gt;=AF$2)
)&gt;0, 1, 0)</f>
        <v>0</v>
      </c>
      <c r="AG207" cm="1">
        <f t="array" ref="AG207">IF(SUMPRODUCT(
  --(Game_Plan_2026[Campaign]=$C207),
  --(Game_Plan_2026[Initial Date]&lt;=AG$2+6),
  --(Game_Plan_2026[End Date]&gt;=AG$2)
)&gt;0, 1, 0)</f>
        <v>0</v>
      </c>
      <c r="AH207" cm="1">
        <f t="array" ref="AH207">IF(SUMPRODUCT(
  --(Game_Plan_2026[Campaign]=$C207),
  --(Game_Plan_2026[Initial Date]&lt;=AH$2+6),
  --(Game_Plan_2026[End Date]&gt;=AH$2)
)&gt;0, 1, 0)</f>
        <v>0</v>
      </c>
      <c r="AI207" cm="1">
        <f t="array" ref="AI207">IF(SUMPRODUCT(
  --(Game_Plan_2026[Campaign]=$C207),
  --(Game_Plan_2026[Initial Date]&lt;=AI$2+6),
  --(Game_Plan_2026[End Date]&gt;=AI$2)
)&gt;0, 1, 0)</f>
        <v>0</v>
      </c>
      <c r="AJ207" cm="1">
        <f t="array" ref="AJ207">IF(SUMPRODUCT(
  --(Game_Plan_2026[Campaign]=$C207),
  --(Game_Plan_2026[Initial Date]&lt;=AJ$2+6),
  --(Game_Plan_2026[End Date]&gt;=AJ$2)
)&gt;0, 1, 0)</f>
        <v>0</v>
      </c>
      <c r="AK207" cm="1">
        <f t="array" ref="AK207">IF(SUMPRODUCT(
  --(Game_Plan_2026[Campaign]=$C207),
  --(Game_Plan_2026[Initial Date]&lt;=AK$2+6),
  --(Game_Plan_2026[End Date]&gt;=AK$2)
)&gt;0, 1, 0)</f>
        <v>0</v>
      </c>
      <c r="AL207" cm="1">
        <f t="array" ref="AL207">IF(SUMPRODUCT(
  --(Game_Plan_2026[Campaign]=$C207),
  --(Game_Plan_2026[Initial Date]&lt;=AL$2+6),
  --(Game_Plan_2026[End Date]&gt;=AL$2)
)&gt;0, 1, 0)</f>
        <v>0</v>
      </c>
      <c r="AM207" cm="1">
        <f t="array" ref="AM207">IF(SUMPRODUCT(
  --(Game_Plan_2026[Campaign]=$C207),
  --(Game_Plan_2026[Initial Date]&lt;=AM$2+6),
  --(Game_Plan_2026[End Date]&gt;=AM$2)
)&gt;0, 1, 0)</f>
        <v>0</v>
      </c>
      <c r="AN207" cm="1">
        <f t="array" ref="AN207">IF(SUMPRODUCT(
  --(Game_Plan_2026[Campaign]=$C207),
  --(Game_Plan_2026[Initial Date]&lt;=AN$2+6),
  --(Game_Plan_2026[End Date]&gt;=AN$2)
)&gt;0, 1, 0)</f>
        <v>0</v>
      </c>
      <c r="AO207" cm="1">
        <f t="array" ref="AO207">IF(SUMPRODUCT(
  --(Game_Plan_2026[Campaign]=$C207),
  --(Game_Plan_2026[Initial Date]&lt;=AO$2+6),
  --(Game_Plan_2026[End Date]&gt;=AO$2)
)&gt;0, 1, 0)</f>
        <v>0</v>
      </c>
      <c r="AP207" cm="1">
        <f t="array" ref="AP207">IF(SUMPRODUCT(
  --(Game_Plan_2026[Campaign]=$C207),
  --(Game_Plan_2026[Initial Date]&lt;=AP$2+6),
  --(Game_Plan_2026[End Date]&gt;=AP$2)
)&gt;0, 1, 0)</f>
        <v>0</v>
      </c>
      <c r="AQ207" cm="1">
        <f t="array" ref="AQ207">IF(SUMPRODUCT(
  --(Game_Plan_2026[Campaign]=$C207),
  --(Game_Plan_2026[Initial Date]&lt;=AQ$2+6),
  --(Game_Plan_2026[End Date]&gt;=AQ$2)
)&gt;0, 1, 0)</f>
        <v>0</v>
      </c>
      <c r="AR207" cm="1">
        <f t="array" ref="AR207">IF(SUMPRODUCT(
  --(Game_Plan_2026[Campaign]=$C207),
  --(Game_Plan_2026[Initial Date]&lt;=AR$2+6),
  --(Game_Plan_2026[End Date]&gt;=AR$2)
)&gt;0, 1, 0)</f>
        <v>0</v>
      </c>
      <c r="AS207" cm="1">
        <f t="array" ref="AS207">IF(SUMPRODUCT(
  --(Game_Plan_2026[Campaign]=$C207),
  --(Game_Plan_2026[Initial Date]&lt;=AS$2+6),
  --(Game_Plan_2026[End Date]&gt;=AS$2)
)&gt;0, 1, 0)</f>
        <v>0</v>
      </c>
      <c r="AT207" cm="1">
        <f t="array" ref="AT207">IF(SUMPRODUCT(
  --(Game_Plan_2026[Campaign]=$C207),
  --(Game_Plan_2026[Initial Date]&lt;=AT$2+6),
  --(Game_Plan_2026[End Date]&gt;=AT$2)
)&gt;0, 1, 0)</f>
        <v>0</v>
      </c>
      <c r="AU207" cm="1">
        <f t="array" ref="AU207">IF(SUMPRODUCT(
  --(Game_Plan_2026[Campaign]=$C207),
  --(Game_Plan_2026[Initial Date]&lt;=AU$2+6),
  --(Game_Plan_2026[End Date]&gt;=AU$2)
)&gt;0, 1, 0)</f>
        <v>0</v>
      </c>
      <c r="AV207" cm="1">
        <f t="array" ref="AV207">IF(SUMPRODUCT(
  --(Game_Plan_2026[Campaign]=$C207),
  --(Game_Plan_2026[Initial Date]&lt;=AV$2+6),
  --(Game_Plan_2026[End Date]&gt;=AV$2)
)&gt;0, 1, 0)</f>
        <v>0</v>
      </c>
      <c r="AW207" cm="1">
        <f t="array" ref="AW207">IF(SUMPRODUCT(
  --(Game_Plan_2026[Campaign]=$C207),
  --(Game_Plan_2026[Initial Date]&lt;=AW$2+6),
  --(Game_Plan_2026[End Date]&gt;=AW$2)
)&gt;0, 1, 0)</f>
        <v>0</v>
      </c>
      <c r="AX207" cm="1">
        <f t="array" ref="AX207">IF(SUMPRODUCT(
  --(Game_Plan_2026[Campaign]=$C207),
  --(Game_Plan_2026[Initial Date]&lt;=AX$2+6),
  --(Game_Plan_2026[End Date]&gt;=AX$2)
)&gt;0, 1, 0)</f>
        <v>0</v>
      </c>
      <c r="AY207" cm="1">
        <f t="array" ref="AY207">IF(SUMPRODUCT(
  --(Game_Plan_2026[Campaign]=$C207),
  --(Game_Plan_2026[Initial Date]&lt;=AY$2+6),
  --(Game_Plan_2026[End Date]&gt;=AY$2)
)&gt;0, 1, 0)</f>
        <v>0</v>
      </c>
      <c r="AZ207" cm="1">
        <f t="array" ref="AZ207">IF(SUMPRODUCT(
  --(Game_Plan_2026[Campaign]=$C207),
  --(Game_Plan_2026[Initial Date]&lt;=AZ$2+6),
  --(Game_Plan_2026[End Date]&gt;=AZ$2)
)&gt;0, 1, 0)</f>
        <v>0</v>
      </c>
      <c r="BA207" cm="1">
        <f t="array" ref="BA207">IF(SUMPRODUCT(
  --(Game_Plan_2026[Campaign]=$C207),
  --(Game_Plan_2026[Initial Date]&lt;=BA$2+6),
  --(Game_Plan_2026[End Date]&gt;=BA$2)
)&gt;0, 1, 0)</f>
        <v>0</v>
      </c>
      <c r="BB207" cm="1">
        <f t="array" ref="BB207">IF(SUMPRODUCT(
  --(Game_Plan_2026[Campaign]=$C207),
  --(Game_Plan_2026[Initial Date]&lt;=BB$2+6),
  --(Game_Plan_2026[End Date]&gt;=BB$2)
)&gt;0, 1, 0)</f>
        <v>0</v>
      </c>
      <c r="BC207" cm="1">
        <f t="array" ref="BC207">IF(SUMPRODUCT(
  --(Game_Plan_2026[Campaign]=$C207),
  --(Game_Plan_2026[Initial Date]&lt;=BC$2+6),
  --(Game_Plan_2026[End Date]&gt;=BC$2)
)&gt;0, 1, 0)</f>
        <v>0</v>
      </c>
      <c r="BD207">
        <f t="shared" si="3"/>
        <v>0</v>
      </c>
    </row>
    <row r="208" spans="1:56" ht="28" customHeight="1">
      <c r="A208" t="str">
        <v/>
      </c>
      <c r="B208" t="str">
        <v/>
      </c>
      <c r="C208" t="str">
        <v/>
      </c>
      <c r="E208" cm="1">
        <f t="array" ref="E208">IF(SUMPRODUCT(
  --(Game_Plan_2026[Campaign]=$C208),
  --(Game_Plan_2026[Initial Date]&lt;=E$2+6),
  --(Game_Plan_2026[End Date]&gt;=E$2)
)&gt;0, 1, 0)</f>
        <v>0</v>
      </c>
      <c r="F208" cm="1">
        <f t="array" ref="F208">IF(SUMPRODUCT(
  --(Game_Plan_2026[Campaign]=$C208),
  --(Game_Plan_2026[Initial Date]&lt;=F$2+6),
  --(Game_Plan_2026[End Date]&gt;=F$2)
)&gt;0, 1, 0)</f>
        <v>0</v>
      </c>
      <c r="G208" cm="1">
        <f t="array" ref="G208">IF(SUMPRODUCT(
  --(Game_Plan_2026[Campaign]=$C208),
  --(Game_Plan_2026[Initial Date]&lt;=G$2+6),
  --(Game_Plan_2026[End Date]&gt;=G$2)
)&gt;0, 1, 0)</f>
        <v>0</v>
      </c>
      <c r="H208" cm="1">
        <f t="array" ref="H208">IF(SUMPRODUCT(
  --(Game_Plan_2026[Campaign]=$C208),
  --(Game_Plan_2026[Initial Date]&lt;=H$2+6),
  --(Game_Plan_2026[End Date]&gt;=H$2)
)&gt;0, 1, 0)</f>
        <v>0</v>
      </c>
      <c r="I208" cm="1">
        <f t="array" ref="I208">IF(SUMPRODUCT(
  --(Game_Plan_2026[Campaign]=$C208),
  --(Game_Plan_2026[Initial Date]&lt;=I$2+6),
  --(Game_Plan_2026[End Date]&gt;=I$2)
)&gt;0, 1, 0)</f>
        <v>0</v>
      </c>
      <c r="J208" cm="1">
        <f t="array" ref="J208">IF(SUMPRODUCT(
  --(Game_Plan_2026[Campaign]=$C208),
  --(Game_Plan_2026[Initial Date]&lt;=J$2+6),
  --(Game_Plan_2026[End Date]&gt;=J$2)
)&gt;0, 1, 0)</f>
        <v>0</v>
      </c>
      <c r="K208" cm="1">
        <f t="array" ref="K208">IF(SUMPRODUCT(
  --(Game_Plan_2026[Campaign]=$C208),
  --(Game_Plan_2026[Initial Date]&lt;=K$2+6),
  --(Game_Plan_2026[End Date]&gt;=K$2)
)&gt;0, 1, 0)</f>
        <v>0</v>
      </c>
      <c r="L208" cm="1">
        <f t="array" ref="L208">IF(SUMPRODUCT(
  --(Game_Plan_2026[Campaign]=$C208),
  --(Game_Plan_2026[Initial Date]&lt;=L$2+6),
  --(Game_Plan_2026[End Date]&gt;=L$2)
)&gt;0, 1, 0)</f>
        <v>0</v>
      </c>
      <c r="M208" cm="1">
        <f t="array" ref="M208">IF(SUMPRODUCT(
  --(Game_Plan_2026[Campaign]=$C208),
  --(Game_Plan_2026[Initial Date]&lt;=M$2+6),
  --(Game_Plan_2026[End Date]&gt;=M$2)
)&gt;0, 1, 0)</f>
        <v>0</v>
      </c>
      <c r="N208" cm="1">
        <f t="array" ref="N208">IF(SUMPRODUCT(
  --(Game_Plan_2026[Campaign]=$C208),
  --(Game_Plan_2026[Initial Date]&lt;=N$2+6),
  --(Game_Plan_2026[End Date]&gt;=N$2)
)&gt;0, 1, 0)</f>
        <v>0</v>
      </c>
      <c r="O208" cm="1">
        <f t="array" ref="O208">IF(SUMPRODUCT(
  --(Game_Plan_2026[Campaign]=$C208),
  --(Game_Plan_2026[Initial Date]&lt;=O$2+6),
  --(Game_Plan_2026[End Date]&gt;=O$2)
)&gt;0, 1, 0)</f>
        <v>0</v>
      </c>
      <c r="P208" cm="1">
        <f t="array" ref="P208">IF(SUMPRODUCT(
  --(Game_Plan_2026[Campaign]=$C208),
  --(Game_Plan_2026[Initial Date]&lt;=P$2+6),
  --(Game_Plan_2026[End Date]&gt;=P$2)
)&gt;0, 1, 0)</f>
        <v>0</v>
      </c>
      <c r="Q208" cm="1">
        <f t="array" ref="Q208">IF(SUMPRODUCT(
  --(Game_Plan_2026[Campaign]=$C208),
  --(Game_Plan_2026[Initial Date]&lt;=Q$2+6),
  --(Game_Plan_2026[End Date]&gt;=Q$2)
)&gt;0, 1, 0)</f>
        <v>0</v>
      </c>
      <c r="R208" cm="1">
        <f t="array" ref="R208">IF(SUMPRODUCT(
  --(Game_Plan_2026[Campaign]=$C208),
  --(Game_Plan_2026[Initial Date]&lt;=R$2+6),
  --(Game_Plan_2026[End Date]&gt;=R$2)
)&gt;0, 1, 0)</f>
        <v>0</v>
      </c>
      <c r="S208" cm="1">
        <f t="array" ref="S208">IF(SUMPRODUCT(
  --(Game_Plan_2026[Campaign]=$C208),
  --(Game_Plan_2026[Initial Date]&lt;=S$2+6),
  --(Game_Plan_2026[End Date]&gt;=S$2)
)&gt;0, 1, 0)</f>
        <v>0</v>
      </c>
      <c r="T208" cm="1">
        <f t="array" ref="T208">IF(SUMPRODUCT(
  --(Game_Plan_2026[Campaign]=$C208),
  --(Game_Plan_2026[Initial Date]&lt;=T$2+6),
  --(Game_Plan_2026[End Date]&gt;=T$2)
)&gt;0, 1, 0)</f>
        <v>0</v>
      </c>
      <c r="U208" cm="1">
        <f t="array" ref="U208">IF(SUMPRODUCT(
  --(Game_Plan_2026[Campaign]=$C208),
  --(Game_Plan_2026[Initial Date]&lt;=U$2+6),
  --(Game_Plan_2026[End Date]&gt;=U$2)
)&gt;0, 1, 0)</f>
        <v>0</v>
      </c>
      <c r="V208" cm="1">
        <f t="array" ref="V208">IF(SUMPRODUCT(
  --(Game_Plan_2026[Campaign]=$C208),
  --(Game_Plan_2026[Initial Date]&lt;=V$2+6),
  --(Game_Plan_2026[End Date]&gt;=V$2)
)&gt;0, 1, 0)</f>
        <v>0</v>
      </c>
      <c r="W208" cm="1">
        <f t="array" ref="W208">IF(SUMPRODUCT(
  --(Game_Plan_2026[Campaign]=$C208),
  --(Game_Plan_2026[Initial Date]&lt;=W$2+6),
  --(Game_Plan_2026[End Date]&gt;=W$2)
)&gt;0, 1, 0)</f>
        <v>0</v>
      </c>
      <c r="X208" cm="1">
        <f t="array" ref="X208">IF(SUMPRODUCT(
  --(Game_Plan_2026[Campaign]=$C208),
  --(Game_Plan_2026[Initial Date]&lt;=X$2+6),
  --(Game_Plan_2026[End Date]&gt;=X$2)
)&gt;0, 1, 0)</f>
        <v>0</v>
      </c>
      <c r="Y208" cm="1">
        <f t="array" ref="Y208">IF(SUMPRODUCT(
  --(Game_Plan_2026[Campaign]=$C208),
  --(Game_Plan_2026[Initial Date]&lt;=Y$2+6),
  --(Game_Plan_2026[End Date]&gt;=Y$2)
)&gt;0, 1, 0)</f>
        <v>0</v>
      </c>
      <c r="Z208" cm="1">
        <f t="array" ref="Z208">IF(SUMPRODUCT(
  --(Game_Plan_2026[Campaign]=$C208),
  --(Game_Plan_2026[Initial Date]&lt;=Z$2+6),
  --(Game_Plan_2026[End Date]&gt;=Z$2)
)&gt;0, 1, 0)</f>
        <v>0</v>
      </c>
      <c r="AA208" cm="1">
        <f t="array" ref="AA208">IF(SUMPRODUCT(
  --(Game_Plan_2026[Campaign]=$C208),
  --(Game_Plan_2026[Initial Date]&lt;=AA$2+6),
  --(Game_Plan_2026[End Date]&gt;=AA$2)
)&gt;0, 1, 0)</f>
        <v>0</v>
      </c>
      <c r="AB208" cm="1">
        <f t="array" ref="AB208">IF(SUMPRODUCT(
  --(Game_Plan_2026[Campaign]=$C208),
  --(Game_Plan_2026[Initial Date]&lt;=AB$2+6),
  --(Game_Plan_2026[End Date]&gt;=AB$2)
)&gt;0, 1, 0)</f>
        <v>0</v>
      </c>
      <c r="AC208" cm="1">
        <f t="array" ref="AC208">IF(SUMPRODUCT(
  --(Game_Plan_2026[Campaign]=$C208),
  --(Game_Plan_2026[Initial Date]&lt;=AC$2+6),
  --(Game_Plan_2026[End Date]&gt;=AC$2)
)&gt;0, 1, 0)</f>
        <v>0</v>
      </c>
      <c r="AD208" cm="1">
        <f t="array" ref="AD208">IF(SUMPRODUCT(
  --(Game_Plan_2026[Campaign]=$C208),
  --(Game_Plan_2026[Initial Date]&lt;=AD$2+6),
  --(Game_Plan_2026[End Date]&gt;=AD$2)
)&gt;0, 1, 0)</f>
        <v>0</v>
      </c>
      <c r="AE208" cm="1">
        <f t="array" ref="AE208">IF(SUMPRODUCT(
  --(Game_Plan_2026[Campaign]=$C208),
  --(Game_Plan_2026[Initial Date]&lt;=AE$2+6),
  --(Game_Plan_2026[End Date]&gt;=AE$2)
)&gt;0, 1, 0)</f>
        <v>0</v>
      </c>
      <c r="AF208" cm="1">
        <f t="array" ref="AF208">IF(SUMPRODUCT(
  --(Game_Plan_2026[Campaign]=$C208),
  --(Game_Plan_2026[Initial Date]&lt;=AF$2+6),
  --(Game_Plan_2026[End Date]&gt;=AF$2)
)&gt;0, 1, 0)</f>
        <v>0</v>
      </c>
      <c r="AG208" cm="1">
        <f t="array" ref="AG208">IF(SUMPRODUCT(
  --(Game_Plan_2026[Campaign]=$C208),
  --(Game_Plan_2026[Initial Date]&lt;=AG$2+6),
  --(Game_Plan_2026[End Date]&gt;=AG$2)
)&gt;0, 1, 0)</f>
        <v>0</v>
      </c>
      <c r="AH208" cm="1">
        <f t="array" ref="AH208">IF(SUMPRODUCT(
  --(Game_Plan_2026[Campaign]=$C208),
  --(Game_Plan_2026[Initial Date]&lt;=AH$2+6),
  --(Game_Plan_2026[End Date]&gt;=AH$2)
)&gt;0, 1, 0)</f>
        <v>0</v>
      </c>
      <c r="AI208" cm="1">
        <f t="array" ref="AI208">IF(SUMPRODUCT(
  --(Game_Plan_2026[Campaign]=$C208),
  --(Game_Plan_2026[Initial Date]&lt;=AI$2+6),
  --(Game_Plan_2026[End Date]&gt;=AI$2)
)&gt;0, 1, 0)</f>
        <v>0</v>
      </c>
      <c r="AJ208" cm="1">
        <f t="array" ref="AJ208">IF(SUMPRODUCT(
  --(Game_Plan_2026[Campaign]=$C208),
  --(Game_Plan_2026[Initial Date]&lt;=AJ$2+6),
  --(Game_Plan_2026[End Date]&gt;=AJ$2)
)&gt;0, 1, 0)</f>
        <v>0</v>
      </c>
      <c r="AK208" cm="1">
        <f t="array" ref="AK208">IF(SUMPRODUCT(
  --(Game_Plan_2026[Campaign]=$C208),
  --(Game_Plan_2026[Initial Date]&lt;=AK$2+6),
  --(Game_Plan_2026[End Date]&gt;=AK$2)
)&gt;0, 1, 0)</f>
        <v>0</v>
      </c>
      <c r="AL208" cm="1">
        <f t="array" ref="AL208">IF(SUMPRODUCT(
  --(Game_Plan_2026[Campaign]=$C208),
  --(Game_Plan_2026[Initial Date]&lt;=AL$2+6),
  --(Game_Plan_2026[End Date]&gt;=AL$2)
)&gt;0, 1, 0)</f>
        <v>0</v>
      </c>
      <c r="AM208" cm="1">
        <f t="array" ref="AM208">IF(SUMPRODUCT(
  --(Game_Plan_2026[Campaign]=$C208),
  --(Game_Plan_2026[Initial Date]&lt;=AM$2+6),
  --(Game_Plan_2026[End Date]&gt;=AM$2)
)&gt;0, 1, 0)</f>
        <v>0</v>
      </c>
      <c r="AN208" cm="1">
        <f t="array" ref="AN208">IF(SUMPRODUCT(
  --(Game_Plan_2026[Campaign]=$C208),
  --(Game_Plan_2026[Initial Date]&lt;=AN$2+6),
  --(Game_Plan_2026[End Date]&gt;=AN$2)
)&gt;0, 1, 0)</f>
        <v>0</v>
      </c>
      <c r="AO208" cm="1">
        <f t="array" ref="AO208">IF(SUMPRODUCT(
  --(Game_Plan_2026[Campaign]=$C208),
  --(Game_Plan_2026[Initial Date]&lt;=AO$2+6),
  --(Game_Plan_2026[End Date]&gt;=AO$2)
)&gt;0, 1, 0)</f>
        <v>0</v>
      </c>
      <c r="AP208" cm="1">
        <f t="array" ref="AP208">IF(SUMPRODUCT(
  --(Game_Plan_2026[Campaign]=$C208),
  --(Game_Plan_2026[Initial Date]&lt;=AP$2+6),
  --(Game_Plan_2026[End Date]&gt;=AP$2)
)&gt;0, 1, 0)</f>
        <v>0</v>
      </c>
      <c r="AQ208" cm="1">
        <f t="array" ref="AQ208">IF(SUMPRODUCT(
  --(Game_Plan_2026[Campaign]=$C208),
  --(Game_Plan_2026[Initial Date]&lt;=AQ$2+6),
  --(Game_Plan_2026[End Date]&gt;=AQ$2)
)&gt;0, 1, 0)</f>
        <v>0</v>
      </c>
      <c r="AR208" cm="1">
        <f t="array" ref="AR208">IF(SUMPRODUCT(
  --(Game_Plan_2026[Campaign]=$C208),
  --(Game_Plan_2026[Initial Date]&lt;=AR$2+6),
  --(Game_Plan_2026[End Date]&gt;=AR$2)
)&gt;0, 1, 0)</f>
        <v>0</v>
      </c>
      <c r="AS208" cm="1">
        <f t="array" ref="AS208">IF(SUMPRODUCT(
  --(Game_Plan_2026[Campaign]=$C208),
  --(Game_Plan_2026[Initial Date]&lt;=AS$2+6),
  --(Game_Plan_2026[End Date]&gt;=AS$2)
)&gt;0, 1, 0)</f>
        <v>0</v>
      </c>
      <c r="AT208" cm="1">
        <f t="array" ref="AT208">IF(SUMPRODUCT(
  --(Game_Plan_2026[Campaign]=$C208),
  --(Game_Plan_2026[Initial Date]&lt;=AT$2+6),
  --(Game_Plan_2026[End Date]&gt;=AT$2)
)&gt;0, 1, 0)</f>
        <v>0</v>
      </c>
      <c r="AU208" cm="1">
        <f t="array" ref="AU208">IF(SUMPRODUCT(
  --(Game_Plan_2026[Campaign]=$C208),
  --(Game_Plan_2026[Initial Date]&lt;=AU$2+6),
  --(Game_Plan_2026[End Date]&gt;=AU$2)
)&gt;0, 1, 0)</f>
        <v>0</v>
      </c>
      <c r="AV208" cm="1">
        <f t="array" ref="AV208">IF(SUMPRODUCT(
  --(Game_Plan_2026[Campaign]=$C208),
  --(Game_Plan_2026[Initial Date]&lt;=AV$2+6),
  --(Game_Plan_2026[End Date]&gt;=AV$2)
)&gt;0, 1, 0)</f>
        <v>0</v>
      </c>
      <c r="AW208" cm="1">
        <f t="array" ref="AW208">IF(SUMPRODUCT(
  --(Game_Plan_2026[Campaign]=$C208),
  --(Game_Plan_2026[Initial Date]&lt;=AW$2+6),
  --(Game_Plan_2026[End Date]&gt;=AW$2)
)&gt;0, 1, 0)</f>
        <v>0</v>
      </c>
      <c r="AX208" cm="1">
        <f t="array" ref="AX208">IF(SUMPRODUCT(
  --(Game_Plan_2026[Campaign]=$C208),
  --(Game_Plan_2026[Initial Date]&lt;=AX$2+6),
  --(Game_Plan_2026[End Date]&gt;=AX$2)
)&gt;0, 1, 0)</f>
        <v>0</v>
      </c>
      <c r="AY208" cm="1">
        <f t="array" ref="AY208">IF(SUMPRODUCT(
  --(Game_Plan_2026[Campaign]=$C208),
  --(Game_Plan_2026[Initial Date]&lt;=AY$2+6),
  --(Game_Plan_2026[End Date]&gt;=AY$2)
)&gt;0, 1, 0)</f>
        <v>0</v>
      </c>
      <c r="AZ208" cm="1">
        <f t="array" ref="AZ208">IF(SUMPRODUCT(
  --(Game_Plan_2026[Campaign]=$C208),
  --(Game_Plan_2026[Initial Date]&lt;=AZ$2+6),
  --(Game_Plan_2026[End Date]&gt;=AZ$2)
)&gt;0, 1, 0)</f>
        <v>0</v>
      </c>
      <c r="BA208" cm="1">
        <f t="array" ref="BA208">IF(SUMPRODUCT(
  --(Game_Plan_2026[Campaign]=$C208),
  --(Game_Plan_2026[Initial Date]&lt;=BA$2+6),
  --(Game_Plan_2026[End Date]&gt;=BA$2)
)&gt;0, 1, 0)</f>
        <v>0</v>
      </c>
      <c r="BB208" cm="1">
        <f t="array" ref="BB208">IF(SUMPRODUCT(
  --(Game_Plan_2026[Campaign]=$C208),
  --(Game_Plan_2026[Initial Date]&lt;=BB$2+6),
  --(Game_Plan_2026[End Date]&gt;=BB$2)
)&gt;0, 1, 0)</f>
        <v>0</v>
      </c>
      <c r="BC208" cm="1">
        <f t="array" ref="BC208">IF(SUMPRODUCT(
  --(Game_Plan_2026[Campaign]=$C208),
  --(Game_Plan_2026[Initial Date]&lt;=BC$2+6),
  --(Game_Plan_2026[End Date]&gt;=BC$2)
)&gt;0, 1, 0)</f>
        <v>0</v>
      </c>
      <c r="BD208">
        <f t="shared" si="3"/>
        <v>0</v>
      </c>
    </row>
    <row r="209" spans="1:56" ht="28" customHeight="1">
      <c r="A209" t="str">
        <v/>
      </c>
      <c r="B209" t="str">
        <v/>
      </c>
      <c r="C209" t="str">
        <v/>
      </c>
      <c r="E209" cm="1">
        <f t="array" ref="E209">IF(SUMPRODUCT(
  --(Game_Plan_2026[Campaign]=$C209),
  --(Game_Plan_2026[Initial Date]&lt;=E$2+6),
  --(Game_Plan_2026[End Date]&gt;=E$2)
)&gt;0, 1, 0)</f>
        <v>0</v>
      </c>
      <c r="F209" cm="1">
        <f t="array" ref="F209">IF(SUMPRODUCT(
  --(Game_Plan_2026[Campaign]=$C209),
  --(Game_Plan_2026[Initial Date]&lt;=F$2+6),
  --(Game_Plan_2026[End Date]&gt;=F$2)
)&gt;0, 1, 0)</f>
        <v>0</v>
      </c>
      <c r="G209" cm="1">
        <f t="array" ref="G209">IF(SUMPRODUCT(
  --(Game_Plan_2026[Campaign]=$C209),
  --(Game_Plan_2026[Initial Date]&lt;=G$2+6),
  --(Game_Plan_2026[End Date]&gt;=G$2)
)&gt;0, 1, 0)</f>
        <v>0</v>
      </c>
      <c r="H209" cm="1">
        <f t="array" ref="H209">IF(SUMPRODUCT(
  --(Game_Plan_2026[Campaign]=$C209),
  --(Game_Plan_2026[Initial Date]&lt;=H$2+6),
  --(Game_Plan_2026[End Date]&gt;=H$2)
)&gt;0, 1, 0)</f>
        <v>0</v>
      </c>
      <c r="I209" cm="1">
        <f t="array" ref="I209">IF(SUMPRODUCT(
  --(Game_Plan_2026[Campaign]=$C209),
  --(Game_Plan_2026[Initial Date]&lt;=I$2+6),
  --(Game_Plan_2026[End Date]&gt;=I$2)
)&gt;0, 1, 0)</f>
        <v>0</v>
      </c>
      <c r="J209" cm="1">
        <f t="array" ref="J209">IF(SUMPRODUCT(
  --(Game_Plan_2026[Campaign]=$C209),
  --(Game_Plan_2026[Initial Date]&lt;=J$2+6),
  --(Game_Plan_2026[End Date]&gt;=J$2)
)&gt;0, 1, 0)</f>
        <v>0</v>
      </c>
      <c r="K209" cm="1">
        <f t="array" ref="K209">IF(SUMPRODUCT(
  --(Game_Plan_2026[Campaign]=$C209),
  --(Game_Plan_2026[Initial Date]&lt;=K$2+6),
  --(Game_Plan_2026[End Date]&gt;=K$2)
)&gt;0, 1, 0)</f>
        <v>0</v>
      </c>
      <c r="L209" cm="1">
        <f t="array" ref="L209">IF(SUMPRODUCT(
  --(Game_Plan_2026[Campaign]=$C209),
  --(Game_Plan_2026[Initial Date]&lt;=L$2+6),
  --(Game_Plan_2026[End Date]&gt;=L$2)
)&gt;0, 1, 0)</f>
        <v>0</v>
      </c>
      <c r="M209" cm="1">
        <f t="array" ref="M209">IF(SUMPRODUCT(
  --(Game_Plan_2026[Campaign]=$C209),
  --(Game_Plan_2026[Initial Date]&lt;=M$2+6),
  --(Game_Plan_2026[End Date]&gt;=M$2)
)&gt;0, 1, 0)</f>
        <v>0</v>
      </c>
      <c r="N209" cm="1">
        <f t="array" ref="N209">IF(SUMPRODUCT(
  --(Game_Plan_2026[Campaign]=$C209),
  --(Game_Plan_2026[Initial Date]&lt;=N$2+6),
  --(Game_Plan_2026[End Date]&gt;=N$2)
)&gt;0, 1, 0)</f>
        <v>0</v>
      </c>
      <c r="O209" cm="1">
        <f t="array" ref="O209">IF(SUMPRODUCT(
  --(Game_Plan_2026[Campaign]=$C209),
  --(Game_Plan_2026[Initial Date]&lt;=O$2+6),
  --(Game_Plan_2026[End Date]&gt;=O$2)
)&gt;0, 1, 0)</f>
        <v>0</v>
      </c>
      <c r="P209" cm="1">
        <f t="array" ref="P209">IF(SUMPRODUCT(
  --(Game_Plan_2026[Campaign]=$C209),
  --(Game_Plan_2026[Initial Date]&lt;=P$2+6),
  --(Game_Plan_2026[End Date]&gt;=P$2)
)&gt;0, 1, 0)</f>
        <v>0</v>
      </c>
      <c r="Q209" cm="1">
        <f t="array" ref="Q209">IF(SUMPRODUCT(
  --(Game_Plan_2026[Campaign]=$C209),
  --(Game_Plan_2026[Initial Date]&lt;=Q$2+6),
  --(Game_Plan_2026[End Date]&gt;=Q$2)
)&gt;0, 1, 0)</f>
        <v>0</v>
      </c>
      <c r="R209" cm="1">
        <f t="array" ref="R209">IF(SUMPRODUCT(
  --(Game_Plan_2026[Campaign]=$C209),
  --(Game_Plan_2026[Initial Date]&lt;=R$2+6),
  --(Game_Plan_2026[End Date]&gt;=R$2)
)&gt;0, 1, 0)</f>
        <v>0</v>
      </c>
      <c r="S209" cm="1">
        <f t="array" ref="S209">IF(SUMPRODUCT(
  --(Game_Plan_2026[Campaign]=$C209),
  --(Game_Plan_2026[Initial Date]&lt;=S$2+6),
  --(Game_Plan_2026[End Date]&gt;=S$2)
)&gt;0, 1, 0)</f>
        <v>0</v>
      </c>
      <c r="T209" cm="1">
        <f t="array" ref="T209">IF(SUMPRODUCT(
  --(Game_Plan_2026[Campaign]=$C209),
  --(Game_Plan_2026[Initial Date]&lt;=T$2+6),
  --(Game_Plan_2026[End Date]&gt;=T$2)
)&gt;0, 1, 0)</f>
        <v>0</v>
      </c>
      <c r="U209" cm="1">
        <f t="array" ref="U209">IF(SUMPRODUCT(
  --(Game_Plan_2026[Campaign]=$C209),
  --(Game_Plan_2026[Initial Date]&lt;=U$2+6),
  --(Game_Plan_2026[End Date]&gt;=U$2)
)&gt;0, 1, 0)</f>
        <v>0</v>
      </c>
      <c r="V209" cm="1">
        <f t="array" ref="V209">IF(SUMPRODUCT(
  --(Game_Plan_2026[Campaign]=$C209),
  --(Game_Plan_2026[Initial Date]&lt;=V$2+6),
  --(Game_Plan_2026[End Date]&gt;=V$2)
)&gt;0, 1, 0)</f>
        <v>0</v>
      </c>
      <c r="W209" cm="1">
        <f t="array" ref="W209">IF(SUMPRODUCT(
  --(Game_Plan_2026[Campaign]=$C209),
  --(Game_Plan_2026[Initial Date]&lt;=W$2+6),
  --(Game_Plan_2026[End Date]&gt;=W$2)
)&gt;0, 1, 0)</f>
        <v>0</v>
      </c>
      <c r="X209" cm="1">
        <f t="array" ref="X209">IF(SUMPRODUCT(
  --(Game_Plan_2026[Campaign]=$C209),
  --(Game_Plan_2026[Initial Date]&lt;=X$2+6),
  --(Game_Plan_2026[End Date]&gt;=X$2)
)&gt;0, 1, 0)</f>
        <v>0</v>
      </c>
      <c r="Y209" cm="1">
        <f t="array" ref="Y209">IF(SUMPRODUCT(
  --(Game_Plan_2026[Campaign]=$C209),
  --(Game_Plan_2026[Initial Date]&lt;=Y$2+6),
  --(Game_Plan_2026[End Date]&gt;=Y$2)
)&gt;0, 1, 0)</f>
        <v>0</v>
      </c>
      <c r="Z209" cm="1">
        <f t="array" ref="Z209">IF(SUMPRODUCT(
  --(Game_Plan_2026[Campaign]=$C209),
  --(Game_Plan_2026[Initial Date]&lt;=Z$2+6),
  --(Game_Plan_2026[End Date]&gt;=Z$2)
)&gt;0, 1, 0)</f>
        <v>0</v>
      </c>
      <c r="AA209" cm="1">
        <f t="array" ref="AA209">IF(SUMPRODUCT(
  --(Game_Plan_2026[Campaign]=$C209),
  --(Game_Plan_2026[Initial Date]&lt;=AA$2+6),
  --(Game_Plan_2026[End Date]&gt;=AA$2)
)&gt;0, 1, 0)</f>
        <v>0</v>
      </c>
      <c r="AB209" cm="1">
        <f t="array" ref="AB209">IF(SUMPRODUCT(
  --(Game_Plan_2026[Campaign]=$C209),
  --(Game_Plan_2026[Initial Date]&lt;=AB$2+6),
  --(Game_Plan_2026[End Date]&gt;=AB$2)
)&gt;0, 1, 0)</f>
        <v>0</v>
      </c>
      <c r="AC209" cm="1">
        <f t="array" ref="AC209">IF(SUMPRODUCT(
  --(Game_Plan_2026[Campaign]=$C209),
  --(Game_Plan_2026[Initial Date]&lt;=AC$2+6),
  --(Game_Plan_2026[End Date]&gt;=AC$2)
)&gt;0, 1, 0)</f>
        <v>0</v>
      </c>
      <c r="AD209" cm="1">
        <f t="array" ref="AD209">IF(SUMPRODUCT(
  --(Game_Plan_2026[Campaign]=$C209),
  --(Game_Plan_2026[Initial Date]&lt;=AD$2+6),
  --(Game_Plan_2026[End Date]&gt;=AD$2)
)&gt;0, 1, 0)</f>
        <v>0</v>
      </c>
      <c r="AE209" cm="1">
        <f t="array" ref="AE209">IF(SUMPRODUCT(
  --(Game_Plan_2026[Campaign]=$C209),
  --(Game_Plan_2026[Initial Date]&lt;=AE$2+6),
  --(Game_Plan_2026[End Date]&gt;=AE$2)
)&gt;0, 1, 0)</f>
        <v>0</v>
      </c>
      <c r="AF209" cm="1">
        <f t="array" ref="AF209">IF(SUMPRODUCT(
  --(Game_Plan_2026[Campaign]=$C209),
  --(Game_Plan_2026[Initial Date]&lt;=AF$2+6),
  --(Game_Plan_2026[End Date]&gt;=AF$2)
)&gt;0, 1, 0)</f>
        <v>0</v>
      </c>
      <c r="AG209" cm="1">
        <f t="array" ref="AG209">IF(SUMPRODUCT(
  --(Game_Plan_2026[Campaign]=$C209),
  --(Game_Plan_2026[Initial Date]&lt;=AG$2+6),
  --(Game_Plan_2026[End Date]&gt;=AG$2)
)&gt;0, 1, 0)</f>
        <v>0</v>
      </c>
      <c r="AH209" cm="1">
        <f t="array" ref="AH209">IF(SUMPRODUCT(
  --(Game_Plan_2026[Campaign]=$C209),
  --(Game_Plan_2026[Initial Date]&lt;=AH$2+6),
  --(Game_Plan_2026[End Date]&gt;=AH$2)
)&gt;0, 1, 0)</f>
        <v>0</v>
      </c>
      <c r="AI209" cm="1">
        <f t="array" ref="AI209">IF(SUMPRODUCT(
  --(Game_Plan_2026[Campaign]=$C209),
  --(Game_Plan_2026[Initial Date]&lt;=AI$2+6),
  --(Game_Plan_2026[End Date]&gt;=AI$2)
)&gt;0, 1, 0)</f>
        <v>0</v>
      </c>
      <c r="AJ209" cm="1">
        <f t="array" ref="AJ209">IF(SUMPRODUCT(
  --(Game_Plan_2026[Campaign]=$C209),
  --(Game_Plan_2026[Initial Date]&lt;=AJ$2+6),
  --(Game_Plan_2026[End Date]&gt;=AJ$2)
)&gt;0, 1, 0)</f>
        <v>0</v>
      </c>
      <c r="AK209" cm="1">
        <f t="array" ref="AK209">IF(SUMPRODUCT(
  --(Game_Plan_2026[Campaign]=$C209),
  --(Game_Plan_2026[Initial Date]&lt;=AK$2+6),
  --(Game_Plan_2026[End Date]&gt;=AK$2)
)&gt;0, 1, 0)</f>
        <v>0</v>
      </c>
      <c r="AL209" cm="1">
        <f t="array" ref="AL209">IF(SUMPRODUCT(
  --(Game_Plan_2026[Campaign]=$C209),
  --(Game_Plan_2026[Initial Date]&lt;=AL$2+6),
  --(Game_Plan_2026[End Date]&gt;=AL$2)
)&gt;0, 1, 0)</f>
        <v>0</v>
      </c>
      <c r="AM209" cm="1">
        <f t="array" ref="AM209">IF(SUMPRODUCT(
  --(Game_Plan_2026[Campaign]=$C209),
  --(Game_Plan_2026[Initial Date]&lt;=AM$2+6),
  --(Game_Plan_2026[End Date]&gt;=AM$2)
)&gt;0, 1, 0)</f>
        <v>0</v>
      </c>
      <c r="AN209" cm="1">
        <f t="array" ref="AN209">IF(SUMPRODUCT(
  --(Game_Plan_2026[Campaign]=$C209),
  --(Game_Plan_2026[Initial Date]&lt;=AN$2+6),
  --(Game_Plan_2026[End Date]&gt;=AN$2)
)&gt;0, 1, 0)</f>
        <v>0</v>
      </c>
      <c r="AO209" cm="1">
        <f t="array" ref="AO209">IF(SUMPRODUCT(
  --(Game_Plan_2026[Campaign]=$C209),
  --(Game_Plan_2026[Initial Date]&lt;=AO$2+6),
  --(Game_Plan_2026[End Date]&gt;=AO$2)
)&gt;0, 1, 0)</f>
        <v>0</v>
      </c>
      <c r="AP209" cm="1">
        <f t="array" ref="AP209">IF(SUMPRODUCT(
  --(Game_Plan_2026[Campaign]=$C209),
  --(Game_Plan_2026[Initial Date]&lt;=AP$2+6),
  --(Game_Plan_2026[End Date]&gt;=AP$2)
)&gt;0, 1, 0)</f>
        <v>0</v>
      </c>
      <c r="AQ209" cm="1">
        <f t="array" ref="AQ209">IF(SUMPRODUCT(
  --(Game_Plan_2026[Campaign]=$C209),
  --(Game_Plan_2026[Initial Date]&lt;=AQ$2+6),
  --(Game_Plan_2026[End Date]&gt;=AQ$2)
)&gt;0, 1, 0)</f>
        <v>0</v>
      </c>
      <c r="AR209" cm="1">
        <f t="array" ref="AR209">IF(SUMPRODUCT(
  --(Game_Plan_2026[Campaign]=$C209),
  --(Game_Plan_2026[Initial Date]&lt;=AR$2+6),
  --(Game_Plan_2026[End Date]&gt;=AR$2)
)&gt;0, 1, 0)</f>
        <v>0</v>
      </c>
      <c r="AS209" cm="1">
        <f t="array" ref="AS209">IF(SUMPRODUCT(
  --(Game_Plan_2026[Campaign]=$C209),
  --(Game_Plan_2026[Initial Date]&lt;=AS$2+6),
  --(Game_Plan_2026[End Date]&gt;=AS$2)
)&gt;0, 1, 0)</f>
        <v>0</v>
      </c>
      <c r="AT209" cm="1">
        <f t="array" ref="AT209">IF(SUMPRODUCT(
  --(Game_Plan_2026[Campaign]=$C209),
  --(Game_Plan_2026[Initial Date]&lt;=AT$2+6),
  --(Game_Plan_2026[End Date]&gt;=AT$2)
)&gt;0, 1, 0)</f>
        <v>0</v>
      </c>
      <c r="AU209" cm="1">
        <f t="array" ref="AU209">IF(SUMPRODUCT(
  --(Game_Plan_2026[Campaign]=$C209),
  --(Game_Plan_2026[Initial Date]&lt;=AU$2+6),
  --(Game_Plan_2026[End Date]&gt;=AU$2)
)&gt;0, 1, 0)</f>
        <v>0</v>
      </c>
      <c r="AV209" cm="1">
        <f t="array" ref="AV209">IF(SUMPRODUCT(
  --(Game_Plan_2026[Campaign]=$C209),
  --(Game_Plan_2026[Initial Date]&lt;=AV$2+6),
  --(Game_Plan_2026[End Date]&gt;=AV$2)
)&gt;0, 1, 0)</f>
        <v>0</v>
      </c>
      <c r="AW209" cm="1">
        <f t="array" ref="AW209">IF(SUMPRODUCT(
  --(Game_Plan_2026[Campaign]=$C209),
  --(Game_Plan_2026[Initial Date]&lt;=AW$2+6),
  --(Game_Plan_2026[End Date]&gt;=AW$2)
)&gt;0, 1, 0)</f>
        <v>0</v>
      </c>
      <c r="AX209" cm="1">
        <f t="array" ref="AX209">IF(SUMPRODUCT(
  --(Game_Plan_2026[Campaign]=$C209),
  --(Game_Plan_2026[Initial Date]&lt;=AX$2+6),
  --(Game_Plan_2026[End Date]&gt;=AX$2)
)&gt;0, 1, 0)</f>
        <v>0</v>
      </c>
      <c r="AY209" cm="1">
        <f t="array" ref="AY209">IF(SUMPRODUCT(
  --(Game_Plan_2026[Campaign]=$C209),
  --(Game_Plan_2026[Initial Date]&lt;=AY$2+6),
  --(Game_Plan_2026[End Date]&gt;=AY$2)
)&gt;0, 1, 0)</f>
        <v>0</v>
      </c>
      <c r="AZ209" cm="1">
        <f t="array" ref="AZ209">IF(SUMPRODUCT(
  --(Game_Plan_2026[Campaign]=$C209),
  --(Game_Plan_2026[Initial Date]&lt;=AZ$2+6),
  --(Game_Plan_2026[End Date]&gt;=AZ$2)
)&gt;0, 1, 0)</f>
        <v>0</v>
      </c>
      <c r="BA209" cm="1">
        <f t="array" ref="BA209">IF(SUMPRODUCT(
  --(Game_Plan_2026[Campaign]=$C209),
  --(Game_Plan_2026[Initial Date]&lt;=BA$2+6),
  --(Game_Plan_2026[End Date]&gt;=BA$2)
)&gt;0, 1, 0)</f>
        <v>0</v>
      </c>
      <c r="BB209" cm="1">
        <f t="array" ref="BB209">IF(SUMPRODUCT(
  --(Game_Plan_2026[Campaign]=$C209),
  --(Game_Plan_2026[Initial Date]&lt;=BB$2+6),
  --(Game_Plan_2026[End Date]&gt;=BB$2)
)&gt;0, 1, 0)</f>
        <v>0</v>
      </c>
      <c r="BC209" cm="1">
        <f t="array" ref="BC209">IF(SUMPRODUCT(
  --(Game_Plan_2026[Campaign]=$C209),
  --(Game_Plan_2026[Initial Date]&lt;=BC$2+6),
  --(Game_Plan_2026[End Date]&gt;=BC$2)
)&gt;0, 1, 0)</f>
        <v>0</v>
      </c>
      <c r="BD209">
        <f t="shared" si="3"/>
        <v>0</v>
      </c>
    </row>
    <row r="210" spans="1:56" ht="28" customHeight="1">
      <c r="A210" t="str">
        <v/>
      </c>
      <c r="B210" t="str">
        <v/>
      </c>
      <c r="C210" t="str">
        <v/>
      </c>
      <c r="E210" cm="1">
        <f t="array" ref="E210">IF(SUMPRODUCT(
  --(Game_Plan_2026[Campaign]=$C210),
  --(Game_Plan_2026[Initial Date]&lt;=E$2+6),
  --(Game_Plan_2026[End Date]&gt;=E$2)
)&gt;0, 1, 0)</f>
        <v>0</v>
      </c>
      <c r="F210" cm="1">
        <f t="array" ref="F210">IF(SUMPRODUCT(
  --(Game_Plan_2026[Campaign]=$C210),
  --(Game_Plan_2026[Initial Date]&lt;=F$2+6),
  --(Game_Plan_2026[End Date]&gt;=F$2)
)&gt;0, 1, 0)</f>
        <v>0</v>
      </c>
      <c r="G210" cm="1">
        <f t="array" ref="G210">IF(SUMPRODUCT(
  --(Game_Plan_2026[Campaign]=$C210),
  --(Game_Plan_2026[Initial Date]&lt;=G$2+6),
  --(Game_Plan_2026[End Date]&gt;=G$2)
)&gt;0, 1, 0)</f>
        <v>0</v>
      </c>
      <c r="H210" cm="1">
        <f t="array" ref="H210">IF(SUMPRODUCT(
  --(Game_Plan_2026[Campaign]=$C210),
  --(Game_Plan_2026[Initial Date]&lt;=H$2+6),
  --(Game_Plan_2026[End Date]&gt;=H$2)
)&gt;0, 1, 0)</f>
        <v>0</v>
      </c>
      <c r="I210" cm="1">
        <f t="array" ref="I210">IF(SUMPRODUCT(
  --(Game_Plan_2026[Campaign]=$C210),
  --(Game_Plan_2026[Initial Date]&lt;=I$2+6),
  --(Game_Plan_2026[End Date]&gt;=I$2)
)&gt;0, 1, 0)</f>
        <v>0</v>
      </c>
      <c r="J210" cm="1">
        <f t="array" ref="J210">IF(SUMPRODUCT(
  --(Game_Plan_2026[Campaign]=$C210),
  --(Game_Plan_2026[Initial Date]&lt;=J$2+6),
  --(Game_Plan_2026[End Date]&gt;=J$2)
)&gt;0, 1, 0)</f>
        <v>0</v>
      </c>
      <c r="K210" cm="1">
        <f t="array" ref="K210">IF(SUMPRODUCT(
  --(Game_Plan_2026[Campaign]=$C210),
  --(Game_Plan_2026[Initial Date]&lt;=K$2+6),
  --(Game_Plan_2026[End Date]&gt;=K$2)
)&gt;0, 1, 0)</f>
        <v>0</v>
      </c>
      <c r="L210" cm="1">
        <f t="array" ref="L210">IF(SUMPRODUCT(
  --(Game_Plan_2026[Campaign]=$C210),
  --(Game_Plan_2026[Initial Date]&lt;=L$2+6),
  --(Game_Plan_2026[End Date]&gt;=L$2)
)&gt;0, 1, 0)</f>
        <v>0</v>
      </c>
      <c r="M210" cm="1">
        <f t="array" ref="M210">IF(SUMPRODUCT(
  --(Game_Plan_2026[Campaign]=$C210),
  --(Game_Plan_2026[Initial Date]&lt;=M$2+6),
  --(Game_Plan_2026[End Date]&gt;=M$2)
)&gt;0, 1, 0)</f>
        <v>0</v>
      </c>
      <c r="N210" cm="1">
        <f t="array" ref="N210">IF(SUMPRODUCT(
  --(Game_Plan_2026[Campaign]=$C210),
  --(Game_Plan_2026[Initial Date]&lt;=N$2+6),
  --(Game_Plan_2026[End Date]&gt;=N$2)
)&gt;0, 1, 0)</f>
        <v>0</v>
      </c>
      <c r="O210" cm="1">
        <f t="array" ref="O210">IF(SUMPRODUCT(
  --(Game_Plan_2026[Campaign]=$C210),
  --(Game_Plan_2026[Initial Date]&lt;=O$2+6),
  --(Game_Plan_2026[End Date]&gt;=O$2)
)&gt;0, 1, 0)</f>
        <v>0</v>
      </c>
      <c r="P210" cm="1">
        <f t="array" ref="P210">IF(SUMPRODUCT(
  --(Game_Plan_2026[Campaign]=$C210),
  --(Game_Plan_2026[Initial Date]&lt;=P$2+6),
  --(Game_Plan_2026[End Date]&gt;=P$2)
)&gt;0, 1, 0)</f>
        <v>0</v>
      </c>
      <c r="Q210" cm="1">
        <f t="array" ref="Q210">IF(SUMPRODUCT(
  --(Game_Plan_2026[Campaign]=$C210),
  --(Game_Plan_2026[Initial Date]&lt;=Q$2+6),
  --(Game_Plan_2026[End Date]&gt;=Q$2)
)&gt;0, 1, 0)</f>
        <v>0</v>
      </c>
      <c r="R210" cm="1">
        <f t="array" ref="R210">IF(SUMPRODUCT(
  --(Game_Plan_2026[Campaign]=$C210),
  --(Game_Plan_2026[Initial Date]&lt;=R$2+6),
  --(Game_Plan_2026[End Date]&gt;=R$2)
)&gt;0, 1, 0)</f>
        <v>0</v>
      </c>
      <c r="S210" cm="1">
        <f t="array" ref="S210">IF(SUMPRODUCT(
  --(Game_Plan_2026[Campaign]=$C210),
  --(Game_Plan_2026[Initial Date]&lt;=S$2+6),
  --(Game_Plan_2026[End Date]&gt;=S$2)
)&gt;0, 1, 0)</f>
        <v>0</v>
      </c>
      <c r="T210" cm="1">
        <f t="array" ref="T210">IF(SUMPRODUCT(
  --(Game_Plan_2026[Campaign]=$C210),
  --(Game_Plan_2026[Initial Date]&lt;=T$2+6),
  --(Game_Plan_2026[End Date]&gt;=T$2)
)&gt;0, 1, 0)</f>
        <v>0</v>
      </c>
      <c r="U210" cm="1">
        <f t="array" ref="U210">IF(SUMPRODUCT(
  --(Game_Plan_2026[Campaign]=$C210),
  --(Game_Plan_2026[Initial Date]&lt;=U$2+6),
  --(Game_Plan_2026[End Date]&gt;=U$2)
)&gt;0, 1, 0)</f>
        <v>0</v>
      </c>
      <c r="V210" cm="1">
        <f t="array" ref="V210">IF(SUMPRODUCT(
  --(Game_Plan_2026[Campaign]=$C210),
  --(Game_Plan_2026[Initial Date]&lt;=V$2+6),
  --(Game_Plan_2026[End Date]&gt;=V$2)
)&gt;0, 1, 0)</f>
        <v>0</v>
      </c>
      <c r="W210" cm="1">
        <f t="array" ref="W210">IF(SUMPRODUCT(
  --(Game_Plan_2026[Campaign]=$C210),
  --(Game_Plan_2026[Initial Date]&lt;=W$2+6),
  --(Game_Plan_2026[End Date]&gt;=W$2)
)&gt;0, 1, 0)</f>
        <v>0</v>
      </c>
      <c r="X210" cm="1">
        <f t="array" ref="X210">IF(SUMPRODUCT(
  --(Game_Plan_2026[Campaign]=$C210),
  --(Game_Plan_2026[Initial Date]&lt;=X$2+6),
  --(Game_Plan_2026[End Date]&gt;=X$2)
)&gt;0, 1, 0)</f>
        <v>0</v>
      </c>
      <c r="Y210" cm="1">
        <f t="array" ref="Y210">IF(SUMPRODUCT(
  --(Game_Plan_2026[Campaign]=$C210),
  --(Game_Plan_2026[Initial Date]&lt;=Y$2+6),
  --(Game_Plan_2026[End Date]&gt;=Y$2)
)&gt;0, 1, 0)</f>
        <v>0</v>
      </c>
      <c r="Z210" cm="1">
        <f t="array" ref="Z210">IF(SUMPRODUCT(
  --(Game_Plan_2026[Campaign]=$C210),
  --(Game_Plan_2026[Initial Date]&lt;=Z$2+6),
  --(Game_Plan_2026[End Date]&gt;=Z$2)
)&gt;0, 1, 0)</f>
        <v>0</v>
      </c>
      <c r="AA210" cm="1">
        <f t="array" ref="AA210">IF(SUMPRODUCT(
  --(Game_Plan_2026[Campaign]=$C210),
  --(Game_Plan_2026[Initial Date]&lt;=AA$2+6),
  --(Game_Plan_2026[End Date]&gt;=AA$2)
)&gt;0, 1, 0)</f>
        <v>0</v>
      </c>
      <c r="AB210" cm="1">
        <f t="array" ref="AB210">IF(SUMPRODUCT(
  --(Game_Plan_2026[Campaign]=$C210),
  --(Game_Plan_2026[Initial Date]&lt;=AB$2+6),
  --(Game_Plan_2026[End Date]&gt;=AB$2)
)&gt;0, 1, 0)</f>
        <v>0</v>
      </c>
      <c r="AC210" cm="1">
        <f t="array" ref="AC210">IF(SUMPRODUCT(
  --(Game_Plan_2026[Campaign]=$C210),
  --(Game_Plan_2026[Initial Date]&lt;=AC$2+6),
  --(Game_Plan_2026[End Date]&gt;=AC$2)
)&gt;0, 1, 0)</f>
        <v>0</v>
      </c>
      <c r="AD210" cm="1">
        <f t="array" ref="AD210">IF(SUMPRODUCT(
  --(Game_Plan_2026[Campaign]=$C210),
  --(Game_Plan_2026[Initial Date]&lt;=AD$2+6),
  --(Game_Plan_2026[End Date]&gt;=AD$2)
)&gt;0, 1, 0)</f>
        <v>0</v>
      </c>
      <c r="AE210" cm="1">
        <f t="array" ref="AE210">IF(SUMPRODUCT(
  --(Game_Plan_2026[Campaign]=$C210),
  --(Game_Plan_2026[Initial Date]&lt;=AE$2+6),
  --(Game_Plan_2026[End Date]&gt;=AE$2)
)&gt;0, 1, 0)</f>
        <v>0</v>
      </c>
      <c r="AF210" cm="1">
        <f t="array" ref="AF210">IF(SUMPRODUCT(
  --(Game_Plan_2026[Campaign]=$C210),
  --(Game_Plan_2026[Initial Date]&lt;=AF$2+6),
  --(Game_Plan_2026[End Date]&gt;=AF$2)
)&gt;0, 1, 0)</f>
        <v>0</v>
      </c>
      <c r="AG210" cm="1">
        <f t="array" ref="AG210">IF(SUMPRODUCT(
  --(Game_Plan_2026[Campaign]=$C210),
  --(Game_Plan_2026[Initial Date]&lt;=AG$2+6),
  --(Game_Plan_2026[End Date]&gt;=AG$2)
)&gt;0, 1, 0)</f>
        <v>0</v>
      </c>
      <c r="AH210" cm="1">
        <f t="array" ref="AH210">IF(SUMPRODUCT(
  --(Game_Plan_2026[Campaign]=$C210),
  --(Game_Plan_2026[Initial Date]&lt;=AH$2+6),
  --(Game_Plan_2026[End Date]&gt;=AH$2)
)&gt;0, 1, 0)</f>
        <v>0</v>
      </c>
      <c r="AI210" cm="1">
        <f t="array" ref="AI210">IF(SUMPRODUCT(
  --(Game_Plan_2026[Campaign]=$C210),
  --(Game_Plan_2026[Initial Date]&lt;=AI$2+6),
  --(Game_Plan_2026[End Date]&gt;=AI$2)
)&gt;0, 1, 0)</f>
        <v>0</v>
      </c>
      <c r="AJ210" cm="1">
        <f t="array" ref="AJ210">IF(SUMPRODUCT(
  --(Game_Plan_2026[Campaign]=$C210),
  --(Game_Plan_2026[Initial Date]&lt;=AJ$2+6),
  --(Game_Plan_2026[End Date]&gt;=AJ$2)
)&gt;0, 1, 0)</f>
        <v>0</v>
      </c>
      <c r="AK210" cm="1">
        <f t="array" ref="AK210">IF(SUMPRODUCT(
  --(Game_Plan_2026[Campaign]=$C210),
  --(Game_Plan_2026[Initial Date]&lt;=AK$2+6),
  --(Game_Plan_2026[End Date]&gt;=AK$2)
)&gt;0, 1, 0)</f>
        <v>0</v>
      </c>
      <c r="AL210" cm="1">
        <f t="array" ref="AL210">IF(SUMPRODUCT(
  --(Game_Plan_2026[Campaign]=$C210),
  --(Game_Plan_2026[Initial Date]&lt;=AL$2+6),
  --(Game_Plan_2026[End Date]&gt;=AL$2)
)&gt;0, 1, 0)</f>
        <v>0</v>
      </c>
      <c r="AM210" cm="1">
        <f t="array" ref="AM210">IF(SUMPRODUCT(
  --(Game_Plan_2026[Campaign]=$C210),
  --(Game_Plan_2026[Initial Date]&lt;=AM$2+6),
  --(Game_Plan_2026[End Date]&gt;=AM$2)
)&gt;0, 1, 0)</f>
        <v>0</v>
      </c>
      <c r="AN210" cm="1">
        <f t="array" ref="AN210">IF(SUMPRODUCT(
  --(Game_Plan_2026[Campaign]=$C210),
  --(Game_Plan_2026[Initial Date]&lt;=AN$2+6),
  --(Game_Plan_2026[End Date]&gt;=AN$2)
)&gt;0, 1, 0)</f>
        <v>0</v>
      </c>
      <c r="AO210" cm="1">
        <f t="array" ref="AO210">IF(SUMPRODUCT(
  --(Game_Plan_2026[Campaign]=$C210),
  --(Game_Plan_2026[Initial Date]&lt;=AO$2+6),
  --(Game_Plan_2026[End Date]&gt;=AO$2)
)&gt;0, 1, 0)</f>
        <v>0</v>
      </c>
      <c r="AP210" cm="1">
        <f t="array" ref="AP210">IF(SUMPRODUCT(
  --(Game_Plan_2026[Campaign]=$C210),
  --(Game_Plan_2026[Initial Date]&lt;=AP$2+6),
  --(Game_Plan_2026[End Date]&gt;=AP$2)
)&gt;0, 1, 0)</f>
        <v>0</v>
      </c>
      <c r="AQ210" cm="1">
        <f t="array" ref="AQ210">IF(SUMPRODUCT(
  --(Game_Plan_2026[Campaign]=$C210),
  --(Game_Plan_2026[Initial Date]&lt;=AQ$2+6),
  --(Game_Plan_2026[End Date]&gt;=AQ$2)
)&gt;0, 1, 0)</f>
        <v>0</v>
      </c>
      <c r="AR210" cm="1">
        <f t="array" ref="AR210">IF(SUMPRODUCT(
  --(Game_Plan_2026[Campaign]=$C210),
  --(Game_Plan_2026[Initial Date]&lt;=AR$2+6),
  --(Game_Plan_2026[End Date]&gt;=AR$2)
)&gt;0, 1, 0)</f>
        <v>0</v>
      </c>
      <c r="AS210" cm="1">
        <f t="array" ref="AS210">IF(SUMPRODUCT(
  --(Game_Plan_2026[Campaign]=$C210),
  --(Game_Plan_2026[Initial Date]&lt;=AS$2+6),
  --(Game_Plan_2026[End Date]&gt;=AS$2)
)&gt;0, 1, 0)</f>
        <v>0</v>
      </c>
      <c r="AT210" cm="1">
        <f t="array" ref="AT210">IF(SUMPRODUCT(
  --(Game_Plan_2026[Campaign]=$C210),
  --(Game_Plan_2026[Initial Date]&lt;=AT$2+6),
  --(Game_Plan_2026[End Date]&gt;=AT$2)
)&gt;0, 1, 0)</f>
        <v>0</v>
      </c>
      <c r="AU210" cm="1">
        <f t="array" ref="AU210">IF(SUMPRODUCT(
  --(Game_Plan_2026[Campaign]=$C210),
  --(Game_Plan_2026[Initial Date]&lt;=AU$2+6),
  --(Game_Plan_2026[End Date]&gt;=AU$2)
)&gt;0, 1, 0)</f>
        <v>0</v>
      </c>
      <c r="AV210" cm="1">
        <f t="array" ref="AV210">IF(SUMPRODUCT(
  --(Game_Plan_2026[Campaign]=$C210),
  --(Game_Plan_2026[Initial Date]&lt;=AV$2+6),
  --(Game_Plan_2026[End Date]&gt;=AV$2)
)&gt;0, 1, 0)</f>
        <v>0</v>
      </c>
      <c r="AW210" cm="1">
        <f t="array" ref="AW210">IF(SUMPRODUCT(
  --(Game_Plan_2026[Campaign]=$C210),
  --(Game_Plan_2026[Initial Date]&lt;=AW$2+6),
  --(Game_Plan_2026[End Date]&gt;=AW$2)
)&gt;0, 1, 0)</f>
        <v>0</v>
      </c>
      <c r="AX210" cm="1">
        <f t="array" ref="AX210">IF(SUMPRODUCT(
  --(Game_Plan_2026[Campaign]=$C210),
  --(Game_Plan_2026[Initial Date]&lt;=AX$2+6),
  --(Game_Plan_2026[End Date]&gt;=AX$2)
)&gt;0, 1, 0)</f>
        <v>0</v>
      </c>
      <c r="AY210" cm="1">
        <f t="array" ref="AY210">IF(SUMPRODUCT(
  --(Game_Plan_2026[Campaign]=$C210),
  --(Game_Plan_2026[Initial Date]&lt;=AY$2+6),
  --(Game_Plan_2026[End Date]&gt;=AY$2)
)&gt;0, 1, 0)</f>
        <v>0</v>
      </c>
      <c r="AZ210" cm="1">
        <f t="array" ref="AZ210">IF(SUMPRODUCT(
  --(Game_Plan_2026[Campaign]=$C210),
  --(Game_Plan_2026[Initial Date]&lt;=AZ$2+6),
  --(Game_Plan_2026[End Date]&gt;=AZ$2)
)&gt;0, 1, 0)</f>
        <v>0</v>
      </c>
      <c r="BA210" cm="1">
        <f t="array" ref="BA210">IF(SUMPRODUCT(
  --(Game_Plan_2026[Campaign]=$C210),
  --(Game_Plan_2026[Initial Date]&lt;=BA$2+6),
  --(Game_Plan_2026[End Date]&gt;=BA$2)
)&gt;0, 1, 0)</f>
        <v>0</v>
      </c>
      <c r="BB210" cm="1">
        <f t="array" ref="BB210">IF(SUMPRODUCT(
  --(Game_Plan_2026[Campaign]=$C210),
  --(Game_Plan_2026[Initial Date]&lt;=BB$2+6),
  --(Game_Plan_2026[End Date]&gt;=BB$2)
)&gt;0, 1, 0)</f>
        <v>0</v>
      </c>
      <c r="BC210" cm="1">
        <f t="array" ref="BC210">IF(SUMPRODUCT(
  --(Game_Plan_2026[Campaign]=$C210),
  --(Game_Plan_2026[Initial Date]&lt;=BC$2+6),
  --(Game_Plan_2026[End Date]&gt;=BC$2)
)&gt;0, 1, 0)</f>
        <v>0</v>
      </c>
      <c r="BD210">
        <f t="shared" si="3"/>
        <v>0</v>
      </c>
    </row>
    <row r="211" spans="1:56" ht="28" customHeight="1">
      <c r="A211" t="str">
        <v/>
      </c>
      <c r="B211" t="str">
        <v/>
      </c>
      <c r="C211" t="str">
        <v/>
      </c>
      <c r="E211" cm="1">
        <f t="array" ref="E211">IF(SUMPRODUCT(
  --(Game_Plan_2026[Campaign]=$C211),
  --(Game_Plan_2026[Initial Date]&lt;=E$2+6),
  --(Game_Plan_2026[End Date]&gt;=E$2)
)&gt;0, 1, 0)</f>
        <v>0</v>
      </c>
      <c r="F211" cm="1">
        <f t="array" ref="F211">IF(SUMPRODUCT(
  --(Game_Plan_2026[Campaign]=$C211),
  --(Game_Plan_2026[Initial Date]&lt;=F$2+6),
  --(Game_Plan_2026[End Date]&gt;=F$2)
)&gt;0, 1, 0)</f>
        <v>0</v>
      </c>
      <c r="G211" cm="1">
        <f t="array" ref="G211">IF(SUMPRODUCT(
  --(Game_Plan_2026[Campaign]=$C211),
  --(Game_Plan_2026[Initial Date]&lt;=G$2+6),
  --(Game_Plan_2026[End Date]&gt;=G$2)
)&gt;0, 1, 0)</f>
        <v>0</v>
      </c>
      <c r="H211" cm="1">
        <f t="array" ref="H211">IF(SUMPRODUCT(
  --(Game_Plan_2026[Campaign]=$C211),
  --(Game_Plan_2026[Initial Date]&lt;=H$2+6),
  --(Game_Plan_2026[End Date]&gt;=H$2)
)&gt;0, 1, 0)</f>
        <v>0</v>
      </c>
      <c r="I211" cm="1">
        <f t="array" ref="I211">IF(SUMPRODUCT(
  --(Game_Plan_2026[Campaign]=$C211),
  --(Game_Plan_2026[Initial Date]&lt;=I$2+6),
  --(Game_Plan_2026[End Date]&gt;=I$2)
)&gt;0, 1, 0)</f>
        <v>0</v>
      </c>
      <c r="J211" cm="1">
        <f t="array" ref="J211">IF(SUMPRODUCT(
  --(Game_Plan_2026[Campaign]=$C211),
  --(Game_Plan_2026[Initial Date]&lt;=J$2+6),
  --(Game_Plan_2026[End Date]&gt;=J$2)
)&gt;0, 1, 0)</f>
        <v>0</v>
      </c>
      <c r="K211" cm="1">
        <f t="array" ref="K211">IF(SUMPRODUCT(
  --(Game_Plan_2026[Campaign]=$C211),
  --(Game_Plan_2026[Initial Date]&lt;=K$2+6),
  --(Game_Plan_2026[End Date]&gt;=K$2)
)&gt;0, 1, 0)</f>
        <v>0</v>
      </c>
      <c r="L211" cm="1">
        <f t="array" ref="L211">IF(SUMPRODUCT(
  --(Game_Plan_2026[Campaign]=$C211),
  --(Game_Plan_2026[Initial Date]&lt;=L$2+6),
  --(Game_Plan_2026[End Date]&gt;=L$2)
)&gt;0, 1, 0)</f>
        <v>0</v>
      </c>
      <c r="M211" cm="1">
        <f t="array" ref="M211">IF(SUMPRODUCT(
  --(Game_Plan_2026[Campaign]=$C211),
  --(Game_Plan_2026[Initial Date]&lt;=M$2+6),
  --(Game_Plan_2026[End Date]&gt;=M$2)
)&gt;0, 1, 0)</f>
        <v>0</v>
      </c>
      <c r="N211" cm="1">
        <f t="array" ref="N211">IF(SUMPRODUCT(
  --(Game_Plan_2026[Campaign]=$C211),
  --(Game_Plan_2026[Initial Date]&lt;=N$2+6),
  --(Game_Plan_2026[End Date]&gt;=N$2)
)&gt;0, 1, 0)</f>
        <v>0</v>
      </c>
      <c r="O211" cm="1">
        <f t="array" ref="O211">IF(SUMPRODUCT(
  --(Game_Plan_2026[Campaign]=$C211),
  --(Game_Plan_2026[Initial Date]&lt;=O$2+6),
  --(Game_Plan_2026[End Date]&gt;=O$2)
)&gt;0, 1, 0)</f>
        <v>0</v>
      </c>
      <c r="P211" cm="1">
        <f t="array" ref="P211">IF(SUMPRODUCT(
  --(Game_Plan_2026[Campaign]=$C211),
  --(Game_Plan_2026[Initial Date]&lt;=P$2+6),
  --(Game_Plan_2026[End Date]&gt;=P$2)
)&gt;0, 1, 0)</f>
        <v>0</v>
      </c>
      <c r="Q211" cm="1">
        <f t="array" ref="Q211">IF(SUMPRODUCT(
  --(Game_Plan_2026[Campaign]=$C211),
  --(Game_Plan_2026[Initial Date]&lt;=Q$2+6),
  --(Game_Plan_2026[End Date]&gt;=Q$2)
)&gt;0, 1, 0)</f>
        <v>0</v>
      </c>
      <c r="R211" cm="1">
        <f t="array" ref="R211">IF(SUMPRODUCT(
  --(Game_Plan_2026[Campaign]=$C211),
  --(Game_Plan_2026[Initial Date]&lt;=R$2+6),
  --(Game_Plan_2026[End Date]&gt;=R$2)
)&gt;0, 1, 0)</f>
        <v>0</v>
      </c>
      <c r="S211" cm="1">
        <f t="array" ref="S211">IF(SUMPRODUCT(
  --(Game_Plan_2026[Campaign]=$C211),
  --(Game_Plan_2026[Initial Date]&lt;=S$2+6),
  --(Game_Plan_2026[End Date]&gt;=S$2)
)&gt;0, 1, 0)</f>
        <v>0</v>
      </c>
      <c r="T211" cm="1">
        <f t="array" ref="T211">IF(SUMPRODUCT(
  --(Game_Plan_2026[Campaign]=$C211),
  --(Game_Plan_2026[Initial Date]&lt;=T$2+6),
  --(Game_Plan_2026[End Date]&gt;=T$2)
)&gt;0, 1, 0)</f>
        <v>0</v>
      </c>
      <c r="U211" cm="1">
        <f t="array" ref="U211">IF(SUMPRODUCT(
  --(Game_Plan_2026[Campaign]=$C211),
  --(Game_Plan_2026[Initial Date]&lt;=U$2+6),
  --(Game_Plan_2026[End Date]&gt;=U$2)
)&gt;0, 1, 0)</f>
        <v>0</v>
      </c>
      <c r="V211" cm="1">
        <f t="array" ref="V211">IF(SUMPRODUCT(
  --(Game_Plan_2026[Campaign]=$C211),
  --(Game_Plan_2026[Initial Date]&lt;=V$2+6),
  --(Game_Plan_2026[End Date]&gt;=V$2)
)&gt;0, 1, 0)</f>
        <v>0</v>
      </c>
      <c r="W211" cm="1">
        <f t="array" ref="W211">IF(SUMPRODUCT(
  --(Game_Plan_2026[Campaign]=$C211),
  --(Game_Plan_2026[Initial Date]&lt;=W$2+6),
  --(Game_Plan_2026[End Date]&gt;=W$2)
)&gt;0, 1, 0)</f>
        <v>0</v>
      </c>
      <c r="X211" cm="1">
        <f t="array" ref="X211">IF(SUMPRODUCT(
  --(Game_Plan_2026[Campaign]=$C211),
  --(Game_Plan_2026[Initial Date]&lt;=X$2+6),
  --(Game_Plan_2026[End Date]&gt;=X$2)
)&gt;0, 1, 0)</f>
        <v>0</v>
      </c>
      <c r="Y211" cm="1">
        <f t="array" ref="Y211">IF(SUMPRODUCT(
  --(Game_Plan_2026[Campaign]=$C211),
  --(Game_Plan_2026[Initial Date]&lt;=Y$2+6),
  --(Game_Plan_2026[End Date]&gt;=Y$2)
)&gt;0, 1, 0)</f>
        <v>0</v>
      </c>
      <c r="Z211" cm="1">
        <f t="array" ref="Z211">IF(SUMPRODUCT(
  --(Game_Plan_2026[Campaign]=$C211),
  --(Game_Plan_2026[Initial Date]&lt;=Z$2+6),
  --(Game_Plan_2026[End Date]&gt;=Z$2)
)&gt;0, 1, 0)</f>
        <v>0</v>
      </c>
      <c r="AA211" cm="1">
        <f t="array" ref="AA211">IF(SUMPRODUCT(
  --(Game_Plan_2026[Campaign]=$C211),
  --(Game_Plan_2026[Initial Date]&lt;=AA$2+6),
  --(Game_Plan_2026[End Date]&gt;=AA$2)
)&gt;0, 1, 0)</f>
        <v>0</v>
      </c>
      <c r="AB211" cm="1">
        <f t="array" ref="AB211">IF(SUMPRODUCT(
  --(Game_Plan_2026[Campaign]=$C211),
  --(Game_Plan_2026[Initial Date]&lt;=AB$2+6),
  --(Game_Plan_2026[End Date]&gt;=AB$2)
)&gt;0, 1, 0)</f>
        <v>0</v>
      </c>
      <c r="AC211" cm="1">
        <f t="array" ref="AC211">IF(SUMPRODUCT(
  --(Game_Plan_2026[Campaign]=$C211),
  --(Game_Plan_2026[Initial Date]&lt;=AC$2+6),
  --(Game_Plan_2026[End Date]&gt;=AC$2)
)&gt;0, 1, 0)</f>
        <v>0</v>
      </c>
      <c r="AD211" cm="1">
        <f t="array" ref="AD211">IF(SUMPRODUCT(
  --(Game_Plan_2026[Campaign]=$C211),
  --(Game_Plan_2026[Initial Date]&lt;=AD$2+6),
  --(Game_Plan_2026[End Date]&gt;=AD$2)
)&gt;0, 1, 0)</f>
        <v>0</v>
      </c>
      <c r="AE211" cm="1">
        <f t="array" ref="AE211">IF(SUMPRODUCT(
  --(Game_Plan_2026[Campaign]=$C211),
  --(Game_Plan_2026[Initial Date]&lt;=AE$2+6),
  --(Game_Plan_2026[End Date]&gt;=AE$2)
)&gt;0, 1, 0)</f>
        <v>0</v>
      </c>
      <c r="AF211" cm="1">
        <f t="array" ref="AF211">IF(SUMPRODUCT(
  --(Game_Plan_2026[Campaign]=$C211),
  --(Game_Plan_2026[Initial Date]&lt;=AF$2+6),
  --(Game_Plan_2026[End Date]&gt;=AF$2)
)&gt;0, 1, 0)</f>
        <v>0</v>
      </c>
      <c r="AG211" cm="1">
        <f t="array" ref="AG211">IF(SUMPRODUCT(
  --(Game_Plan_2026[Campaign]=$C211),
  --(Game_Plan_2026[Initial Date]&lt;=AG$2+6),
  --(Game_Plan_2026[End Date]&gt;=AG$2)
)&gt;0, 1, 0)</f>
        <v>0</v>
      </c>
      <c r="AH211" cm="1">
        <f t="array" ref="AH211">IF(SUMPRODUCT(
  --(Game_Plan_2026[Campaign]=$C211),
  --(Game_Plan_2026[Initial Date]&lt;=AH$2+6),
  --(Game_Plan_2026[End Date]&gt;=AH$2)
)&gt;0, 1, 0)</f>
        <v>0</v>
      </c>
      <c r="AI211" cm="1">
        <f t="array" ref="AI211">IF(SUMPRODUCT(
  --(Game_Plan_2026[Campaign]=$C211),
  --(Game_Plan_2026[Initial Date]&lt;=AI$2+6),
  --(Game_Plan_2026[End Date]&gt;=AI$2)
)&gt;0, 1, 0)</f>
        <v>0</v>
      </c>
      <c r="AJ211" cm="1">
        <f t="array" ref="AJ211">IF(SUMPRODUCT(
  --(Game_Plan_2026[Campaign]=$C211),
  --(Game_Plan_2026[Initial Date]&lt;=AJ$2+6),
  --(Game_Plan_2026[End Date]&gt;=AJ$2)
)&gt;0, 1, 0)</f>
        <v>0</v>
      </c>
      <c r="AK211" cm="1">
        <f t="array" ref="AK211">IF(SUMPRODUCT(
  --(Game_Plan_2026[Campaign]=$C211),
  --(Game_Plan_2026[Initial Date]&lt;=AK$2+6),
  --(Game_Plan_2026[End Date]&gt;=AK$2)
)&gt;0, 1, 0)</f>
        <v>0</v>
      </c>
      <c r="AL211" cm="1">
        <f t="array" ref="AL211">IF(SUMPRODUCT(
  --(Game_Plan_2026[Campaign]=$C211),
  --(Game_Plan_2026[Initial Date]&lt;=AL$2+6),
  --(Game_Plan_2026[End Date]&gt;=AL$2)
)&gt;0, 1, 0)</f>
        <v>0</v>
      </c>
      <c r="AM211" cm="1">
        <f t="array" ref="AM211">IF(SUMPRODUCT(
  --(Game_Plan_2026[Campaign]=$C211),
  --(Game_Plan_2026[Initial Date]&lt;=AM$2+6),
  --(Game_Plan_2026[End Date]&gt;=AM$2)
)&gt;0, 1, 0)</f>
        <v>0</v>
      </c>
      <c r="AN211" cm="1">
        <f t="array" ref="AN211">IF(SUMPRODUCT(
  --(Game_Plan_2026[Campaign]=$C211),
  --(Game_Plan_2026[Initial Date]&lt;=AN$2+6),
  --(Game_Plan_2026[End Date]&gt;=AN$2)
)&gt;0, 1, 0)</f>
        <v>0</v>
      </c>
      <c r="AO211" cm="1">
        <f t="array" ref="AO211">IF(SUMPRODUCT(
  --(Game_Plan_2026[Campaign]=$C211),
  --(Game_Plan_2026[Initial Date]&lt;=AO$2+6),
  --(Game_Plan_2026[End Date]&gt;=AO$2)
)&gt;0, 1, 0)</f>
        <v>0</v>
      </c>
      <c r="AP211" cm="1">
        <f t="array" ref="AP211">IF(SUMPRODUCT(
  --(Game_Plan_2026[Campaign]=$C211),
  --(Game_Plan_2026[Initial Date]&lt;=AP$2+6),
  --(Game_Plan_2026[End Date]&gt;=AP$2)
)&gt;0, 1, 0)</f>
        <v>0</v>
      </c>
      <c r="AQ211" cm="1">
        <f t="array" ref="AQ211">IF(SUMPRODUCT(
  --(Game_Plan_2026[Campaign]=$C211),
  --(Game_Plan_2026[Initial Date]&lt;=AQ$2+6),
  --(Game_Plan_2026[End Date]&gt;=AQ$2)
)&gt;0, 1, 0)</f>
        <v>0</v>
      </c>
      <c r="AR211" cm="1">
        <f t="array" ref="AR211">IF(SUMPRODUCT(
  --(Game_Plan_2026[Campaign]=$C211),
  --(Game_Plan_2026[Initial Date]&lt;=AR$2+6),
  --(Game_Plan_2026[End Date]&gt;=AR$2)
)&gt;0, 1, 0)</f>
        <v>0</v>
      </c>
      <c r="AS211" cm="1">
        <f t="array" ref="AS211">IF(SUMPRODUCT(
  --(Game_Plan_2026[Campaign]=$C211),
  --(Game_Plan_2026[Initial Date]&lt;=AS$2+6),
  --(Game_Plan_2026[End Date]&gt;=AS$2)
)&gt;0, 1, 0)</f>
        <v>0</v>
      </c>
      <c r="AT211" cm="1">
        <f t="array" ref="AT211">IF(SUMPRODUCT(
  --(Game_Plan_2026[Campaign]=$C211),
  --(Game_Plan_2026[Initial Date]&lt;=AT$2+6),
  --(Game_Plan_2026[End Date]&gt;=AT$2)
)&gt;0, 1, 0)</f>
        <v>0</v>
      </c>
      <c r="AU211" cm="1">
        <f t="array" ref="AU211">IF(SUMPRODUCT(
  --(Game_Plan_2026[Campaign]=$C211),
  --(Game_Plan_2026[Initial Date]&lt;=AU$2+6),
  --(Game_Plan_2026[End Date]&gt;=AU$2)
)&gt;0, 1, 0)</f>
        <v>0</v>
      </c>
      <c r="AV211" cm="1">
        <f t="array" ref="AV211">IF(SUMPRODUCT(
  --(Game_Plan_2026[Campaign]=$C211),
  --(Game_Plan_2026[Initial Date]&lt;=AV$2+6),
  --(Game_Plan_2026[End Date]&gt;=AV$2)
)&gt;0, 1, 0)</f>
        <v>0</v>
      </c>
      <c r="AW211" cm="1">
        <f t="array" ref="AW211">IF(SUMPRODUCT(
  --(Game_Plan_2026[Campaign]=$C211),
  --(Game_Plan_2026[Initial Date]&lt;=AW$2+6),
  --(Game_Plan_2026[End Date]&gt;=AW$2)
)&gt;0, 1, 0)</f>
        <v>0</v>
      </c>
      <c r="AX211" cm="1">
        <f t="array" ref="AX211">IF(SUMPRODUCT(
  --(Game_Plan_2026[Campaign]=$C211),
  --(Game_Plan_2026[Initial Date]&lt;=AX$2+6),
  --(Game_Plan_2026[End Date]&gt;=AX$2)
)&gt;0, 1, 0)</f>
        <v>0</v>
      </c>
      <c r="AY211" cm="1">
        <f t="array" ref="AY211">IF(SUMPRODUCT(
  --(Game_Plan_2026[Campaign]=$C211),
  --(Game_Plan_2026[Initial Date]&lt;=AY$2+6),
  --(Game_Plan_2026[End Date]&gt;=AY$2)
)&gt;0, 1, 0)</f>
        <v>0</v>
      </c>
      <c r="AZ211" cm="1">
        <f t="array" ref="AZ211">IF(SUMPRODUCT(
  --(Game_Plan_2026[Campaign]=$C211),
  --(Game_Plan_2026[Initial Date]&lt;=AZ$2+6),
  --(Game_Plan_2026[End Date]&gt;=AZ$2)
)&gt;0, 1, 0)</f>
        <v>0</v>
      </c>
      <c r="BA211" cm="1">
        <f t="array" ref="BA211">IF(SUMPRODUCT(
  --(Game_Plan_2026[Campaign]=$C211),
  --(Game_Plan_2026[Initial Date]&lt;=BA$2+6),
  --(Game_Plan_2026[End Date]&gt;=BA$2)
)&gt;0, 1, 0)</f>
        <v>0</v>
      </c>
      <c r="BB211" cm="1">
        <f t="array" ref="BB211">IF(SUMPRODUCT(
  --(Game_Plan_2026[Campaign]=$C211),
  --(Game_Plan_2026[Initial Date]&lt;=BB$2+6),
  --(Game_Plan_2026[End Date]&gt;=BB$2)
)&gt;0, 1, 0)</f>
        <v>0</v>
      </c>
      <c r="BC211" cm="1">
        <f t="array" ref="BC211">IF(SUMPRODUCT(
  --(Game_Plan_2026[Campaign]=$C211),
  --(Game_Plan_2026[Initial Date]&lt;=BC$2+6),
  --(Game_Plan_2026[End Date]&gt;=BC$2)
)&gt;0, 1, 0)</f>
        <v>0</v>
      </c>
      <c r="BD211">
        <f t="shared" si="3"/>
        <v>0</v>
      </c>
    </row>
    <row r="212" spans="1:56" ht="28" customHeight="1">
      <c r="A212" t="str">
        <v/>
      </c>
      <c r="B212" t="str">
        <v/>
      </c>
      <c r="C212" t="str">
        <v/>
      </c>
      <c r="E212" cm="1">
        <f t="array" ref="E212">IF(SUMPRODUCT(
  --(Game_Plan_2026[Campaign]=$C212),
  --(Game_Plan_2026[Initial Date]&lt;=E$2+6),
  --(Game_Plan_2026[End Date]&gt;=E$2)
)&gt;0, 1, 0)</f>
        <v>0</v>
      </c>
      <c r="F212" cm="1">
        <f t="array" ref="F212">IF(SUMPRODUCT(
  --(Game_Plan_2026[Campaign]=$C212),
  --(Game_Plan_2026[Initial Date]&lt;=F$2+6),
  --(Game_Plan_2026[End Date]&gt;=F$2)
)&gt;0, 1, 0)</f>
        <v>0</v>
      </c>
      <c r="G212" cm="1">
        <f t="array" ref="G212">IF(SUMPRODUCT(
  --(Game_Plan_2026[Campaign]=$C212),
  --(Game_Plan_2026[Initial Date]&lt;=G$2+6),
  --(Game_Plan_2026[End Date]&gt;=G$2)
)&gt;0, 1, 0)</f>
        <v>0</v>
      </c>
      <c r="H212" cm="1">
        <f t="array" ref="H212">IF(SUMPRODUCT(
  --(Game_Plan_2026[Campaign]=$C212),
  --(Game_Plan_2026[Initial Date]&lt;=H$2+6),
  --(Game_Plan_2026[End Date]&gt;=H$2)
)&gt;0, 1, 0)</f>
        <v>0</v>
      </c>
      <c r="I212" cm="1">
        <f t="array" ref="I212">IF(SUMPRODUCT(
  --(Game_Plan_2026[Campaign]=$C212),
  --(Game_Plan_2026[Initial Date]&lt;=I$2+6),
  --(Game_Plan_2026[End Date]&gt;=I$2)
)&gt;0, 1, 0)</f>
        <v>0</v>
      </c>
      <c r="J212" cm="1">
        <f t="array" ref="J212">IF(SUMPRODUCT(
  --(Game_Plan_2026[Campaign]=$C212),
  --(Game_Plan_2026[Initial Date]&lt;=J$2+6),
  --(Game_Plan_2026[End Date]&gt;=J$2)
)&gt;0, 1, 0)</f>
        <v>0</v>
      </c>
      <c r="K212" cm="1">
        <f t="array" ref="K212">IF(SUMPRODUCT(
  --(Game_Plan_2026[Campaign]=$C212),
  --(Game_Plan_2026[Initial Date]&lt;=K$2+6),
  --(Game_Plan_2026[End Date]&gt;=K$2)
)&gt;0, 1, 0)</f>
        <v>0</v>
      </c>
      <c r="L212" cm="1">
        <f t="array" ref="L212">IF(SUMPRODUCT(
  --(Game_Plan_2026[Campaign]=$C212),
  --(Game_Plan_2026[Initial Date]&lt;=L$2+6),
  --(Game_Plan_2026[End Date]&gt;=L$2)
)&gt;0, 1, 0)</f>
        <v>0</v>
      </c>
      <c r="M212" cm="1">
        <f t="array" ref="M212">IF(SUMPRODUCT(
  --(Game_Plan_2026[Campaign]=$C212),
  --(Game_Plan_2026[Initial Date]&lt;=M$2+6),
  --(Game_Plan_2026[End Date]&gt;=M$2)
)&gt;0, 1, 0)</f>
        <v>0</v>
      </c>
      <c r="N212" cm="1">
        <f t="array" ref="N212">IF(SUMPRODUCT(
  --(Game_Plan_2026[Campaign]=$C212),
  --(Game_Plan_2026[Initial Date]&lt;=N$2+6),
  --(Game_Plan_2026[End Date]&gt;=N$2)
)&gt;0, 1, 0)</f>
        <v>0</v>
      </c>
      <c r="O212" cm="1">
        <f t="array" ref="O212">IF(SUMPRODUCT(
  --(Game_Plan_2026[Campaign]=$C212),
  --(Game_Plan_2026[Initial Date]&lt;=O$2+6),
  --(Game_Plan_2026[End Date]&gt;=O$2)
)&gt;0, 1, 0)</f>
        <v>0</v>
      </c>
      <c r="P212" cm="1">
        <f t="array" ref="P212">IF(SUMPRODUCT(
  --(Game_Plan_2026[Campaign]=$C212),
  --(Game_Plan_2026[Initial Date]&lt;=P$2+6),
  --(Game_Plan_2026[End Date]&gt;=P$2)
)&gt;0, 1, 0)</f>
        <v>0</v>
      </c>
      <c r="Q212" cm="1">
        <f t="array" ref="Q212">IF(SUMPRODUCT(
  --(Game_Plan_2026[Campaign]=$C212),
  --(Game_Plan_2026[Initial Date]&lt;=Q$2+6),
  --(Game_Plan_2026[End Date]&gt;=Q$2)
)&gt;0, 1, 0)</f>
        <v>0</v>
      </c>
      <c r="R212" cm="1">
        <f t="array" ref="R212">IF(SUMPRODUCT(
  --(Game_Plan_2026[Campaign]=$C212),
  --(Game_Plan_2026[Initial Date]&lt;=R$2+6),
  --(Game_Plan_2026[End Date]&gt;=R$2)
)&gt;0, 1, 0)</f>
        <v>0</v>
      </c>
      <c r="S212" cm="1">
        <f t="array" ref="S212">IF(SUMPRODUCT(
  --(Game_Plan_2026[Campaign]=$C212),
  --(Game_Plan_2026[Initial Date]&lt;=S$2+6),
  --(Game_Plan_2026[End Date]&gt;=S$2)
)&gt;0, 1, 0)</f>
        <v>0</v>
      </c>
      <c r="T212" cm="1">
        <f t="array" ref="T212">IF(SUMPRODUCT(
  --(Game_Plan_2026[Campaign]=$C212),
  --(Game_Plan_2026[Initial Date]&lt;=T$2+6),
  --(Game_Plan_2026[End Date]&gt;=T$2)
)&gt;0, 1, 0)</f>
        <v>0</v>
      </c>
      <c r="U212" cm="1">
        <f t="array" ref="U212">IF(SUMPRODUCT(
  --(Game_Plan_2026[Campaign]=$C212),
  --(Game_Plan_2026[Initial Date]&lt;=U$2+6),
  --(Game_Plan_2026[End Date]&gt;=U$2)
)&gt;0, 1, 0)</f>
        <v>0</v>
      </c>
      <c r="V212" cm="1">
        <f t="array" ref="V212">IF(SUMPRODUCT(
  --(Game_Plan_2026[Campaign]=$C212),
  --(Game_Plan_2026[Initial Date]&lt;=V$2+6),
  --(Game_Plan_2026[End Date]&gt;=V$2)
)&gt;0, 1, 0)</f>
        <v>0</v>
      </c>
      <c r="W212" cm="1">
        <f t="array" ref="W212">IF(SUMPRODUCT(
  --(Game_Plan_2026[Campaign]=$C212),
  --(Game_Plan_2026[Initial Date]&lt;=W$2+6),
  --(Game_Plan_2026[End Date]&gt;=W$2)
)&gt;0, 1, 0)</f>
        <v>0</v>
      </c>
      <c r="X212" cm="1">
        <f t="array" ref="X212">IF(SUMPRODUCT(
  --(Game_Plan_2026[Campaign]=$C212),
  --(Game_Plan_2026[Initial Date]&lt;=X$2+6),
  --(Game_Plan_2026[End Date]&gt;=X$2)
)&gt;0, 1, 0)</f>
        <v>0</v>
      </c>
      <c r="Y212" cm="1">
        <f t="array" ref="Y212">IF(SUMPRODUCT(
  --(Game_Plan_2026[Campaign]=$C212),
  --(Game_Plan_2026[Initial Date]&lt;=Y$2+6),
  --(Game_Plan_2026[End Date]&gt;=Y$2)
)&gt;0, 1, 0)</f>
        <v>0</v>
      </c>
      <c r="Z212" cm="1">
        <f t="array" ref="Z212">IF(SUMPRODUCT(
  --(Game_Plan_2026[Campaign]=$C212),
  --(Game_Plan_2026[Initial Date]&lt;=Z$2+6),
  --(Game_Plan_2026[End Date]&gt;=Z$2)
)&gt;0, 1, 0)</f>
        <v>0</v>
      </c>
      <c r="AA212" cm="1">
        <f t="array" ref="AA212">IF(SUMPRODUCT(
  --(Game_Plan_2026[Campaign]=$C212),
  --(Game_Plan_2026[Initial Date]&lt;=AA$2+6),
  --(Game_Plan_2026[End Date]&gt;=AA$2)
)&gt;0, 1, 0)</f>
        <v>0</v>
      </c>
      <c r="AB212" cm="1">
        <f t="array" ref="AB212">IF(SUMPRODUCT(
  --(Game_Plan_2026[Campaign]=$C212),
  --(Game_Plan_2026[Initial Date]&lt;=AB$2+6),
  --(Game_Plan_2026[End Date]&gt;=AB$2)
)&gt;0, 1, 0)</f>
        <v>0</v>
      </c>
      <c r="AC212" cm="1">
        <f t="array" ref="AC212">IF(SUMPRODUCT(
  --(Game_Plan_2026[Campaign]=$C212),
  --(Game_Plan_2026[Initial Date]&lt;=AC$2+6),
  --(Game_Plan_2026[End Date]&gt;=AC$2)
)&gt;0, 1, 0)</f>
        <v>0</v>
      </c>
      <c r="AD212" cm="1">
        <f t="array" ref="AD212">IF(SUMPRODUCT(
  --(Game_Plan_2026[Campaign]=$C212),
  --(Game_Plan_2026[Initial Date]&lt;=AD$2+6),
  --(Game_Plan_2026[End Date]&gt;=AD$2)
)&gt;0, 1, 0)</f>
        <v>0</v>
      </c>
      <c r="AE212" cm="1">
        <f t="array" ref="AE212">IF(SUMPRODUCT(
  --(Game_Plan_2026[Campaign]=$C212),
  --(Game_Plan_2026[Initial Date]&lt;=AE$2+6),
  --(Game_Plan_2026[End Date]&gt;=AE$2)
)&gt;0, 1, 0)</f>
        <v>0</v>
      </c>
      <c r="AF212" cm="1">
        <f t="array" ref="AF212">IF(SUMPRODUCT(
  --(Game_Plan_2026[Campaign]=$C212),
  --(Game_Plan_2026[Initial Date]&lt;=AF$2+6),
  --(Game_Plan_2026[End Date]&gt;=AF$2)
)&gt;0, 1, 0)</f>
        <v>0</v>
      </c>
      <c r="AG212" cm="1">
        <f t="array" ref="AG212">IF(SUMPRODUCT(
  --(Game_Plan_2026[Campaign]=$C212),
  --(Game_Plan_2026[Initial Date]&lt;=AG$2+6),
  --(Game_Plan_2026[End Date]&gt;=AG$2)
)&gt;0, 1, 0)</f>
        <v>0</v>
      </c>
      <c r="AH212" cm="1">
        <f t="array" ref="AH212">IF(SUMPRODUCT(
  --(Game_Plan_2026[Campaign]=$C212),
  --(Game_Plan_2026[Initial Date]&lt;=AH$2+6),
  --(Game_Plan_2026[End Date]&gt;=AH$2)
)&gt;0, 1, 0)</f>
        <v>0</v>
      </c>
      <c r="AI212" cm="1">
        <f t="array" ref="AI212">IF(SUMPRODUCT(
  --(Game_Plan_2026[Campaign]=$C212),
  --(Game_Plan_2026[Initial Date]&lt;=AI$2+6),
  --(Game_Plan_2026[End Date]&gt;=AI$2)
)&gt;0, 1, 0)</f>
        <v>0</v>
      </c>
      <c r="AJ212" cm="1">
        <f t="array" ref="AJ212">IF(SUMPRODUCT(
  --(Game_Plan_2026[Campaign]=$C212),
  --(Game_Plan_2026[Initial Date]&lt;=AJ$2+6),
  --(Game_Plan_2026[End Date]&gt;=AJ$2)
)&gt;0, 1, 0)</f>
        <v>0</v>
      </c>
      <c r="AK212" cm="1">
        <f t="array" ref="AK212">IF(SUMPRODUCT(
  --(Game_Plan_2026[Campaign]=$C212),
  --(Game_Plan_2026[Initial Date]&lt;=AK$2+6),
  --(Game_Plan_2026[End Date]&gt;=AK$2)
)&gt;0, 1, 0)</f>
        <v>0</v>
      </c>
      <c r="AL212" cm="1">
        <f t="array" ref="AL212">IF(SUMPRODUCT(
  --(Game_Plan_2026[Campaign]=$C212),
  --(Game_Plan_2026[Initial Date]&lt;=AL$2+6),
  --(Game_Plan_2026[End Date]&gt;=AL$2)
)&gt;0, 1, 0)</f>
        <v>0</v>
      </c>
      <c r="AM212" cm="1">
        <f t="array" ref="AM212">IF(SUMPRODUCT(
  --(Game_Plan_2026[Campaign]=$C212),
  --(Game_Plan_2026[Initial Date]&lt;=AM$2+6),
  --(Game_Plan_2026[End Date]&gt;=AM$2)
)&gt;0, 1, 0)</f>
        <v>0</v>
      </c>
      <c r="AN212" cm="1">
        <f t="array" ref="AN212">IF(SUMPRODUCT(
  --(Game_Plan_2026[Campaign]=$C212),
  --(Game_Plan_2026[Initial Date]&lt;=AN$2+6),
  --(Game_Plan_2026[End Date]&gt;=AN$2)
)&gt;0, 1, 0)</f>
        <v>0</v>
      </c>
      <c r="AO212" cm="1">
        <f t="array" ref="AO212">IF(SUMPRODUCT(
  --(Game_Plan_2026[Campaign]=$C212),
  --(Game_Plan_2026[Initial Date]&lt;=AO$2+6),
  --(Game_Plan_2026[End Date]&gt;=AO$2)
)&gt;0, 1, 0)</f>
        <v>0</v>
      </c>
      <c r="AP212" cm="1">
        <f t="array" ref="AP212">IF(SUMPRODUCT(
  --(Game_Plan_2026[Campaign]=$C212),
  --(Game_Plan_2026[Initial Date]&lt;=AP$2+6),
  --(Game_Plan_2026[End Date]&gt;=AP$2)
)&gt;0, 1, 0)</f>
        <v>0</v>
      </c>
      <c r="AQ212" cm="1">
        <f t="array" ref="AQ212">IF(SUMPRODUCT(
  --(Game_Plan_2026[Campaign]=$C212),
  --(Game_Plan_2026[Initial Date]&lt;=AQ$2+6),
  --(Game_Plan_2026[End Date]&gt;=AQ$2)
)&gt;0, 1, 0)</f>
        <v>0</v>
      </c>
      <c r="AR212" cm="1">
        <f t="array" ref="AR212">IF(SUMPRODUCT(
  --(Game_Plan_2026[Campaign]=$C212),
  --(Game_Plan_2026[Initial Date]&lt;=AR$2+6),
  --(Game_Plan_2026[End Date]&gt;=AR$2)
)&gt;0, 1, 0)</f>
        <v>0</v>
      </c>
      <c r="AS212" cm="1">
        <f t="array" ref="AS212">IF(SUMPRODUCT(
  --(Game_Plan_2026[Campaign]=$C212),
  --(Game_Plan_2026[Initial Date]&lt;=AS$2+6),
  --(Game_Plan_2026[End Date]&gt;=AS$2)
)&gt;0, 1, 0)</f>
        <v>0</v>
      </c>
      <c r="AT212" cm="1">
        <f t="array" ref="AT212">IF(SUMPRODUCT(
  --(Game_Plan_2026[Campaign]=$C212),
  --(Game_Plan_2026[Initial Date]&lt;=AT$2+6),
  --(Game_Plan_2026[End Date]&gt;=AT$2)
)&gt;0, 1, 0)</f>
        <v>0</v>
      </c>
      <c r="AU212" cm="1">
        <f t="array" ref="AU212">IF(SUMPRODUCT(
  --(Game_Plan_2026[Campaign]=$C212),
  --(Game_Plan_2026[Initial Date]&lt;=AU$2+6),
  --(Game_Plan_2026[End Date]&gt;=AU$2)
)&gt;0, 1, 0)</f>
        <v>0</v>
      </c>
      <c r="AV212" cm="1">
        <f t="array" ref="AV212">IF(SUMPRODUCT(
  --(Game_Plan_2026[Campaign]=$C212),
  --(Game_Plan_2026[Initial Date]&lt;=AV$2+6),
  --(Game_Plan_2026[End Date]&gt;=AV$2)
)&gt;0, 1, 0)</f>
        <v>0</v>
      </c>
      <c r="AW212" cm="1">
        <f t="array" ref="AW212">IF(SUMPRODUCT(
  --(Game_Plan_2026[Campaign]=$C212),
  --(Game_Plan_2026[Initial Date]&lt;=AW$2+6),
  --(Game_Plan_2026[End Date]&gt;=AW$2)
)&gt;0, 1, 0)</f>
        <v>0</v>
      </c>
      <c r="AX212" cm="1">
        <f t="array" ref="AX212">IF(SUMPRODUCT(
  --(Game_Plan_2026[Campaign]=$C212),
  --(Game_Plan_2026[Initial Date]&lt;=AX$2+6),
  --(Game_Plan_2026[End Date]&gt;=AX$2)
)&gt;0, 1, 0)</f>
        <v>0</v>
      </c>
      <c r="AY212" cm="1">
        <f t="array" ref="AY212">IF(SUMPRODUCT(
  --(Game_Plan_2026[Campaign]=$C212),
  --(Game_Plan_2026[Initial Date]&lt;=AY$2+6),
  --(Game_Plan_2026[End Date]&gt;=AY$2)
)&gt;0, 1, 0)</f>
        <v>0</v>
      </c>
      <c r="AZ212" cm="1">
        <f t="array" ref="AZ212">IF(SUMPRODUCT(
  --(Game_Plan_2026[Campaign]=$C212),
  --(Game_Plan_2026[Initial Date]&lt;=AZ$2+6),
  --(Game_Plan_2026[End Date]&gt;=AZ$2)
)&gt;0, 1, 0)</f>
        <v>0</v>
      </c>
      <c r="BA212" cm="1">
        <f t="array" ref="BA212">IF(SUMPRODUCT(
  --(Game_Plan_2026[Campaign]=$C212),
  --(Game_Plan_2026[Initial Date]&lt;=BA$2+6),
  --(Game_Plan_2026[End Date]&gt;=BA$2)
)&gt;0, 1, 0)</f>
        <v>0</v>
      </c>
      <c r="BB212" cm="1">
        <f t="array" ref="BB212">IF(SUMPRODUCT(
  --(Game_Plan_2026[Campaign]=$C212),
  --(Game_Plan_2026[Initial Date]&lt;=BB$2+6),
  --(Game_Plan_2026[End Date]&gt;=BB$2)
)&gt;0, 1, 0)</f>
        <v>0</v>
      </c>
      <c r="BC212" cm="1">
        <f t="array" ref="BC212">IF(SUMPRODUCT(
  --(Game_Plan_2026[Campaign]=$C212),
  --(Game_Plan_2026[Initial Date]&lt;=BC$2+6),
  --(Game_Plan_2026[End Date]&gt;=BC$2)
)&gt;0, 1, 0)</f>
        <v>0</v>
      </c>
      <c r="BD212">
        <f t="shared" si="3"/>
        <v>0</v>
      </c>
    </row>
    <row r="213" spans="1:56" ht="28" customHeight="1">
      <c r="A213" t="str">
        <v/>
      </c>
      <c r="B213" t="str">
        <v/>
      </c>
      <c r="C213" t="str">
        <v/>
      </c>
      <c r="E213" cm="1">
        <f t="array" ref="E213">IF(SUMPRODUCT(
  --(Game_Plan_2026[Campaign]=$C213),
  --(Game_Plan_2026[Initial Date]&lt;=E$2+6),
  --(Game_Plan_2026[End Date]&gt;=E$2)
)&gt;0, 1, 0)</f>
        <v>0</v>
      </c>
      <c r="F213" cm="1">
        <f t="array" ref="F213">IF(SUMPRODUCT(
  --(Game_Plan_2026[Campaign]=$C213),
  --(Game_Plan_2026[Initial Date]&lt;=F$2+6),
  --(Game_Plan_2026[End Date]&gt;=F$2)
)&gt;0, 1, 0)</f>
        <v>0</v>
      </c>
      <c r="G213" cm="1">
        <f t="array" ref="G213">IF(SUMPRODUCT(
  --(Game_Plan_2026[Campaign]=$C213),
  --(Game_Plan_2026[Initial Date]&lt;=G$2+6),
  --(Game_Plan_2026[End Date]&gt;=G$2)
)&gt;0, 1, 0)</f>
        <v>0</v>
      </c>
      <c r="H213" cm="1">
        <f t="array" ref="H213">IF(SUMPRODUCT(
  --(Game_Plan_2026[Campaign]=$C213),
  --(Game_Plan_2026[Initial Date]&lt;=H$2+6),
  --(Game_Plan_2026[End Date]&gt;=H$2)
)&gt;0, 1, 0)</f>
        <v>0</v>
      </c>
      <c r="I213" cm="1">
        <f t="array" ref="I213">IF(SUMPRODUCT(
  --(Game_Plan_2026[Campaign]=$C213),
  --(Game_Plan_2026[Initial Date]&lt;=I$2+6),
  --(Game_Plan_2026[End Date]&gt;=I$2)
)&gt;0, 1, 0)</f>
        <v>0</v>
      </c>
      <c r="J213" cm="1">
        <f t="array" ref="J213">IF(SUMPRODUCT(
  --(Game_Plan_2026[Campaign]=$C213),
  --(Game_Plan_2026[Initial Date]&lt;=J$2+6),
  --(Game_Plan_2026[End Date]&gt;=J$2)
)&gt;0, 1, 0)</f>
        <v>0</v>
      </c>
      <c r="K213" cm="1">
        <f t="array" ref="K213">IF(SUMPRODUCT(
  --(Game_Plan_2026[Campaign]=$C213),
  --(Game_Plan_2026[Initial Date]&lt;=K$2+6),
  --(Game_Plan_2026[End Date]&gt;=K$2)
)&gt;0, 1, 0)</f>
        <v>0</v>
      </c>
      <c r="L213" cm="1">
        <f t="array" ref="L213">IF(SUMPRODUCT(
  --(Game_Plan_2026[Campaign]=$C213),
  --(Game_Plan_2026[Initial Date]&lt;=L$2+6),
  --(Game_Plan_2026[End Date]&gt;=L$2)
)&gt;0, 1, 0)</f>
        <v>0</v>
      </c>
      <c r="M213" cm="1">
        <f t="array" ref="M213">IF(SUMPRODUCT(
  --(Game_Plan_2026[Campaign]=$C213),
  --(Game_Plan_2026[Initial Date]&lt;=M$2+6),
  --(Game_Plan_2026[End Date]&gt;=M$2)
)&gt;0, 1, 0)</f>
        <v>0</v>
      </c>
      <c r="N213" cm="1">
        <f t="array" ref="N213">IF(SUMPRODUCT(
  --(Game_Plan_2026[Campaign]=$C213),
  --(Game_Plan_2026[Initial Date]&lt;=N$2+6),
  --(Game_Plan_2026[End Date]&gt;=N$2)
)&gt;0, 1, 0)</f>
        <v>0</v>
      </c>
      <c r="O213" cm="1">
        <f t="array" ref="O213">IF(SUMPRODUCT(
  --(Game_Plan_2026[Campaign]=$C213),
  --(Game_Plan_2026[Initial Date]&lt;=O$2+6),
  --(Game_Plan_2026[End Date]&gt;=O$2)
)&gt;0, 1, 0)</f>
        <v>0</v>
      </c>
      <c r="P213" cm="1">
        <f t="array" ref="P213">IF(SUMPRODUCT(
  --(Game_Plan_2026[Campaign]=$C213),
  --(Game_Plan_2026[Initial Date]&lt;=P$2+6),
  --(Game_Plan_2026[End Date]&gt;=P$2)
)&gt;0, 1, 0)</f>
        <v>0</v>
      </c>
      <c r="Q213" cm="1">
        <f t="array" ref="Q213">IF(SUMPRODUCT(
  --(Game_Plan_2026[Campaign]=$C213),
  --(Game_Plan_2026[Initial Date]&lt;=Q$2+6),
  --(Game_Plan_2026[End Date]&gt;=Q$2)
)&gt;0, 1, 0)</f>
        <v>0</v>
      </c>
      <c r="R213" cm="1">
        <f t="array" ref="R213">IF(SUMPRODUCT(
  --(Game_Plan_2026[Campaign]=$C213),
  --(Game_Plan_2026[Initial Date]&lt;=R$2+6),
  --(Game_Plan_2026[End Date]&gt;=R$2)
)&gt;0, 1, 0)</f>
        <v>0</v>
      </c>
      <c r="S213" cm="1">
        <f t="array" ref="S213">IF(SUMPRODUCT(
  --(Game_Plan_2026[Campaign]=$C213),
  --(Game_Plan_2026[Initial Date]&lt;=S$2+6),
  --(Game_Plan_2026[End Date]&gt;=S$2)
)&gt;0, 1, 0)</f>
        <v>0</v>
      </c>
      <c r="T213" cm="1">
        <f t="array" ref="T213">IF(SUMPRODUCT(
  --(Game_Plan_2026[Campaign]=$C213),
  --(Game_Plan_2026[Initial Date]&lt;=T$2+6),
  --(Game_Plan_2026[End Date]&gt;=T$2)
)&gt;0, 1, 0)</f>
        <v>0</v>
      </c>
      <c r="U213" cm="1">
        <f t="array" ref="U213">IF(SUMPRODUCT(
  --(Game_Plan_2026[Campaign]=$C213),
  --(Game_Plan_2026[Initial Date]&lt;=U$2+6),
  --(Game_Plan_2026[End Date]&gt;=U$2)
)&gt;0, 1, 0)</f>
        <v>0</v>
      </c>
      <c r="V213" cm="1">
        <f t="array" ref="V213">IF(SUMPRODUCT(
  --(Game_Plan_2026[Campaign]=$C213),
  --(Game_Plan_2026[Initial Date]&lt;=V$2+6),
  --(Game_Plan_2026[End Date]&gt;=V$2)
)&gt;0, 1, 0)</f>
        <v>0</v>
      </c>
      <c r="W213" cm="1">
        <f t="array" ref="W213">IF(SUMPRODUCT(
  --(Game_Plan_2026[Campaign]=$C213),
  --(Game_Plan_2026[Initial Date]&lt;=W$2+6),
  --(Game_Plan_2026[End Date]&gt;=W$2)
)&gt;0, 1, 0)</f>
        <v>0</v>
      </c>
      <c r="X213" cm="1">
        <f t="array" ref="X213">IF(SUMPRODUCT(
  --(Game_Plan_2026[Campaign]=$C213),
  --(Game_Plan_2026[Initial Date]&lt;=X$2+6),
  --(Game_Plan_2026[End Date]&gt;=X$2)
)&gt;0, 1, 0)</f>
        <v>0</v>
      </c>
      <c r="Y213" cm="1">
        <f t="array" ref="Y213">IF(SUMPRODUCT(
  --(Game_Plan_2026[Campaign]=$C213),
  --(Game_Plan_2026[Initial Date]&lt;=Y$2+6),
  --(Game_Plan_2026[End Date]&gt;=Y$2)
)&gt;0, 1, 0)</f>
        <v>0</v>
      </c>
      <c r="Z213" cm="1">
        <f t="array" ref="Z213">IF(SUMPRODUCT(
  --(Game_Plan_2026[Campaign]=$C213),
  --(Game_Plan_2026[Initial Date]&lt;=Z$2+6),
  --(Game_Plan_2026[End Date]&gt;=Z$2)
)&gt;0, 1, 0)</f>
        <v>0</v>
      </c>
      <c r="AA213" cm="1">
        <f t="array" ref="AA213">IF(SUMPRODUCT(
  --(Game_Plan_2026[Campaign]=$C213),
  --(Game_Plan_2026[Initial Date]&lt;=AA$2+6),
  --(Game_Plan_2026[End Date]&gt;=AA$2)
)&gt;0, 1, 0)</f>
        <v>0</v>
      </c>
      <c r="AB213" cm="1">
        <f t="array" ref="AB213">IF(SUMPRODUCT(
  --(Game_Plan_2026[Campaign]=$C213),
  --(Game_Plan_2026[Initial Date]&lt;=AB$2+6),
  --(Game_Plan_2026[End Date]&gt;=AB$2)
)&gt;0, 1, 0)</f>
        <v>0</v>
      </c>
      <c r="AC213" cm="1">
        <f t="array" ref="AC213">IF(SUMPRODUCT(
  --(Game_Plan_2026[Campaign]=$C213),
  --(Game_Plan_2026[Initial Date]&lt;=AC$2+6),
  --(Game_Plan_2026[End Date]&gt;=AC$2)
)&gt;0, 1, 0)</f>
        <v>0</v>
      </c>
      <c r="AD213" cm="1">
        <f t="array" ref="AD213">IF(SUMPRODUCT(
  --(Game_Plan_2026[Campaign]=$C213),
  --(Game_Plan_2026[Initial Date]&lt;=AD$2+6),
  --(Game_Plan_2026[End Date]&gt;=AD$2)
)&gt;0, 1, 0)</f>
        <v>0</v>
      </c>
      <c r="AE213" cm="1">
        <f t="array" ref="AE213">IF(SUMPRODUCT(
  --(Game_Plan_2026[Campaign]=$C213),
  --(Game_Plan_2026[Initial Date]&lt;=AE$2+6),
  --(Game_Plan_2026[End Date]&gt;=AE$2)
)&gt;0, 1, 0)</f>
        <v>0</v>
      </c>
      <c r="AF213" cm="1">
        <f t="array" ref="AF213">IF(SUMPRODUCT(
  --(Game_Plan_2026[Campaign]=$C213),
  --(Game_Plan_2026[Initial Date]&lt;=AF$2+6),
  --(Game_Plan_2026[End Date]&gt;=AF$2)
)&gt;0, 1, 0)</f>
        <v>0</v>
      </c>
      <c r="AG213" cm="1">
        <f t="array" ref="AG213">IF(SUMPRODUCT(
  --(Game_Plan_2026[Campaign]=$C213),
  --(Game_Plan_2026[Initial Date]&lt;=AG$2+6),
  --(Game_Plan_2026[End Date]&gt;=AG$2)
)&gt;0, 1, 0)</f>
        <v>0</v>
      </c>
      <c r="AH213" cm="1">
        <f t="array" ref="AH213">IF(SUMPRODUCT(
  --(Game_Plan_2026[Campaign]=$C213),
  --(Game_Plan_2026[Initial Date]&lt;=AH$2+6),
  --(Game_Plan_2026[End Date]&gt;=AH$2)
)&gt;0, 1, 0)</f>
        <v>0</v>
      </c>
      <c r="AI213" cm="1">
        <f t="array" ref="AI213">IF(SUMPRODUCT(
  --(Game_Plan_2026[Campaign]=$C213),
  --(Game_Plan_2026[Initial Date]&lt;=AI$2+6),
  --(Game_Plan_2026[End Date]&gt;=AI$2)
)&gt;0, 1, 0)</f>
        <v>0</v>
      </c>
      <c r="AJ213" cm="1">
        <f t="array" ref="AJ213">IF(SUMPRODUCT(
  --(Game_Plan_2026[Campaign]=$C213),
  --(Game_Plan_2026[Initial Date]&lt;=AJ$2+6),
  --(Game_Plan_2026[End Date]&gt;=AJ$2)
)&gt;0, 1, 0)</f>
        <v>0</v>
      </c>
      <c r="AK213" cm="1">
        <f t="array" ref="AK213">IF(SUMPRODUCT(
  --(Game_Plan_2026[Campaign]=$C213),
  --(Game_Plan_2026[Initial Date]&lt;=AK$2+6),
  --(Game_Plan_2026[End Date]&gt;=AK$2)
)&gt;0, 1, 0)</f>
        <v>0</v>
      </c>
      <c r="AL213" cm="1">
        <f t="array" ref="AL213">IF(SUMPRODUCT(
  --(Game_Plan_2026[Campaign]=$C213),
  --(Game_Plan_2026[Initial Date]&lt;=AL$2+6),
  --(Game_Plan_2026[End Date]&gt;=AL$2)
)&gt;0, 1, 0)</f>
        <v>0</v>
      </c>
      <c r="AM213" cm="1">
        <f t="array" ref="AM213">IF(SUMPRODUCT(
  --(Game_Plan_2026[Campaign]=$C213),
  --(Game_Plan_2026[Initial Date]&lt;=AM$2+6),
  --(Game_Plan_2026[End Date]&gt;=AM$2)
)&gt;0, 1, 0)</f>
        <v>0</v>
      </c>
      <c r="AN213" cm="1">
        <f t="array" ref="AN213">IF(SUMPRODUCT(
  --(Game_Plan_2026[Campaign]=$C213),
  --(Game_Plan_2026[Initial Date]&lt;=AN$2+6),
  --(Game_Plan_2026[End Date]&gt;=AN$2)
)&gt;0, 1, 0)</f>
        <v>0</v>
      </c>
      <c r="AO213" cm="1">
        <f t="array" ref="AO213">IF(SUMPRODUCT(
  --(Game_Plan_2026[Campaign]=$C213),
  --(Game_Plan_2026[Initial Date]&lt;=AO$2+6),
  --(Game_Plan_2026[End Date]&gt;=AO$2)
)&gt;0, 1, 0)</f>
        <v>0</v>
      </c>
      <c r="AP213" cm="1">
        <f t="array" ref="AP213">IF(SUMPRODUCT(
  --(Game_Plan_2026[Campaign]=$C213),
  --(Game_Plan_2026[Initial Date]&lt;=AP$2+6),
  --(Game_Plan_2026[End Date]&gt;=AP$2)
)&gt;0, 1, 0)</f>
        <v>0</v>
      </c>
      <c r="AQ213" cm="1">
        <f t="array" ref="AQ213">IF(SUMPRODUCT(
  --(Game_Plan_2026[Campaign]=$C213),
  --(Game_Plan_2026[Initial Date]&lt;=AQ$2+6),
  --(Game_Plan_2026[End Date]&gt;=AQ$2)
)&gt;0, 1, 0)</f>
        <v>0</v>
      </c>
      <c r="AR213" cm="1">
        <f t="array" ref="AR213">IF(SUMPRODUCT(
  --(Game_Plan_2026[Campaign]=$C213),
  --(Game_Plan_2026[Initial Date]&lt;=AR$2+6),
  --(Game_Plan_2026[End Date]&gt;=AR$2)
)&gt;0, 1, 0)</f>
        <v>0</v>
      </c>
      <c r="AS213" cm="1">
        <f t="array" ref="AS213">IF(SUMPRODUCT(
  --(Game_Plan_2026[Campaign]=$C213),
  --(Game_Plan_2026[Initial Date]&lt;=AS$2+6),
  --(Game_Plan_2026[End Date]&gt;=AS$2)
)&gt;0, 1, 0)</f>
        <v>0</v>
      </c>
      <c r="AT213" cm="1">
        <f t="array" ref="AT213">IF(SUMPRODUCT(
  --(Game_Plan_2026[Campaign]=$C213),
  --(Game_Plan_2026[Initial Date]&lt;=AT$2+6),
  --(Game_Plan_2026[End Date]&gt;=AT$2)
)&gt;0, 1, 0)</f>
        <v>0</v>
      </c>
      <c r="AU213" cm="1">
        <f t="array" ref="AU213">IF(SUMPRODUCT(
  --(Game_Plan_2026[Campaign]=$C213),
  --(Game_Plan_2026[Initial Date]&lt;=AU$2+6),
  --(Game_Plan_2026[End Date]&gt;=AU$2)
)&gt;0, 1, 0)</f>
        <v>0</v>
      </c>
      <c r="AV213" cm="1">
        <f t="array" ref="AV213">IF(SUMPRODUCT(
  --(Game_Plan_2026[Campaign]=$C213),
  --(Game_Plan_2026[Initial Date]&lt;=AV$2+6),
  --(Game_Plan_2026[End Date]&gt;=AV$2)
)&gt;0, 1, 0)</f>
        <v>0</v>
      </c>
      <c r="AW213" cm="1">
        <f t="array" ref="AW213">IF(SUMPRODUCT(
  --(Game_Plan_2026[Campaign]=$C213),
  --(Game_Plan_2026[Initial Date]&lt;=AW$2+6),
  --(Game_Plan_2026[End Date]&gt;=AW$2)
)&gt;0, 1, 0)</f>
        <v>0</v>
      </c>
      <c r="AX213" cm="1">
        <f t="array" ref="AX213">IF(SUMPRODUCT(
  --(Game_Plan_2026[Campaign]=$C213),
  --(Game_Plan_2026[Initial Date]&lt;=AX$2+6),
  --(Game_Plan_2026[End Date]&gt;=AX$2)
)&gt;0, 1, 0)</f>
        <v>0</v>
      </c>
      <c r="AY213" cm="1">
        <f t="array" ref="AY213">IF(SUMPRODUCT(
  --(Game_Plan_2026[Campaign]=$C213),
  --(Game_Plan_2026[Initial Date]&lt;=AY$2+6),
  --(Game_Plan_2026[End Date]&gt;=AY$2)
)&gt;0, 1, 0)</f>
        <v>0</v>
      </c>
      <c r="AZ213" cm="1">
        <f t="array" ref="AZ213">IF(SUMPRODUCT(
  --(Game_Plan_2026[Campaign]=$C213),
  --(Game_Plan_2026[Initial Date]&lt;=AZ$2+6),
  --(Game_Plan_2026[End Date]&gt;=AZ$2)
)&gt;0, 1, 0)</f>
        <v>0</v>
      </c>
      <c r="BA213" cm="1">
        <f t="array" ref="BA213">IF(SUMPRODUCT(
  --(Game_Plan_2026[Campaign]=$C213),
  --(Game_Plan_2026[Initial Date]&lt;=BA$2+6),
  --(Game_Plan_2026[End Date]&gt;=BA$2)
)&gt;0, 1, 0)</f>
        <v>0</v>
      </c>
      <c r="BB213" cm="1">
        <f t="array" ref="BB213">IF(SUMPRODUCT(
  --(Game_Plan_2026[Campaign]=$C213),
  --(Game_Plan_2026[Initial Date]&lt;=BB$2+6),
  --(Game_Plan_2026[End Date]&gt;=BB$2)
)&gt;0, 1, 0)</f>
        <v>0</v>
      </c>
      <c r="BC213" cm="1">
        <f t="array" ref="BC213">IF(SUMPRODUCT(
  --(Game_Plan_2026[Campaign]=$C213),
  --(Game_Plan_2026[Initial Date]&lt;=BC$2+6),
  --(Game_Plan_2026[End Date]&gt;=BC$2)
)&gt;0, 1, 0)</f>
        <v>0</v>
      </c>
      <c r="BD213">
        <f t="shared" si="3"/>
        <v>0</v>
      </c>
    </row>
    <row r="214" spans="1:56" ht="28" customHeight="1">
      <c r="A214" t="str">
        <v/>
      </c>
      <c r="B214" t="str">
        <v/>
      </c>
      <c r="C214" t="str">
        <v/>
      </c>
      <c r="E214" cm="1">
        <f t="array" ref="E214">IF(SUMPRODUCT(
  --(Game_Plan_2026[Campaign]=$C214),
  --(Game_Plan_2026[Initial Date]&lt;=E$2+6),
  --(Game_Plan_2026[End Date]&gt;=E$2)
)&gt;0, 1, 0)</f>
        <v>0</v>
      </c>
      <c r="F214" cm="1">
        <f t="array" ref="F214">IF(SUMPRODUCT(
  --(Game_Plan_2026[Campaign]=$C214),
  --(Game_Plan_2026[Initial Date]&lt;=F$2+6),
  --(Game_Plan_2026[End Date]&gt;=F$2)
)&gt;0, 1, 0)</f>
        <v>0</v>
      </c>
      <c r="G214" cm="1">
        <f t="array" ref="G214">IF(SUMPRODUCT(
  --(Game_Plan_2026[Campaign]=$C214),
  --(Game_Plan_2026[Initial Date]&lt;=G$2+6),
  --(Game_Plan_2026[End Date]&gt;=G$2)
)&gt;0, 1, 0)</f>
        <v>0</v>
      </c>
      <c r="H214" cm="1">
        <f t="array" ref="H214">IF(SUMPRODUCT(
  --(Game_Plan_2026[Campaign]=$C214),
  --(Game_Plan_2026[Initial Date]&lt;=H$2+6),
  --(Game_Plan_2026[End Date]&gt;=H$2)
)&gt;0, 1, 0)</f>
        <v>0</v>
      </c>
      <c r="I214" cm="1">
        <f t="array" ref="I214">IF(SUMPRODUCT(
  --(Game_Plan_2026[Campaign]=$C214),
  --(Game_Plan_2026[Initial Date]&lt;=I$2+6),
  --(Game_Plan_2026[End Date]&gt;=I$2)
)&gt;0, 1, 0)</f>
        <v>0</v>
      </c>
      <c r="J214" cm="1">
        <f t="array" ref="J214">IF(SUMPRODUCT(
  --(Game_Plan_2026[Campaign]=$C214),
  --(Game_Plan_2026[Initial Date]&lt;=J$2+6),
  --(Game_Plan_2026[End Date]&gt;=J$2)
)&gt;0, 1, 0)</f>
        <v>0</v>
      </c>
      <c r="K214" cm="1">
        <f t="array" ref="K214">IF(SUMPRODUCT(
  --(Game_Plan_2026[Campaign]=$C214),
  --(Game_Plan_2026[Initial Date]&lt;=K$2+6),
  --(Game_Plan_2026[End Date]&gt;=K$2)
)&gt;0, 1, 0)</f>
        <v>0</v>
      </c>
      <c r="L214" cm="1">
        <f t="array" ref="L214">IF(SUMPRODUCT(
  --(Game_Plan_2026[Campaign]=$C214),
  --(Game_Plan_2026[Initial Date]&lt;=L$2+6),
  --(Game_Plan_2026[End Date]&gt;=L$2)
)&gt;0, 1, 0)</f>
        <v>0</v>
      </c>
      <c r="M214" cm="1">
        <f t="array" ref="M214">IF(SUMPRODUCT(
  --(Game_Plan_2026[Campaign]=$C214),
  --(Game_Plan_2026[Initial Date]&lt;=M$2+6),
  --(Game_Plan_2026[End Date]&gt;=M$2)
)&gt;0, 1, 0)</f>
        <v>0</v>
      </c>
      <c r="N214" cm="1">
        <f t="array" ref="N214">IF(SUMPRODUCT(
  --(Game_Plan_2026[Campaign]=$C214),
  --(Game_Plan_2026[Initial Date]&lt;=N$2+6),
  --(Game_Plan_2026[End Date]&gt;=N$2)
)&gt;0, 1, 0)</f>
        <v>0</v>
      </c>
      <c r="O214" cm="1">
        <f t="array" ref="O214">IF(SUMPRODUCT(
  --(Game_Plan_2026[Campaign]=$C214),
  --(Game_Plan_2026[Initial Date]&lt;=O$2+6),
  --(Game_Plan_2026[End Date]&gt;=O$2)
)&gt;0, 1, 0)</f>
        <v>0</v>
      </c>
      <c r="P214" cm="1">
        <f t="array" ref="P214">IF(SUMPRODUCT(
  --(Game_Plan_2026[Campaign]=$C214),
  --(Game_Plan_2026[Initial Date]&lt;=P$2+6),
  --(Game_Plan_2026[End Date]&gt;=P$2)
)&gt;0, 1, 0)</f>
        <v>0</v>
      </c>
      <c r="Q214" cm="1">
        <f t="array" ref="Q214">IF(SUMPRODUCT(
  --(Game_Plan_2026[Campaign]=$C214),
  --(Game_Plan_2026[Initial Date]&lt;=Q$2+6),
  --(Game_Plan_2026[End Date]&gt;=Q$2)
)&gt;0, 1, 0)</f>
        <v>0</v>
      </c>
      <c r="R214" cm="1">
        <f t="array" ref="R214">IF(SUMPRODUCT(
  --(Game_Plan_2026[Campaign]=$C214),
  --(Game_Plan_2026[Initial Date]&lt;=R$2+6),
  --(Game_Plan_2026[End Date]&gt;=R$2)
)&gt;0, 1, 0)</f>
        <v>0</v>
      </c>
      <c r="S214" cm="1">
        <f t="array" ref="S214">IF(SUMPRODUCT(
  --(Game_Plan_2026[Campaign]=$C214),
  --(Game_Plan_2026[Initial Date]&lt;=S$2+6),
  --(Game_Plan_2026[End Date]&gt;=S$2)
)&gt;0, 1, 0)</f>
        <v>0</v>
      </c>
      <c r="T214" cm="1">
        <f t="array" ref="T214">IF(SUMPRODUCT(
  --(Game_Plan_2026[Campaign]=$C214),
  --(Game_Plan_2026[Initial Date]&lt;=T$2+6),
  --(Game_Plan_2026[End Date]&gt;=T$2)
)&gt;0, 1, 0)</f>
        <v>0</v>
      </c>
      <c r="U214" cm="1">
        <f t="array" ref="U214">IF(SUMPRODUCT(
  --(Game_Plan_2026[Campaign]=$C214),
  --(Game_Plan_2026[Initial Date]&lt;=U$2+6),
  --(Game_Plan_2026[End Date]&gt;=U$2)
)&gt;0, 1, 0)</f>
        <v>0</v>
      </c>
      <c r="V214" cm="1">
        <f t="array" ref="V214">IF(SUMPRODUCT(
  --(Game_Plan_2026[Campaign]=$C214),
  --(Game_Plan_2026[Initial Date]&lt;=V$2+6),
  --(Game_Plan_2026[End Date]&gt;=V$2)
)&gt;0, 1, 0)</f>
        <v>0</v>
      </c>
      <c r="W214" cm="1">
        <f t="array" ref="W214">IF(SUMPRODUCT(
  --(Game_Plan_2026[Campaign]=$C214),
  --(Game_Plan_2026[Initial Date]&lt;=W$2+6),
  --(Game_Plan_2026[End Date]&gt;=W$2)
)&gt;0, 1, 0)</f>
        <v>0</v>
      </c>
      <c r="X214" cm="1">
        <f t="array" ref="X214">IF(SUMPRODUCT(
  --(Game_Plan_2026[Campaign]=$C214),
  --(Game_Plan_2026[Initial Date]&lt;=X$2+6),
  --(Game_Plan_2026[End Date]&gt;=X$2)
)&gt;0, 1, 0)</f>
        <v>0</v>
      </c>
      <c r="Y214" cm="1">
        <f t="array" ref="Y214">IF(SUMPRODUCT(
  --(Game_Plan_2026[Campaign]=$C214),
  --(Game_Plan_2026[Initial Date]&lt;=Y$2+6),
  --(Game_Plan_2026[End Date]&gt;=Y$2)
)&gt;0, 1, 0)</f>
        <v>0</v>
      </c>
      <c r="Z214" cm="1">
        <f t="array" ref="Z214">IF(SUMPRODUCT(
  --(Game_Plan_2026[Campaign]=$C214),
  --(Game_Plan_2026[Initial Date]&lt;=Z$2+6),
  --(Game_Plan_2026[End Date]&gt;=Z$2)
)&gt;0, 1, 0)</f>
        <v>0</v>
      </c>
      <c r="AA214" cm="1">
        <f t="array" ref="AA214">IF(SUMPRODUCT(
  --(Game_Plan_2026[Campaign]=$C214),
  --(Game_Plan_2026[Initial Date]&lt;=AA$2+6),
  --(Game_Plan_2026[End Date]&gt;=AA$2)
)&gt;0, 1, 0)</f>
        <v>0</v>
      </c>
      <c r="AB214" cm="1">
        <f t="array" ref="AB214">IF(SUMPRODUCT(
  --(Game_Plan_2026[Campaign]=$C214),
  --(Game_Plan_2026[Initial Date]&lt;=AB$2+6),
  --(Game_Plan_2026[End Date]&gt;=AB$2)
)&gt;0, 1, 0)</f>
        <v>0</v>
      </c>
      <c r="AC214" cm="1">
        <f t="array" ref="AC214">IF(SUMPRODUCT(
  --(Game_Plan_2026[Campaign]=$C214),
  --(Game_Plan_2026[Initial Date]&lt;=AC$2+6),
  --(Game_Plan_2026[End Date]&gt;=AC$2)
)&gt;0, 1, 0)</f>
        <v>0</v>
      </c>
      <c r="AD214" cm="1">
        <f t="array" ref="AD214">IF(SUMPRODUCT(
  --(Game_Plan_2026[Campaign]=$C214),
  --(Game_Plan_2026[Initial Date]&lt;=AD$2+6),
  --(Game_Plan_2026[End Date]&gt;=AD$2)
)&gt;0, 1, 0)</f>
        <v>0</v>
      </c>
      <c r="AE214" cm="1">
        <f t="array" ref="AE214">IF(SUMPRODUCT(
  --(Game_Plan_2026[Campaign]=$C214),
  --(Game_Plan_2026[Initial Date]&lt;=AE$2+6),
  --(Game_Plan_2026[End Date]&gt;=AE$2)
)&gt;0, 1, 0)</f>
        <v>0</v>
      </c>
      <c r="AF214" cm="1">
        <f t="array" ref="AF214">IF(SUMPRODUCT(
  --(Game_Plan_2026[Campaign]=$C214),
  --(Game_Plan_2026[Initial Date]&lt;=AF$2+6),
  --(Game_Plan_2026[End Date]&gt;=AF$2)
)&gt;0, 1, 0)</f>
        <v>0</v>
      </c>
      <c r="AG214" cm="1">
        <f t="array" ref="AG214">IF(SUMPRODUCT(
  --(Game_Plan_2026[Campaign]=$C214),
  --(Game_Plan_2026[Initial Date]&lt;=AG$2+6),
  --(Game_Plan_2026[End Date]&gt;=AG$2)
)&gt;0, 1, 0)</f>
        <v>0</v>
      </c>
      <c r="AH214" cm="1">
        <f t="array" ref="AH214">IF(SUMPRODUCT(
  --(Game_Plan_2026[Campaign]=$C214),
  --(Game_Plan_2026[Initial Date]&lt;=AH$2+6),
  --(Game_Plan_2026[End Date]&gt;=AH$2)
)&gt;0, 1, 0)</f>
        <v>0</v>
      </c>
      <c r="AI214" cm="1">
        <f t="array" ref="AI214">IF(SUMPRODUCT(
  --(Game_Plan_2026[Campaign]=$C214),
  --(Game_Plan_2026[Initial Date]&lt;=AI$2+6),
  --(Game_Plan_2026[End Date]&gt;=AI$2)
)&gt;0, 1, 0)</f>
        <v>0</v>
      </c>
      <c r="AJ214" cm="1">
        <f t="array" ref="AJ214">IF(SUMPRODUCT(
  --(Game_Plan_2026[Campaign]=$C214),
  --(Game_Plan_2026[Initial Date]&lt;=AJ$2+6),
  --(Game_Plan_2026[End Date]&gt;=AJ$2)
)&gt;0, 1, 0)</f>
        <v>0</v>
      </c>
      <c r="AK214" cm="1">
        <f t="array" ref="AK214">IF(SUMPRODUCT(
  --(Game_Plan_2026[Campaign]=$C214),
  --(Game_Plan_2026[Initial Date]&lt;=AK$2+6),
  --(Game_Plan_2026[End Date]&gt;=AK$2)
)&gt;0, 1, 0)</f>
        <v>0</v>
      </c>
      <c r="AL214" cm="1">
        <f t="array" ref="AL214">IF(SUMPRODUCT(
  --(Game_Plan_2026[Campaign]=$C214),
  --(Game_Plan_2026[Initial Date]&lt;=AL$2+6),
  --(Game_Plan_2026[End Date]&gt;=AL$2)
)&gt;0, 1, 0)</f>
        <v>0</v>
      </c>
      <c r="AM214" cm="1">
        <f t="array" ref="AM214">IF(SUMPRODUCT(
  --(Game_Plan_2026[Campaign]=$C214),
  --(Game_Plan_2026[Initial Date]&lt;=AM$2+6),
  --(Game_Plan_2026[End Date]&gt;=AM$2)
)&gt;0, 1, 0)</f>
        <v>0</v>
      </c>
      <c r="AN214" cm="1">
        <f t="array" ref="AN214">IF(SUMPRODUCT(
  --(Game_Plan_2026[Campaign]=$C214),
  --(Game_Plan_2026[Initial Date]&lt;=AN$2+6),
  --(Game_Plan_2026[End Date]&gt;=AN$2)
)&gt;0, 1, 0)</f>
        <v>0</v>
      </c>
      <c r="AO214" cm="1">
        <f t="array" ref="AO214">IF(SUMPRODUCT(
  --(Game_Plan_2026[Campaign]=$C214),
  --(Game_Plan_2026[Initial Date]&lt;=AO$2+6),
  --(Game_Plan_2026[End Date]&gt;=AO$2)
)&gt;0, 1, 0)</f>
        <v>0</v>
      </c>
      <c r="AP214" cm="1">
        <f t="array" ref="AP214">IF(SUMPRODUCT(
  --(Game_Plan_2026[Campaign]=$C214),
  --(Game_Plan_2026[Initial Date]&lt;=AP$2+6),
  --(Game_Plan_2026[End Date]&gt;=AP$2)
)&gt;0, 1, 0)</f>
        <v>0</v>
      </c>
      <c r="AQ214" cm="1">
        <f t="array" ref="AQ214">IF(SUMPRODUCT(
  --(Game_Plan_2026[Campaign]=$C214),
  --(Game_Plan_2026[Initial Date]&lt;=AQ$2+6),
  --(Game_Plan_2026[End Date]&gt;=AQ$2)
)&gt;0, 1, 0)</f>
        <v>0</v>
      </c>
      <c r="AR214" cm="1">
        <f t="array" ref="AR214">IF(SUMPRODUCT(
  --(Game_Plan_2026[Campaign]=$C214),
  --(Game_Plan_2026[Initial Date]&lt;=AR$2+6),
  --(Game_Plan_2026[End Date]&gt;=AR$2)
)&gt;0, 1, 0)</f>
        <v>0</v>
      </c>
      <c r="AS214" cm="1">
        <f t="array" ref="AS214">IF(SUMPRODUCT(
  --(Game_Plan_2026[Campaign]=$C214),
  --(Game_Plan_2026[Initial Date]&lt;=AS$2+6),
  --(Game_Plan_2026[End Date]&gt;=AS$2)
)&gt;0, 1, 0)</f>
        <v>0</v>
      </c>
      <c r="AT214" cm="1">
        <f t="array" ref="AT214">IF(SUMPRODUCT(
  --(Game_Plan_2026[Campaign]=$C214),
  --(Game_Plan_2026[Initial Date]&lt;=AT$2+6),
  --(Game_Plan_2026[End Date]&gt;=AT$2)
)&gt;0, 1, 0)</f>
        <v>0</v>
      </c>
      <c r="AU214" cm="1">
        <f t="array" ref="AU214">IF(SUMPRODUCT(
  --(Game_Plan_2026[Campaign]=$C214),
  --(Game_Plan_2026[Initial Date]&lt;=AU$2+6),
  --(Game_Plan_2026[End Date]&gt;=AU$2)
)&gt;0, 1, 0)</f>
        <v>0</v>
      </c>
      <c r="AV214" cm="1">
        <f t="array" ref="AV214">IF(SUMPRODUCT(
  --(Game_Plan_2026[Campaign]=$C214),
  --(Game_Plan_2026[Initial Date]&lt;=AV$2+6),
  --(Game_Plan_2026[End Date]&gt;=AV$2)
)&gt;0, 1, 0)</f>
        <v>0</v>
      </c>
      <c r="AW214" cm="1">
        <f t="array" ref="AW214">IF(SUMPRODUCT(
  --(Game_Plan_2026[Campaign]=$C214),
  --(Game_Plan_2026[Initial Date]&lt;=AW$2+6),
  --(Game_Plan_2026[End Date]&gt;=AW$2)
)&gt;0, 1, 0)</f>
        <v>0</v>
      </c>
      <c r="AX214" cm="1">
        <f t="array" ref="AX214">IF(SUMPRODUCT(
  --(Game_Plan_2026[Campaign]=$C214),
  --(Game_Plan_2026[Initial Date]&lt;=AX$2+6),
  --(Game_Plan_2026[End Date]&gt;=AX$2)
)&gt;0, 1, 0)</f>
        <v>0</v>
      </c>
      <c r="AY214" cm="1">
        <f t="array" ref="AY214">IF(SUMPRODUCT(
  --(Game_Plan_2026[Campaign]=$C214),
  --(Game_Plan_2026[Initial Date]&lt;=AY$2+6),
  --(Game_Plan_2026[End Date]&gt;=AY$2)
)&gt;0, 1, 0)</f>
        <v>0</v>
      </c>
      <c r="AZ214" cm="1">
        <f t="array" ref="AZ214">IF(SUMPRODUCT(
  --(Game_Plan_2026[Campaign]=$C214),
  --(Game_Plan_2026[Initial Date]&lt;=AZ$2+6),
  --(Game_Plan_2026[End Date]&gt;=AZ$2)
)&gt;0, 1, 0)</f>
        <v>0</v>
      </c>
      <c r="BA214" cm="1">
        <f t="array" ref="BA214">IF(SUMPRODUCT(
  --(Game_Plan_2026[Campaign]=$C214),
  --(Game_Plan_2026[Initial Date]&lt;=BA$2+6),
  --(Game_Plan_2026[End Date]&gt;=BA$2)
)&gt;0, 1, 0)</f>
        <v>0</v>
      </c>
      <c r="BB214" cm="1">
        <f t="array" ref="BB214">IF(SUMPRODUCT(
  --(Game_Plan_2026[Campaign]=$C214),
  --(Game_Plan_2026[Initial Date]&lt;=BB$2+6),
  --(Game_Plan_2026[End Date]&gt;=BB$2)
)&gt;0, 1, 0)</f>
        <v>0</v>
      </c>
      <c r="BC214" cm="1">
        <f t="array" ref="BC214">IF(SUMPRODUCT(
  --(Game_Plan_2026[Campaign]=$C214),
  --(Game_Plan_2026[Initial Date]&lt;=BC$2+6),
  --(Game_Plan_2026[End Date]&gt;=BC$2)
)&gt;0, 1, 0)</f>
        <v>0</v>
      </c>
      <c r="BD214">
        <f t="shared" si="3"/>
        <v>0</v>
      </c>
    </row>
    <row r="215" spans="1:56" ht="28" customHeight="1">
      <c r="A215" t="str">
        <v/>
      </c>
      <c r="B215" t="str">
        <v/>
      </c>
      <c r="C215" t="str">
        <v/>
      </c>
      <c r="E215" cm="1">
        <f t="array" ref="E215">IF(SUMPRODUCT(
  --(Game_Plan_2026[Campaign]=$C215),
  --(Game_Plan_2026[Initial Date]&lt;=E$2+6),
  --(Game_Plan_2026[End Date]&gt;=E$2)
)&gt;0, 1, 0)</f>
        <v>0</v>
      </c>
      <c r="F215" cm="1">
        <f t="array" ref="F215">IF(SUMPRODUCT(
  --(Game_Plan_2026[Campaign]=$C215),
  --(Game_Plan_2026[Initial Date]&lt;=F$2+6),
  --(Game_Plan_2026[End Date]&gt;=F$2)
)&gt;0, 1, 0)</f>
        <v>0</v>
      </c>
      <c r="G215" cm="1">
        <f t="array" ref="G215">IF(SUMPRODUCT(
  --(Game_Plan_2026[Campaign]=$C215),
  --(Game_Plan_2026[Initial Date]&lt;=G$2+6),
  --(Game_Plan_2026[End Date]&gt;=G$2)
)&gt;0, 1, 0)</f>
        <v>0</v>
      </c>
      <c r="H215" cm="1">
        <f t="array" ref="H215">IF(SUMPRODUCT(
  --(Game_Plan_2026[Campaign]=$C215),
  --(Game_Plan_2026[Initial Date]&lt;=H$2+6),
  --(Game_Plan_2026[End Date]&gt;=H$2)
)&gt;0, 1, 0)</f>
        <v>0</v>
      </c>
      <c r="I215" cm="1">
        <f t="array" ref="I215">IF(SUMPRODUCT(
  --(Game_Plan_2026[Campaign]=$C215),
  --(Game_Plan_2026[Initial Date]&lt;=I$2+6),
  --(Game_Plan_2026[End Date]&gt;=I$2)
)&gt;0, 1, 0)</f>
        <v>0</v>
      </c>
      <c r="J215" cm="1">
        <f t="array" ref="J215">IF(SUMPRODUCT(
  --(Game_Plan_2026[Campaign]=$C215),
  --(Game_Plan_2026[Initial Date]&lt;=J$2+6),
  --(Game_Plan_2026[End Date]&gt;=J$2)
)&gt;0, 1, 0)</f>
        <v>0</v>
      </c>
      <c r="K215" cm="1">
        <f t="array" ref="K215">IF(SUMPRODUCT(
  --(Game_Plan_2026[Campaign]=$C215),
  --(Game_Plan_2026[Initial Date]&lt;=K$2+6),
  --(Game_Plan_2026[End Date]&gt;=K$2)
)&gt;0, 1, 0)</f>
        <v>0</v>
      </c>
      <c r="L215" cm="1">
        <f t="array" ref="L215">IF(SUMPRODUCT(
  --(Game_Plan_2026[Campaign]=$C215),
  --(Game_Plan_2026[Initial Date]&lt;=L$2+6),
  --(Game_Plan_2026[End Date]&gt;=L$2)
)&gt;0, 1, 0)</f>
        <v>0</v>
      </c>
      <c r="M215" cm="1">
        <f t="array" ref="M215">IF(SUMPRODUCT(
  --(Game_Plan_2026[Campaign]=$C215),
  --(Game_Plan_2026[Initial Date]&lt;=M$2+6),
  --(Game_Plan_2026[End Date]&gt;=M$2)
)&gt;0, 1, 0)</f>
        <v>0</v>
      </c>
      <c r="N215" cm="1">
        <f t="array" ref="N215">IF(SUMPRODUCT(
  --(Game_Plan_2026[Campaign]=$C215),
  --(Game_Plan_2026[Initial Date]&lt;=N$2+6),
  --(Game_Plan_2026[End Date]&gt;=N$2)
)&gt;0, 1, 0)</f>
        <v>0</v>
      </c>
      <c r="O215" cm="1">
        <f t="array" ref="O215">IF(SUMPRODUCT(
  --(Game_Plan_2026[Campaign]=$C215),
  --(Game_Plan_2026[Initial Date]&lt;=O$2+6),
  --(Game_Plan_2026[End Date]&gt;=O$2)
)&gt;0, 1, 0)</f>
        <v>0</v>
      </c>
      <c r="P215" cm="1">
        <f t="array" ref="P215">IF(SUMPRODUCT(
  --(Game_Plan_2026[Campaign]=$C215),
  --(Game_Plan_2026[Initial Date]&lt;=P$2+6),
  --(Game_Plan_2026[End Date]&gt;=P$2)
)&gt;0, 1, 0)</f>
        <v>0</v>
      </c>
      <c r="Q215" cm="1">
        <f t="array" ref="Q215">IF(SUMPRODUCT(
  --(Game_Plan_2026[Campaign]=$C215),
  --(Game_Plan_2026[Initial Date]&lt;=Q$2+6),
  --(Game_Plan_2026[End Date]&gt;=Q$2)
)&gt;0, 1, 0)</f>
        <v>0</v>
      </c>
      <c r="R215" cm="1">
        <f t="array" ref="R215">IF(SUMPRODUCT(
  --(Game_Plan_2026[Campaign]=$C215),
  --(Game_Plan_2026[Initial Date]&lt;=R$2+6),
  --(Game_Plan_2026[End Date]&gt;=R$2)
)&gt;0, 1, 0)</f>
        <v>0</v>
      </c>
      <c r="S215" cm="1">
        <f t="array" ref="S215">IF(SUMPRODUCT(
  --(Game_Plan_2026[Campaign]=$C215),
  --(Game_Plan_2026[Initial Date]&lt;=S$2+6),
  --(Game_Plan_2026[End Date]&gt;=S$2)
)&gt;0, 1, 0)</f>
        <v>0</v>
      </c>
      <c r="T215" cm="1">
        <f t="array" ref="T215">IF(SUMPRODUCT(
  --(Game_Plan_2026[Campaign]=$C215),
  --(Game_Plan_2026[Initial Date]&lt;=T$2+6),
  --(Game_Plan_2026[End Date]&gt;=T$2)
)&gt;0, 1, 0)</f>
        <v>0</v>
      </c>
      <c r="U215" cm="1">
        <f t="array" ref="U215">IF(SUMPRODUCT(
  --(Game_Plan_2026[Campaign]=$C215),
  --(Game_Plan_2026[Initial Date]&lt;=U$2+6),
  --(Game_Plan_2026[End Date]&gt;=U$2)
)&gt;0, 1, 0)</f>
        <v>0</v>
      </c>
      <c r="V215" cm="1">
        <f t="array" ref="V215">IF(SUMPRODUCT(
  --(Game_Plan_2026[Campaign]=$C215),
  --(Game_Plan_2026[Initial Date]&lt;=V$2+6),
  --(Game_Plan_2026[End Date]&gt;=V$2)
)&gt;0, 1, 0)</f>
        <v>0</v>
      </c>
      <c r="W215" cm="1">
        <f t="array" ref="W215">IF(SUMPRODUCT(
  --(Game_Plan_2026[Campaign]=$C215),
  --(Game_Plan_2026[Initial Date]&lt;=W$2+6),
  --(Game_Plan_2026[End Date]&gt;=W$2)
)&gt;0, 1, 0)</f>
        <v>0</v>
      </c>
      <c r="X215" cm="1">
        <f t="array" ref="X215">IF(SUMPRODUCT(
  --(Game_Plan_2026[Campaign]=$C215),
  --(Game_Plan_2026[Initial Date]&lt;=X$2+6),
  --(Game_Plan_2026[End Date]&gt;=X$2)
)&gt;0, 1, 0)</f>
        <v>0</v>
      </c>
      <c r="Y215" cm="1">
        <f t="array" ref="Y215">IF(SUMPRODUCT(
  --(Game_Plan_2026[Campaign]=$C215),
  --(Game_Plan_2026[Initial Date]&lt;=Y$2+6),
  --(Game_Plan_2026[End Date]&gt;=Y$2)
)&gt;0, 1, 0)</f>
        <v>0</v>
      </c>
      <c r="Z215" cm="1">
        <f t="array" ref="Z215">IF(SUMPRODUCT(
  --(Game_Plan_2026[Campaign]=$C215),
  --(Game_Plan_2026[Initial Date]&lt;=Z$2+6),
  --(Game_Plan_2026[End Date]&gt;=Z$2)
)&gt;0, 1, 0)</f>
        <v>0</v>
      </c>
      <c r="AA215" cm="1">
        <f t="array" ref="AA215">IF(SUMPRODUCT(
  --(Game_Plan_2026[Campaign]=$C215),
  --(Game_Plan_2026[Initial Date]&lt;=AA$2+6),
  --(Game_Plan_2026[End Date]&gt;=AA$2)
)&gt;0, 1, 0)</f>
        <v>0</v>
      </c>
      <c r="AB215" cm="1">
        <f t="array" ref="AB215">IF(SUMPRODUCT(
  --(Game_Plan_2026[Campaign]=$C215),
  --(Game_Plan_2026[Initial Date]&lt;=AB$2+6),
  --(Game_Plan_2026[End Date]&gt;=AB$2)
)&gt;0, 1, 0)</f>
        <v>0</v>
      </c>
      <c r="AC215" cm="1">
        <f t="array" ref="AC215">IF(SUMPRODUCT(
  --(Game_Plan_2026[Campaign]=$C215),
  --(Game_Plan_2026[Initial Date]&lt;=AC$2+6),
  --(Game_Plan_2026[End Date]&gt;=AC$2)
)&gt;0, 1, 0)</f>
        <v>0</v>
      </c>
      <c r="AD215" cm="1">
        <f t="array" ref="AD215">IF(SUMPRODUCT(
  --(Game_Plan_2026[Campaign]=$C215),
  --(Game_Plan_2026[Initial Date]&lt;=AD$2+6),
  --(Game_Plan_2026[End Date]&gt;=AD$2)
)&gt;0, 1, 0)</f>
        <v>0</v>
      </c>
      <c r="AE215" cm="1">
        <f t="array" ref="AE215">IF(SUMPRODUCT(
  --(Game_Plan_2026[Campaign]=$C215),
  --(Game_Plan_2026[Initial Date]&lt;=AE$2+6),
  --(Game_Plan_2026[End Date]&gt;=AE$2)
)&gt;0, 1, 0)</f>
        <v>0</v>
      </c>
      <c r="AF215" cm="1">
        <f t="array" ref="AF215">IF(SUMPRODUCT(
  --(Game_Plan_2026[Campaign]=$C215),
  --(Game_Plan_2026[Initial Date]&lt;=AF$2+6),
  --(Game_Plan_2026[End Date]&gt;=AF$2)
)&gt;0, 1, 0)</f>
        <v>0</v>
      </c>
      <c r="AG215" cm="1">
        <f t="array" ref="AG215">IF(SUMPRODUCT(
  --(Game_Plan_2026[Campaign]=$C215),
  --(Game_Plan_2026[Initial Date]&lt;=AG$2+6),
  --(Game_Plan_2026[End Date]&gt;=AG$2)
)&gt;0, 1, 0)</f>
        <v>0</v>
      </c>
      <c r="AH215" cm="1">
        <f t="array" ref="AH215">IF(SUMPRODUCT(
  --(Game_Plan_2026[Campaign]=$C215),
  --(Game_Plan_2026[Initial Date]&lt;=AH$2+6),
  --(Game_Plan_2026[End Date]&gt;=AH$2)
)&gt;0, 1, 0)</f>
        <v>0</v>
      </c>
      <c r="AI215" cm="1">
        <f t="array" ref="AI215">IF(SUMPRODUCT(
  --(Game_Plan_2026[Campaign]=$C215),
  --(Game_Plan_2026[Initial Date]&lt;=AI$2+6),
  --(Game_Plan_2026[End Date]&gt;=AI$2)
)&gt;0, 1, 0)</f>
        <v>0</v>
      </c>
      <c r="AJ215" cm="1">
        <f t="array" ref="AJ215">IF(SUMPRODUCT(
  --(Game_Plan_2026[Campaign]=$C215),
  --(Game_Plan_2026[Initial Date]&lt;=AJ$2+6),
  --(Game_Plan_2026[End Date]&gt;=AJ$2)
)&gt;0, 1, 0)</f>
        <v>0</v>
      </c>
      <c r="AK215" cm="1">
        <f t="array" ref="AK215">IF(SUMPRODUCT(
  --(Game_Plan_2026[Campaign]=$C215),
  --(Game_Plan_2026[Initial Date]&lt;=AK$2+6),
  --(Game_Plan_2026[End Date]&gt;=AK$2)
)&gt;0, 1, 0)</f>
        <v>0</v>
      </c>
      <c r="AL215" cm="1">
        <f t="array" ref="AL215">IF(SUMPRODUCT(
  --(Game_Plan_2026[Campaign]=$C215),
  --(Game_Plan_2026[Initial Date]&lt;=AL$2+6),
  --(Game_Plan_2026[End Date]&gt;=AL$2)
)&gt;0, 1, 0)</f>
        <v>0</v>
      </c>
      <c r="AM215" cm="1">
        <f t="array" ref="AM215">IF(SUMPRODUCT(
  --(Game_Plan_2026[Campaign]=$C215),
  --(Game_Plan_2026[Initial Date]&lt;=AM$2+6),
  --(Game_Plan_2026[End Date]&gt;=AM$2)
)&gt;0, 1, 0)</f>
        <v>0</v>
      </c>
      <c r="AN215" cm="1">
        <f t="array" ref="AN215">IF(SUMPRODUCT(
  --(Game_Plan_2026[Campaign]=$C215),
  --(Game_Plan_2026[Initial Date]&lt;=AN$2+6),
  --(Game_Plan_2026[End Date]&gt;=AN$2)
)&gt;0, 1, 0)</f>
        <v>0</v>
      </c>
      <c r="AO215" cm="1">
        <f t="array" ref="AO215">IF(SUMPRODUCT(
  --(Game_Plan_2026[Campaign]=$C215),
  --(Game_Plan_2026[Initial Date]&lt;=AO$2+6),
  --(Game_Plan_2026[End Date]&gt;=AO$2)
)&gt;0, 1, 0)</f>
        <v>0</v>
      </c>
      <c r="AP215" cm="1">
        <f t="array" ref="AP215">IF(SUMPRODUCT(
  --(Game_Plan_2026[Campaign]=$C215),
  --(Game_Plan_2026[Initial Date]&lt;=AP$2+6),
  --(Game_Plan_2026[End Date]&gt;=AP$2)
)&gt;0, 1, 0)</f>
        <v>0</v>
      </c>
      <c r="AQ215" cm="1">
        <f t="array" ref="AQ215">IF(SUMPRODUCT(
  --(Game_Plan_2026[Campaign]=$C215),
  --(Game_Plan_2026[Initial Date]&lt;=AQ$2+6),
  --(Game_Plan_2026[End Date]&gt;=AQ$2)
)&gt;0, 1, 0)</f>
        <v>0</v>
      </c>
      <c r="AR215" cm="1">
        <f t="array" ref="AR215">IF(SUMPRODUCT(
  --(Game_Plan_2026[Campaign]=$C215),
  --(Game_Plan_2026[Initial Date]&lt;=AR$2+6),
  --(Game_Plan_2026[End Date]&gt;=AR$2)
)&gt;0, 1, 0)</f>
        <v>0</v>
      </c>
      <c r="AS215" cm="1">
        <f t="array" ref="AS215">IF(SUMPRODUCT(
  --(Game_Plan_2026[Campaign]=$C215),
  --(Game_Plan_2026[Initial Date]&lt;=AS$2+6),
  --(Game_Plan_2026[End Date]&gt;=AS$2)
)&gt;0, 1, 0)</f>
        <v>0</v>
      </c>
      <c r="AT215" cm="1">
        <f t="array" ref="AT215">IF(SUMPRODUCT(
  --(Game_Plan_2026[Campaign]=$C215),
  --(Game_Plan_2026[Initial Date]&lt;=AT$2+6),
  --(Game_Plan_2026[End Date]&gt;=AT$2)
)&gt;0, 1, 0)</f>
        <v>0</v>
      </c>
      <c r="AU215" cm="1">
        <f t="array" ref="AU215">IF(SUMPRODUCT(
  --(Game_Plan_2026[Campaign]=$C215),
  --(Game_Plan_2026[Initial Date]&lt;=AU$2+6),
  --(Game_Plan_2026[End Date]&gt;=AU$2)
)&gt;0, 1, 0)</f>
        <v>0</v>
      </c>
      <c r="AV215" cm="1">
        <f t="array" ref="AV215">IF(SUMPRODUCT(
  --(Game_Plan_2026[Campaign]=$C215),
  --(Game_Plan_2026[Initial Date]&lt;=AV$2+6),
  --(Game_Plan_2026[End Date]&gt;=AV$2)
)&gt;0, 1, 0)</f>
        <v>0</v>
      </c>
      <c r="AW215" cm="1">
        <f t="array" ref="AW215">IF(SUMPRODUCT(
  --(Game_Plan_2026[Campaign]=$C215),
  --(Game_Plan_2026[Initial Date]&lt;=AW$2+6),
  --(Game_Plan_2026[End Date]&gt;=AW$2)
)&gt;0, 1, 0)</f>
        <v>0</v>
      </c>
      <c r="AX215" cm="1">
        <f t="array" ref="AX215">IF(SUMPRODUCT(
  --(Game_Plan_2026[Campaign]=$C215),
  --(Game_Plan_2026[Initial Date]&lt;=AX$2+6),
  --(Game_Plan_2026[End Date]&gt;=AX$2)
)&gt;0, 1, 0)</f>
        <v>0</v>
      </c>
      <c r="AY215" cm="1">
        <f t="array" ref="AY215">IF(SUMPRODUCT(
  --(Game_Plan_2026[Campaign]=$C215),
  --(Game_Plan_2026[Initial Date]&lt;=AY$2+6),
  --(Game_Plan_2026[End Date]&gt;=AY$2)
)&gt;0, 1, 0)</f>
        <v>0</v>
      </c>
      <c r="AZ215" cm="1">
        <f t="array" ref="AZ215">IF(SUMPRODUCT(
  --(Game_Plan_2026[Campaign]=$C215),
  --(Game_Plan_2026[Initial Date]&lt;=AZ$2+6),
  --(Game_Plan_2026[End Date]&gt;=AZ$2)
)&gt;0, 1, 0)</f>
        <v>0</v>
      </c>
      <c r="BA215" cm="1">
        <f t="array" ref="BA215">IF(SUMPRODUCT(
  --(Game_Plan_2026[Campaign]=$C215),
  --(Game_Plan_2026[Initial Date]&lt;=BA$2+6),
  --(Game_Plan_2026[End Date]&gt;=BA$2)
)&gt;0, 1, 0)</f>
        <v>0</v>
      </c>
      <c r="BB215" cm="1">
        <f t="array" ref="BB215">IF(SUMPRODUCT(
  --(Game_Plan_2026[Campaign]=$C215),
  --(Game_Plan_2026[Initial Date]&lt;=BB$2+6),
  --(Game_Plan_2026[End Date]&gt;=BB$2)
)&gt;0, 1, 0)</f>
        <v>0</v>
      </c>
      <c r="BC215" cm="1">
        <f t="array" ref="BC215">IF(SUMPRODUCT(
  --(Game_Plan_2026[Campaign]=$C215),
  --(Game_Plan_2026[Initial Date]&lt;=BC$2+6),
  --(Game_Plan_2026[End Date]&gt;=BC$2)
)&gt;0, 1, 0)</f>
        <v>0</v>
      </c>
      <c r="BD215">
        <f t="shared" si="3"/>
        <v>0</v>
      </c>
    </row>
    <row r="216" spans="1:56" ht="28" customHeight="1">
      <c r="A216" t="str">
        <v/>
      </c>
      <c r="B216" t="str">
        <v/>
      </c>
      <c r="C216" t="str">
        <v/>
      </c>
      <c r="E216" cm="1">
        <f t="array" ref="E216">IF(SUMPRODUCT(
  --(Game_Plan_2026[Campaign]=$C216),
  --(Game_Plan_2026[Initial Date]&lt;=E$2+6),
  --(Game_Plan_2026[End Date]&gt;=E$2)
)&gt;0, 1, 0)</f>
        <v>0</v>
      </c>
      <c r="F216" cm="1">
        <f t="array" ref="F216">IF(SUMPRODUCT(
  --(Game_Plan_2026[Campaign]=$C216),
  --(Game_Plan_2026[Initial Date]&lt;=F$2+6),
  --(Game_Plan_2026[End Date]&gt;=F$2)
)&gt;0, 1, 0)</f>
        <v>0</v>
      </c>
      <c r="G216" cm="1">
        <f t="array" ref="G216">IF(SUMPRODUCT(
  --(Game_Plan_2026[Campaign]=$C216),
  --(Game_Plan_2026[Initial Date]&lt;=G$2+6),
  --(Game_Plan_2026[End Date]&gt;=G$2)
)&gt;0, 1, 0)</f>
        <v>0</v>
      </c>
      <c r="H216" cm="1">
        <f t="array" ref="H216">IF(SUMPRODUCT(
  --(Game_Plan_2026[Campaign]=$C216),
  --(Game_Plan_2026[Initial Date]&lt;=H$2+6),
  --(Game_Plan_2026[End Date]&gt;=H$2)
)&gt;0, 1, 0)</f>
        <v>0</v>
      </c>
      <c r="I216" cm="1">
        <f t="array" ref="I216">IF(SUMPRODUCT(
  --(Game_Plan_2026[Campaign]=$C216),
  --(Game_Plan_2026[Initial Date]&lt;=I$2+6),
  --(Game_Plan_2026[End Date]&gt;=I$2)
)&gt;0, 1, 0)</f>
        <v>0</v>
      </c>
      <c r="J216" cm="1">
        <f t="array" ref="J216">IF(SUMPRODUCT(
  --(Game_Plan_2026[Campaign]=$C216),
  --(Game_Plan_2026[Initial Date]&lt;=J$2+6),
  --(Game_Plan_2026[End Date]&gt;=J$2)
)&gt;0, 1, 0)</f>
        <v>0</v>
      </c>
      <c r="K216" cm="1">
        <f t="array" ref="K216">IF(SUMPRODUCT(
  --(Game_Plan_2026[Campaign]=$C216),
  --(Game_Plan_2026[Initial Date]&lt;=K$2+6),
  --(Game_Plan_2026[End Date]&gt;=K$2)
)&gt;0, 1, 0)</f>
        <v>0</v>
      </c>
      <c r="L216" cm="1">
        <f t="array" ref="L216">IF(SUMPRODUCT(
  --(Game_Plan_2026[Campaign]=$C216),
  --(Game_Plan_2026[Initial Date]&lt;=L$2+6),
  --(Game_Plan_2026[End Date]&gt;=L$2)
)&gt;0, 1, 0)</f>
        <v>0</v>
      </c>
      <c r="M216" cm="1">
        <f t="array" ref="M216">IF(SUMPRODUCT(
  --(Game_Plan_2026[Campaign]=$C216),
  --(Game_Plan_2026[Initial Date]&lt;=M$2+6),
  --(Game_Plan_2026[End Date]&gt;=M$2)
)&gt;0, 1, 0)</f>
        <v>0</v>
      </c>
      <c r="N216" cm="1">
        <f t="array" ref="N216">IF(SUMPRODUCT(
  --(Game_Plan_2026[Campaign]=$C216),
  --(Game_Plan_2026[Initial Date]&lt;=N$2+6),
  --(Game_Plan_2026[End Date]&gt;=N$2)
)&gt;0, 1, 0)</f>
        <v>0</v>
      </c>
      <c r="O216" cm="1">
        <f t="array" ref="O216">IF(SUMPRODUCT(
  --(Game_Plan_2026[Campaign]=$C216),
  --(Game_Plan_2026[Initial Date]&lt;=O$2+6),
  --(Game_Plan_2026[End Date]&gt;=O$2)
)&gt;0, 1, 0)</f>
        <v>0</v>
      </c>
      <c r="P216" cm="1">
        <f t="array" ref="P216">IF(SUMPRODUCT(
  --(Game_Plan_2026[Campaign]=$C216),
  --(Game_Plan_2026[Initial Date]&lt;=P$2+6),
  --(Game_Plan_2026[End Date]&gt;=P$2)
)&gt;0, 1, 0)</f>
        <v>0</v>
      </c>
      <c r="Q216" cm="1">
        <f t="array" ref="Q216">IF(SUMPRODUCT(
  --(Game_Plan_2026[Campaign]=$C216),
  --(Game_Plan_2026[Initial Date]&lt;=Q$2+6),
  --(Game_Plan_2026[End Date]&gt;=Q$2)
)&gt;0, 1, 0)</f>
        <v>0</v>
      </c>
      <c r="R216" cm="1">
        <f t="array" ref="R216">IF(SUMPRODUCT(
  --(Game_Plan_2026[Campaign]=$C216),
  --(Game_Plan_2026[Initial Date]&lt;=R$2+6),
  --(Game_Plan_2026[End Date]&gt;=R$2)
)&gt;0, 1, 0)</f>
        <v>0</v>
      </c>
      <c r="S216" cm="1">
        <f t="array" ref="S216">IF(SUMPRODUCT(
  --(Game_Plan_2026[Campaign]=$C216),
  --(Game_Plan_2026[Initial Date]&lt;=S$2+6),
  --(Game_Plan_2026[End Date]&gt;=S$2)
)&gt;0, 1, 0)</f>
        <v>0</v>
      </c>
      <c r="T216" cm="1">
        <f t="array" ref="T216">IF(SUMPRODUCT(
  --(Game_Plan_2026[Campaign]=$C216),
  --(Game_Plan_2026[Initial Date]&lt;=T$2+6),
  --(Game_Plan_2026[End Date]&gt;=T$2)
)&gt;0, 1, 0)</f>
        <v>0</v>
      </c>
      <c r="U216" cm="1">
        <f t="array" ref="U216">IF(SUMPRODUCT(
  --(Game_Plan_2026[Campaign]=$C216),
  --(Game_Plan_2026[Initial Date]&lt;=U$2+6),
  --(Game_Plan_2026[End Date]&gt;=U$2)
)&gt;0, 1, 0)</f>
        <v>0</v>
      </c>
      <c r="V216" cm="1">
        <f t="array" ref="V216">IF(SUMPRODUCT(
  --(Game_Plan_2026[Campaign]=$C216),
  --(Game_Plan_2026[Initial Date]&lt;=V$2+6),
  --(Game_Plan_2026[End Date]&gt;=V$2)
)&gt;0, 1, 0)</f>
        <v>0</v>
      </c>
      <c r="W216" cm="1">
        <f t="array" ref="W216">IF(SUMPRODUCT(
  --(Game_Plan_2026[Campaign]=$C216),
  --(Game_Plan_2026[Initial Date]&lt;=W$2+6),
  --(Game_Plan_2026[End Date]&gt;=W$2)
)&gt;0, 1, 0)</f>
        <v>0</v>
      </c>
      <c r="X216" cm="1">
        <f t="array" ref="X216">IF(SUMPRODUCT(
  --(Game_Plan_2026[Campaign]=$C216),
  --(Game_Plan_2026[Initial Date]&lt;=X$2+6),
  --(Game_Plan_2026[End Date]&gt;=X$2)
)&gt;0, 1, 0)</f>
        <v>0</v>
      </c>
      <c r="Y216" cm="1">
        <f t="array" ref="Y216">IF(SUMPRODUCT(
  --(Game_Plan_2026[Campaign]=$C216),
  --(Game_Plan_2026[Initial Date]&lt;=Y$2+6),
  --(Game_Plan_2026[End Date]&gt;=Y$2)
)&gt;0, 1, 0)</f>
        <v>0</v>
      </c>
      <c r="Z216" cm="1">
        <f t="array" ref="Z216">IF(SUMPRODUCT(
  --(Game_Plan_2026[Campaign]=$C216),
  --(Game_Plan_2026[Initial Date]&lt;=Z$2+6),
  --(Game_Plan_2026[End Date]&gt;=Z$2)
)&gt;0, 1, 0)</f>
        <v>0</v>
      </c>
      <c r="AA216" cm="1">
        <f t="array" ref="AA216">IF(SUMPRODUCT(
  --(Game_Plan_2026[Campaign]=$C216),
  --(Game_Plan_2026[Initial Date]&lt;=AA$2+6),
  --(Game_Plan_2026[End Date]&gt;=AA$2)
)&gt;0, 1, 0)</f>
        <v>0</v>
      </c>
      <c r="AB216" cm="1">
        <f t="array" ref="AB216">IF(SUMPRODUCT(
  --(Game_Plan_2026[Campaign]=$C216),
  --(Game_Plan_2026[Initial Date]&lt;=AB$2+6),
  --(Game_Plan_2026[End Date]&gt;=AB$2)
)&gt;0, 1, 0)</f>
        <v>0</v>
      </c>
      <c r="AC216" cm="1">
        <f t="array" ref="AC216">IF(SUMPRODUCT(
  --(Game_Plan_2026[Campaign]=$C216),
  --(Game_Plan_2026[Initial Date]&lt;=AC$2+6),
  --(Game_Plan_2026[End Date]&gt;=AC$2)
)&gt;0, 1, 0)</f>
        <v>0</v>
      </c>
      <c r="AD216" cm="1">
        <f t="array" ref="AD216">IF(SUMPRODUCT(
  --(Game_Plan_2026[Campaign]=$C216),
  --(Game_Plan_2026[Initial Date]&lt;=AD$2+6),
  --(Game_Plan_2026[End Date]&gt;=AD$2)
)&gt;0, 1, 0)</f>
        <v>0</v>
      </c>
      <c r="AE216" cm="1">
        <f t="array" ref="AE216">IF(SUMPRODUCT(
  --(Game_Plan_2026[Campaign]=$C216),
  --(Game_Plan_2026[Initial Date]&lt;=AE$2+6),
  --(Game_Plan_2026[End Date]&gt;=AE$2)
)&gt;0, 1, 0)</f>
        <v>0</v>
      </c>
      <c r="AF216" cm="1">
        <f t="array" ref="AF216">IF(SUMPRODUCT(
  --(Game_Plan_2026[Campaign]=$C216),
  --(Game_Plan_2026[Initial Date]&lt;=AF$2+6),
  --(Game_Plan_2026[End Date]&gt;=AF$2)
)&gt;0, 1, 0)</f>
        <v>0</v>
      </c>
      <c r="AG216" cm="1">
        <f t="array" ref="AG216">IF(SUMPRODUCT(
  --(Game_Plan_2026[Campaign]=$C216),
  --(Game_Plan_2026[Initial Date]&lt;=AG$2+6),
  --(Game_Plan_2026[End Date]&gt;=AG$2)
)&gt;0, 1, 0)</f>
        <v>0</v>
      </c>
      <c r="AH216" cm="1">
        <f t="array" ref="AH216">IF(SUMPRODUCT(
  --(Game_Plan_2026[Campaign]=$C216),
  --(Game_Plan_2026[Initial Date]&lt;=AH$2+6),
  --(Game_Plan_2026[End Date]&gt;=AH$2)
)&gt;0, 1, 0)</f>
        <v>0</v>
      </c>
      <c r="AI216" cm="1">
        <f t="array" ref="AI216">IF(SUMPRODUCT(
  --(Game_Plan_2026[Campaign]=$C216),
  --(Game_Plan_2026[Initial Date]&lt;=AI$2+6),
  --(Game_Plan_2026[End Date]&gt;=AI$2)
)&gt;0, 1, 0)</f>
        <v>0</v>
      </c>
      <c r="AJ216" cm="1">
        <f t="array" ref="AJ216">IF(SUMPRODUCT(
  --(Game_Plan_2026[Campaign]=$C216),
  --(Game_Plan_2026[Initial Date]&lt;=AJ$2+6),
  --(Game_Plan_2026[End Date]&gt;=AJ$2)
)&gt;0, 1, 0)</f>
        <v>0</v>
      </c>
      <c r="AK216" cm="1">
        <f t="array" ref="AK216">IF(SUMPRODUCT(
  --(Game_Plan_2026[Campaign]=$C216),
  --(Game_Plan_2026[Initial Date]&lt;=AK$2+6),
  --(Game_Plan_2026[End Date]&gt;=AK$2)
)&gt;0, 1, 0)</f>
        <v>0</v>
      </c>
      <c r="AL216" cm="1">
        <f t="array" ref="AL216">IF(SUMPRODUCT(
  --(Game_Plan_2026[Campaign]=$C216),
  --(Game_Plan_2026[Initial Date]&lt;=AL$2+6),
  --(Game_Plan_2026[End Date]&gt;=AL$2)
)&gt;0, 1, 0)</f>
        <v>0</v>
      </c>
      <c r="AM216" cm="1">
        <f t="array" ref="AM216">IF(SUMPRODUCT(
  --(Game_Plan_2026[Campaign]=$C216),
  --(Game_Plan_2026[Initial Date]&lt;=AM$2+6),
  --(Game_Plan_2026[End Date]&gt;=AM$2)
)&gt;0, 1, 0)</f>
        <v>0</v>
      </c>
      <c r="AN216" cm="1">
        <f t="array" ref="AN216">IF(SUMPRODUCT(
  --(Game_Plan_2026[Campaign]=$C216),
  --(Game_Plan_2026[Initial Date]&lt;=AN$2+6),
  --(Game_Plan_2026[End Date]&gt;=AN$2)
)&gt;0, 1, 0)</f>
        <v>0</v>
      </c>
      <c r="AO216" cm="1">
        <f t="array" ref="AO216">IF(SUMPRODUCT(
  --(Game_Plan_2026[Campaign]=$C216),
  --(Game_Plan_2026[Initial Date]&lt;=AO$2+6),
  --(Game_Plan_2026[End Date]&gt;=AO$2)
)&gt;0, 1, 0)</f>
        <v>0</v>
      </c>
      <c r="AP216" cm="1">
        <f t="array" ref="AP216">IF(SUMPRODUCT(
  --(Game_Plan_2026[Campaign]=$C216),
  --(Game_Plan_2026[Initial Date]&lt;=AP$2+6),
  --(Game_Plan_2026[End Date]&gt;=AP$2)
)&gt;0, 1, 0)</f>
        <v>0</v>
      </c>
      <c r="AQ216" cm="1">
        <f t="array" ref="AQ216">IF(SUMPRODUCT(
  --(Game_Plan_2026[Campaign]=$C216),
  --(Game_Plan_2026[Initial Date]&lt;=AQ$2+6),
  --(Game_Plan_2026[End Date]&gt;=AQ$2)
)&gt;0, 1, 0)</f>
        <v>0</v>
      </c>
      <c r="AR216" cm="1">
        <f t="array" ref="AR216">IF(SUMPRODUCT(
  --(Game_Plan_2026[Campaign]=$C216),
  --(Game_Plan_2026[Initial Date]&lt;=AR$2+6),
  --(Game_Plan_2026[End Date]&gt;=AR$2)
)&gt;0, 1, 0)</f>
        <v>0</v>
      </c>
      <c r="AS216" cm="1">
        <f t="array" ref="AS216">IF(SUMPRODUCT(
  --(Game_Plan_2026[Campaign]=$C216),
  --(Game_Plan_2026[Initial Date]&lt;=AS$2+6),
  --(Game_Plan_2026[End Date]&gt;=AS$2)
)&gt;0, 1, 0)</f>
        <v>0</v>
      </c>
      <c r="AT216" cm="1">
        <f t="array" ref="AT216">IF(SUMPRODUCT(
  --(Game_Plan_2026[Campaign]=$C216),
  --(Game_Plan_2026[Initial Date]&lt;=AT$2+6),
  --(Game_Plan_2026[End Date]&gt;=AT$2)
)&gt;0, 1, 0)</f>
        <v>0</v>
      </c>
      <c r="AU216" cm="1">
        <f t="array" ref="AU216">IF(SUMPRODUCT(
  --(Game_Plan_2026[Campaign]=$C216),
  --(Game_Plan_2026[Initial Date]&lt;=AU$2+6),
  --(Game_Plan_2026[End Date]&gt;=AU$2)
)&gt;0, 1, 0)</f>
        <v>0</v>
      </c>
      <c r="AV216" cm="1">
        <f t="array" ref="AV216">IF(SUMPRODUCT(
  --(Game_Plan_2026[Campaign]=$C216),
  --(Game_Plan_2026[Initial Date]&lt;=AV$2+6),
  --(Game_Plan_2026[End Date]&gt;=AV$2)
)&gt;0, 1, 0)</f>
        <v>0</v>
      </c>
      <c r="AW216" cm="1">
        <f t="array" ref="AW216">IF(SUMPRODUCT(
  --(Game_Plan_2026[Campaign]=$C216),
  --(Game_Plan_2026[Initial Date]&lt;=AW$2+6),
  --(Game_Plan_2026[End Date]&gt;=AW$2)
)&gt;0, 1, 0)</f>
        <v>0</v>
      </c>
      <c r="AX216" cm="1">
        <f t="array" ref="AX216">IF(SUMPRODUCT(
  --(Game_Plan_2026[Campaign]=$C216),
  --(Game_Plan_2026[Initial Date]&lt;=AX$2+6),
  --(Game_Plan_2026[End Date]&gt;=AX$2)
)&gt;0, 1, 0)</f>
        <v>0</v>
      </c>
      <c r="AY216" cm="1">
        <f t="array" ref="AY216">IF(SUMPRODUCT(
  --(Game_Plan_2026[Campaign]=$C216),
  --(Game_Plan_2026[Initial Date]&lt;=AY$2+6),
  --(Game_Plan_2026[End Date]&gt;=AY$2)
)&gt;0, 1, 0)</f>
        <v>0</v>
      </c>
      <c r="AZ216" cm="1">
        <f t="array" ref="AZ216">IF(SUMPRODUCT(
  --(Game_Plan_2026[Campaign]=$C216),
  --(Game_Plan_2026[Initial Date]&lt;=AZ$2+6),
  --(Game_Plan_2026[End Date]&gt;=AZ$2)
)&gt;0, 1, 0)</f>
        <v>0</v>
      </c>
      <c r="BA216" cm="1">
        <f t="array" ref="BA216">IF(SUMPRODUCT(
  --(Game_Plan_2026[Campaign]=$C216),
  --(Game_Plan_2026[Initial Date]&lt;=BA$2+6),
  --(Game_Plan_2026[End Date]&gt;=BA$2)
)&gt;0, 1, 0)</f>
        <v>0</v>
      </c>
      <c r="BB216" cm="1">
        <f t="array" ref="BB216">IF(SUMPRODUCT(
  --(Game_Plan_2026[Campaign]=$C216),
  --(Game_Plan_2026[Initial Date]&lt;=BB$2+6),
  --(Game_Plan_2026[End Date]&gt;=BB$2)
)&gt;0, 1, 0)</f>
        <v>0</v>
      </c>
      <c r="BC216" cm="1">
        <f t="array" ref="BC216">IF(SUMPRODUCT(
  --(Game_Plan_2026[Campaign]=$C216),
  --(Game_Plan_2026[Initial Date]&lt;=BC$2+6),
  --(Game_Plan_2026[End Date]&gt;=BC$2)
)&gt;0, 1, 0)</f>
        <v>0</v>
      </c>
      <c r="BD216">
        <f t="shared" si="3"/>
        <v>0</v>
      </c>
    </row>
    <row r="217" spans="1:56" ht="28" customHeight="1">
      <c r="A217" t="str">
        <v/>
      </c>
      <c r="B217" t="str">
        <v/>
      </c>
      <c r="C217" t="str">
        <v/>
      </c>
      <c r="E217" cm="1">
        <f t="array" ref="E217">IF(SUMPRODUCT(
  --(Game_Plan_2026[Campaign]=$C217),
  --(Game_Plan_2026[Initial Date]&lt;=E$2+6),
  --(Game_Plan_2026[End Date]&gt;=E$2)
)&gt;0, 1, 0)</f>
        <v>0</v>
      </c>
      <c r="F217" cm="1">
        <f t="array" ref="F217">IF(SUMPRODUCT(
  --(Game_Plan_2026[Campaign]=$C217),
  --(Game_Plan_2026[Initial Date]&lt;=F$2+6),
  --(Game_Plan_2026[End Date]&gt;=F$2)
)&gt;0, 1, 0)</f>
        <v>0</v>
      </c>
      <c r="G217" cm="1">
        <f t="array" ref="G217">IF(SUMPRODUCT(
  --(Game_Plan_2026[Campaign]=$C217),
  --(Game_Plan_2026[Initial Date]&lt;=G$2+6),
  --(Game_Plan_2026[End Date]&gt;=G$2)
)&gt;0, 1, 0)</f>
        <v>0</v>
      </c>
      <c r="H217" cm="1">
        <f t="array" ref="H217">IF(SUMPRODUCT(
  --(Game_Plan_2026[Campaign]=$C217),
  --(Game_Plan_2026[Initial Date]&lt;=H$2+6),
  --(Game_Plan_2026[End Date]&gt;=H$2)
)&gt;0, 1, 0)</f>
        <v>0</v>
      </c>
      <c r="I217" cm="1">
        <f t="array" ref="I217">IF(SUMPRODUCT(
  --(Game_Plan_2026[Campaign]=$C217),
  --(Game_Plan_2026[Initial Date]&lt;=I$2+6),
  --(Game_Plan_2026[End Date]&gt;=I$2)
)&gt;0, 1, 0)</f>
        <v>0</v>
      </c>
      <c r="J217" cm="1">
        <f t="array" ref="J217">IF(SUMPRODUCT(
  --(Game_Plan_2026[Campaign]=$C217),
  --(Game_Plan_2026[Initial Date]&lt;=J$2+6),
  --(Game_Plan_2026[End Date]&gt;=J$2)
)&gt;0, 1, 0)</f>
        <v>0</v>
      </c>
      <c r="K217" cm="1">
        <f t="array" ref="K217">IF(SUMPRODUCT(
  --(Game_Plan_2026[Campaign]=$C217),
  --(Game_Plan_2026[Initial Date]&lt;=K$2+6),
  --(Game_Plan_2026[End Date]&gt;=K$2)
)&gt;0, 1, 0)</f>
        <v>0</v>
      </c>
      <c r="L217" cm="1">
        <f t="array" ref="L217">IF(SUMPRODUCT(
  --(Game_Plan_2026[Campaign]=$C217),
  --(Game_Plan_2026[Initial Date]&lt;=L$2+6),
  --(Game_Plan_2026[End Date]&gt;=L$2)
)&gt;0, 1, 0)</f>
        <v>0</v>
      </c>
      <c r="M217" cm="1">
        <f t="array" ref="M217">IF(SUMPRODUCT(
  --(Game_Plan_2026[Campaign]=$C217),
  --(Game_Plan_2026[Initial Date]&lt;=M$2+6),
  --(Game_Plan_2026[End Date]&gt;=M$2)
)&gt;0, 1, 0)</f>
        <v>0</v>
      </c>
      <c r="N217" cm="1">
        <f t="array" ref="N217">IF(SUMPRODUCT(
  --(Game_Plan_2026[Campaign]=$C217),
  --(Game_Plan_2026[Initial Date]&lt;=N$2+6),
  --(Game_Plan_2026[End Date]&gt;=N$2)
)&gt;0, 1, 0)</f>
        <v>0</v>
      </c>
      <c r="O217" cm="1">
        <f t="array" ref="O217">IF(SUMPRODUCT(
  --(Game_Plan_2026[Campaign]=$C217),
  --(Game_Plan_2026[Initial Date]&lt;=O$2+6),
  --(Game_Plan_2026[End Date]&gt;=O$2)
)&gt;0, 1, 0)</f>
        <v>0</v>
      </c>
      <c r="P217" cm="1">
        <f t="array" ref="P217">IF(SUMPRODUCT(
  --(Game_Plan_2026[Campaign]=$C217),
  --(Game_Plan_2026[Initial Date]&lt;=P$2+6),
  --(Game_Plan_2026[End Date]&gt;=P$2)
)&gt;0, 1, 0)</f>
        <v>0</v>
      </c>
      <c r="Q217" cm="1">
        <f t="array" ref="Q217">IF(SUMPRODUCT(
  --(Game_Plan_2026[Campaign]=$C217),
  --(Game_Plan_2026[Initial Date]&lt;=Q$2+6),
  --(Game_Plan_2026[End Date]&gt;=Q$2)
)&gt;0, 1, 0)</f>
        <v>0</v>
      </c>
      <c r="R217" cm="1">
        <f t="array" ref="R217">IF(SUMPRODUCT(
  --(Game_Plan_2026[Campaign]=$C217),
  --(Game_Plan_2026[Initial Date]&lt;=R$2+6),
  --(Game_Plan_2026[End Date]&gt;=R$2)
)&gt;0, 1, 0)</f>
        <v>0</v>
      </c>
      <c r="S217" cm="1">
        <f t="array" ref="S217">IF(SUMPRODUCT(
  --(Game_Plan_2026[Campaign]=$C217),
  --(Game_Plan_2026[Initial Date]&lt;=S$2+6),
  --(Game_Plan_2026[End Date]&gt;=S$2)
)&gt;0, 1, 0)</f>
        <v>0</v>
      </c>
      <c r="T217" cm="1">
        <f t="array" ref="T217">IF(SUMPRODUCT(
  --(Game_Plan_2026[Campaign]=$C217),
  --(Game_Plan_2026[Initial Date]&lt;=T$2+6),
  --(Game_Plan_2026[End Date]&gt;=T$2)
)&gt;0, 1, 0)</f>
        <v>0</v>
      </c>
      <c r="U217" cm="1">
        <f t="array" ref="U217">IF(SUMPRODUCT(
  --(Game_Plan_2026[Campaign]=$C217),
  --(Game_Plan_2026[Initial Date]&lt;=U$2+6),
  --(Game_Plan_2026[End Date]&gt;=U$2)
)&gt;0, 1, 0)</f>
        <v>0</v>
      </c>
      <c r="V217" cm="1">
        <f t="array" ref="V217">IF(SUMPRODUCT(
  --(Game_Plan_2026[Campaign]=$C217),
  --(Game_Plan_2026[Initial Date]&lt;=V$2+6),
  --(Game_Plan_2026[End Date]&gt;=V$2)
)&gt;0, 1, 0)</f>
        <v>0</v>
      </c>
      <c r="W217" cm="1">
        <f t="array" ref="W217">IF(SUMPRODUCT(
  --(Game_Plan_2026[Campaign]=$C217),
  --(Game_Plan_2026[Initial Date]&lt;=W$2+6),
  --(Game_Plan_2026[End Date]&gt;=W$2)
)&gt;0, 1, 0)</f>
        <v>0</v>
      </c>
      <c r="X217" cm="1">
        <f t="array" ref="X217">IF(SUMPRODUCT(
  --(Game_Plan_2026[Campaign]=$C217),
  --(Game_Plan_2026[Initial Date]&lt;=X$2+6),
  --(Game_Plan_2026[End Date]&gt;=X$2)
)&gt;0, 1, 0)</f>
        <v>0</v>
      </c>
      <c r="Y217" cm="1">
        <f t="array" ref="Y217">IF(SUMPRODUCT(
  --(Game_Plan_2026[Campaign]=$C217),
  --(Game_Plan_2026[Initial Date]&lt;=Y$2+6),
  --(Game_Plan_2026[End Date]&gt;=Y$2)
)&gt;0, 1, 0)</f>
        <v>0</v>
      </c>
      <c r="Z217" cm="1">
        <f t="array" ref="Z217">IF(SUMPRODUCT(
  --(Game_Plan_2026[Campaign]=$C217),
  --(Game_Plan_2026[Initial Date]&lt;=Z$2+6),
  --(Game_Plan_2026[End Date]&gt;=Z$2)
)&gt;0, 1, 0)</f>
        <v>0</v>
      </c>
      <c r="AA217" cm="1">
        <f t="array" ref="AA217">IF(SUMPRODUCT(
  --(Game_Plan_2026[Campaign]=$C217),
  --(Game_Plan_2026[Initial Date]&lt;=AA$2+6),
  --(Game_Plan_2026[End Date]&gt;=AA$2)
)&gt;0, 1, 0)</f>
        <v>0</v>
      </c>
      <c r="AB217" cm="1">
        <f t="array" ref="AB217">IF(SUMPRODUCT(
  --(Game_Plan_2026[Campaign]=$C217),
  --(Game_Plan_2026[Initial Date]&lt;=AB$2+6),
  --(Game_Plan_2026[End Date]&gt;=AB$2)
)&gt;0, 1, 0)</f>
        <v>0</v>
      </c>
      <c r="AC217" cm="1">
        <f t="array" ref="AC217">IF(SUMPRODUCT(
  --(Game_Plan_2026[Campaign]=$C217),
  --(Game_Plan_2026[Initial Date]&lt;=AC$2+6),
  --(Game_Plan_2026[End Date]&gt;=AC$2)
)&gt;0, 1, 0)</f>
        <v>0</v>
      </c>
      <c r="AD217" cm="1">
        <f t="array" ref="AD217">IF(SUMPRODUCT(
  --(Game_Plan_2026[Campaign]=$C217),
  --(Game_Plan_2026[Initial Date]&lt;=AD$2+6),
  --(Game_Plan_2026[End Date]&gt;=AD$2)
)&gt;0, 1, 0)</f>
        <v>0</v>
      </c>
      <c r="AE217" cm="1">
        <f t="array" ref="AE217">IF(SUMPRODUCT(
  --(Game_Plan_2026[Campaign]=$C217),
  --(Game_Plan_2026[Initial Date]&lt;=AE$2+6),
  --(Game_Plan_2026[End Date]&gt;=AE$2)
)&gt;0, 1, 0)</f>
        <v>0</v>
      </c>
      <c r="AF217" cm="1">
        <f t="array" ref="AF217">IF(SUMPRODUCT(
  --(Game_Plan_2026[Campaign]=$C217),
  --(Game_Plan_2026[Initial Date]&lt;=AF$2+6),
  --(Game_Plan_2026[End Date]&gt;=AF$2)
)&gt;0, 1, 0)</f>
        <v>0</v>
      </c>
      <c r="AG217" cm="1">
        <f t="array" ref="AG217">IF(SUMPRODUCT(
  --(Game_Plan_2026[Campaign]=$C217),
  --(Game_Plan_2026[Initial Date]&lt;=AG$2+6),
  --(Game_Plan_2026[End Date]&gt;=AG$2)
)&gt;0, 1, 0)</f>
        <v>0</v>
      </c>
      <c r="AH217" cm="1">
        <f t="array" ref="AH217">IF(SUMPRODUCT(
  --(Game_Plan_2026[Campaign]=$C217),
  --(Game_Plan_2026[Initial Date]&lt;=AH$2+6),
  --(Game_Plan_2026[End Date]&gt;=AH$2)
)&gt;0, 1, 0)</f>
        <v>0</v>
      </c>
      <c r="AI217" cm="1">
        <f t="array" ref="AI217">IF(SUMPRODUCT(
  --(Game_Plan_2026[Campaign]=$C217),
  --(Game_Plan_2026[Initial Date]&lt;=AI$2+6),
  --(Game_Plan_2026[End Date]&gt;=AI$2)
)&gt;0, 1, 0)</f>
        <v>0</v>
      </c>
      <c r="AJ217" cm="1">
        <f t="array" ref="AJ217">IF(SUMPRODUCT(
  --(Game_Plan_2026[Campaign]=$C217),
  --(Game_Plan_2026[Initial Date]&lt;=AJ$2+6),
  --(Game_Plan_2026[End Date]&gt;=AJ$2)
)&gt;0, 1, 0)</f>
        <v>0</v>
      </c>
      <c r="AK217" cm="1">
        <f t="array" ref="AK217">IF(SUMPRODUCT(
  --(Game_Plan_2026[Campaign]=$C217),
  --(Game_Plan_2026[Initial Date]&lt;=AK$2+6),
  --(Game_Plan_2026[End Date]&gt;=AK$2)
)&gt;0, 1, 0)</f>
        <v>0</v>
      </c>
      <c r="AL217" cm="1">
        <f t="array" ref="AL217">IF(SUMPRODUCT(
  --(Game_Plan_2026[Campaign]=$C217),
  --(Game_Plan_2026[Initial Date]&lt;=AL$2+6),
  --(Game_Plan_2026[End Date]&gt;=AL$2)
)&gt;0, 1, 0)</f>
        <v>0</v>
      </c>
      <c r="AM217" cm="1">
        <f t="array" ref="AM217">IF(SUMPRODUCT(
  --(Game_Plan_2026[Campaign]=$C217),
  --(Game_Plan_2026[Initial Date]&lt;=AM$2+6),
  --(Game_Plan_2026[End Date]&gt;=AM$2)
)&gt;0, 1, 0)</f>
        <v>0</v>
      </c>
      <c r="AN217" cm="1">
        <f t="array" ref="AN217">IF(SUMPRODUCT(
  --(Game_Plan_2026[Campaign]=$C217),
  --(Game_Plan_2026[Initial Date]&lt;=AN$2+6),
  --(Game_Plan_2026[End Date]&gt;=AN$2)
)&gt;0, 1, 0)</f>
        <v>0</v>
      </c>
      <c r="AO217" cm="1">
        <f t="array" ref="AO217">IF(SUMPRODUCT(
  --(Game_Plan_2026[Campaign]=$C217),
  --(Game_Plan_2026[Initial Date]&lt;=AO$2+6),
  --(Game_Plan_2026[End Date]&gt;=AO$2)
)&gt;0, 1, 0)</f>
        <v>0</v>
      </c>
      <c r="AP217" cm="1">
        <f t="array" ref="AP217">IF(SUMPRODUCT(
  --(Game_Plan_2026[Campaign]=$C217),
  --(Game_Plan_2026[Initial Date]&lt;=AP$2+6),
  --(Game_Plan_2026[End Date]&gt;=AP$2)
)&gt;0, 1, 0)</f>
        <v>0</v>
      </c>
      <c r="AQ217" cm="1">
        <f t="array" ref="AQ217">IF(SUMPRODUCT(
  --(Game_Plan_2026[Campaign]=$C217),
  --(Game_Plan_2026[Initial Date]&lt;=AQ$2+6),
  --(Game_Plan_2026[End Date]&gt;=AQ$2)
)&gt;0, 1, 0)</f>
        <v>0</v>
      </c>
      <c r="AR217" cm="1">
        <f t="array" ref="AR217">IF(SUMPRODUCT(
  --(Game_Plan_2026[Campaign]=$C217),
  --(Game_Plan_2026[Initial Date]&lt;=AR$2+6),
  --(Game_Plan_2026[End Date]&gt;=AR$2)
)&gt;0, 1, 0)</f>
        <v>0</v>
      </c>
      <c r="AS217" cm="1">
        <f t="array" ref="AS217">IF(SUMPRODUCT(
  --(Game_Plan_2026[Campaign]=$C217),
  --(Game_Plan_2026[Initial Date]&lt;=AS$2+6),
  --(Game_Plan_2026[End Date]&gt;=AS$2)
)&gt;0, 1, 0)</f>
        <v>0</v>
      </c>
      <c r="AT217" cm="1">
        <f t="array" ref="AT217">IF(SUMPRODUCT(
  --(Game_Plan_2026[Campaign]=$C217),
  --(Game_Plan_2026[Initial Date]&lt;=AT$2+6),
  --(Game_Plan_2026[End Date]&gt;=AT$2)
)&gt;0, 1, 0)</f>
        <v>0</v>
      </c>
      <c r="AU217" cm="1">
        <f t="array" ref="AU217">IF(SUMPRODUCT(
  --(Game_Plan_2026[Campaign]=$C217),
  --(Game_Plan_2026[Initial Date]&lt;=AU$2+6),
  --(Game_Plan_2026[End Date]&gt;=AU$2)
)&gt;0, 1, 0)</f>
        <v>0</v>
      </c>
      <c r="AV217" cm="1">
        <f t="array" ref="AV217">IF(SUMPRODUCT(
  --(Game_Plan_2026[Campaign]=$C217),
  --(Game_Plan_2026[Initial Date]&lt;=AV$2+6),
  --(Game_Plan_2026[End Date]&gt;=AV$2)
)&gt;0, 1, 0)</f>
        <v>0</v>
      </c>
      <c r="AW217" cm="1">
        <f t="array" ref="AW217">IF(SUMPRODUCT(
  --(Game_Plan_2026[Campaign]=$C217),
  --(Game_Plan_2026[Initial Date]&lt;=AW$2+6),
  --(Game_Plan_2026[End Date]&gt;=AW$2)
)&gt;0, 1, 0)</f>
        <v>0</v>
      </c>
      <c r="AX217" cm="1">
        <f t="array" ref="AX217">IF(SUMPRODUCT(
  --(Game_Plan_2026[Campaign]=$C217),
  --(Game_Plan_2026[Initial Date]&lt;=AX$2+6),
  --(Game_Plan_2026[End Date]&gt;=AX$2)
)&gt;0, 1, 0)</f>
        <v>0</v>
      </c>
      <c r="AY217" cm="1">
        <f t="array" ref="AY217">IF(SUMPRODUCT(
  --(Game_Plan_2026[Campaign]=$C217),
  --(Game_Plan_2026[Initial Date]&lt;=AY$2+6),
  --(Game_Plan_2026[End Date]&gt;=AY$2)
)&gt;0, 1, 0)</f>
        <v>0</v>
      </c>
      <c r="AZ217" cm="1">
        <f t="array" ref="AZ217">IF(SUMPRODUCT(
  --(Game_Plan_2026[Campaign]=$C217),
  --(Game_Plan_2026[Initial Date]&lt;=AZ$2+6),
  --(Game_Plan_2026[End Date]&gt;=AZ$2)
)&gt;0, 1, 0)</f>
        <v>0</v>
      </c>
      <c r="BA217" cm="1">
        <f t="array" ref="BA217">IF(SUMPRODUCT(
  --(Game_Plan_2026[Campaign]=$C217),
  --(Game_Plan_2026[Initial Date]&lt;=BA$2+6),
  --(Game_Plan_2026[End Date]&gt;=BA$2)
)&gt;0, 1, 0)</f>
        <v>0</v>
      </c>
      <c r="BB217" cm="1">
        <f t="array" ref="BB217">IF(SUMPRODUCT(
  --(Game_Plan_2026[Campaign]=$C217),
  --(Game_Plan_2026[Initial Date]&lt;=BB$2+6),
  --(Game_Plan_2026[End Date]&gt;=BB$2)
)&gt;0, 1, 0)</f>
        <v>0</v>
      </c>
      <c r="BC217" cm="1">
        <f t="array" ref="BC217">IF(SUMPRODUCT(
  --(Game_Plan_2026[Campaign]=$C217),
  --(Game_Plan_2026[Initial Date]&lt;=BC$2+6),
  --(Game_Plan_2026[End Date]&gt;=BC$2)
)&gt;0, 1, 0)</f>
        <v>0</v>
      </c>
      <c r="BD217">
        <f t="shared" si="3"/>
        <v>0</v>
      </c>
    </row>
    <row r="218" spans="1:56" ht="28" customHeight="1">
      <c r="A218" t="str">
        <v/>
      </c>
      <c r="B218" t="str">
        <v/>
      </c>
      <c r="C218" t="str">
        <v/>
      </c>
      <c r="E218" cm="1">
        <f t="array" ref="E218">IF(SUMPRODUCT(
  --(Game_Plan_2026[Campaign]=$C218),
  --(Game_Plan_2026[Initial Date]&lt;=E$2+6),
  --(Game_Plan_2026[End Date]&gt;=E$2)
)&gt;0, 1, 0)</f>
        <v>0</v>
      </c>
      <c r="F218" cm="1">
        <f t="array" ref="F218">IF(SUMPRODUCT(
  --(Game_Plan_2026[Campaign]=$C218),
  --(Game_Plan_2026[Initial Date]&lt;=F$2+6),
  --(Game_Plan_2026[End Date]&gt;=F$2)
)&gt;0, 1, 0)</f>
        <v>0</v>
      </c>
      <c r="G218" cm="1">
        <f t="array" ref="G218">IF(SUMPRODUCT(
  --(Game_Plan_2026[Campaign]=$C218),
  --(Game_Plan_2026[Initial Date]&lt;=G$2+6),
  --(Game_Plan_2026[End Date]&gt;=G$2)
)&gt;0, 1, 0)</f>
        <v>0</v>
      </c>
      <c r="H218" cm="1">
        <f t="array" ref="H218">IF(SUMPRODUCT(
  --(Game_Plan_2026[Campaign]=$C218),
  --(Game_Plan_2026[Initial Date]&lt;=H$2+6),
  --(Game_Plan_2026[End Date]&gt;=H$2)
)&gt;0, 1, 0)</f>
        <v>0</v>
      </c>
      <c r="I218" cm="1">
        <f t="array" ref="I218">IF(SUMPRODUCT(
  --(Game_Plan_2026[Campaign]=$C218),
  --(Game_Plan_2026[Initial Date]&lt;=I$2+6),
  --(Game_Plan_2026[End Date]&gt;=I$2)
)&gt;0, 1, 0)</f>
        <v>0</v>
      </c>
      <c r="J218" cm="1">
        <f t="array" ref="J218">IF(SUMPRODUCT(
  --(Game_Plan_2026[Campaign]=$C218),
  --(Game_Plan_2026[Initial Date]&lt;=J$2+6),
  --(Game_Plan_2026[End Date]&gt;=J$2)
)&gt;0, 1, 0)</f>
        <v>0</v>
      </c>
      <c r="K218" cm="1">
        <f t="array" ref="K218">IF(SUMPRODUCT(
  --(Game_Plan_2026[Campaign]=$C218),
  --(Game_Plan_2026[Initial Date]&lt;=K$2+6),
  --(Game_Plan_2026[End Date]&gt;=K$2)
)&gt;0, 1, 0)</f>
        <v>0</v>
      </c>
      <c r="L218" cm="1">
        <f t="array" ref="L218">IF(SUMPRODUCT(
  --(Game_Plan_2026[Campaign]=$C218),
  --(Game_Plan_2026[Initial Date]&lt;=L$2+6),
  --(Game_Plan_2026[End Date]&gt;=L$2)
)&gt;0, 1, 0)</f>
        <v>0</v>
      </c>
      <c r="M218" cm="1">
        <f t="array" ref="M218">IF(SUMPRODUCT(
  --(Game_Plan_2026[Campaign]=$C218),
  --(Game_Plan_2026[Initial Date]&lt;=M$2+6),
  --(Game_Plan_2026[End Date]&gt;=M$2)
)&gt;0, 1, 0)</f>
        <v>0</v>
      </c>
      <c r="N218" cm="1">
        <f t="array" ref="N218">IF(SUMPRODUCT(
  --(Game_Plan_2026[Campaign]=$C218),
  --(Game_Plan_2026[Initial Date]&lt;=N$2+6),
  --(Game_Plan_2026[End Date]&gt;=N$2)
)&gt;0, 1, 0)</f>
        <v>0</v>
      </c>
      <c r="O218" cm="1">
        <f t="array" ref="O218">IF(SUMPRODUCT(
  --(Game_Plan_2026[Campaign]=$C218),
  --(Game_Plan_2026[Initial Date]&lt;=O$2+6),
  --(Game_Plan_2026[End Date]&gt;=O$2)
)&gt;0, 1, 0)</f>
        <v>0</v>
      </c>
      <c r="P218" cm="1">
        <f t="array" ref="P218">IF(SUMPRODUCT(
  --(Game_Plan_2026[Campaign]=$C218),
  --(Game_Plan_2026[Initial Date]&lt;=P$2+6),
  --(Game_Plan_2026[End Date]&gt;=P$2)
)&gt;0, 1, 0)</f>
        <v>0</v>
      </c>
      <c r="Q218" cm="1">
        <f t="array" ref="Q218">IF(SUMPRODUCT(
  --(Game_Plan_2026[Campaign]=$C218),
  --(Game_Plan_2026[Initial Date]&lt;=Q$2+6),
  --(Game_Plan_2026[End Date]&gt;=Q$2)
)&gt;0, 1, 0)</f>
        <v>0</v>
      </c>
      <c r="R218" cm="1">
        <f t="array" ref="R218">IF(SUMPRODUCT(
  --(Game_Plan_2026[Campaign]=$C218),
  --(Game_Plan_2026[Initial Date]&lt;=R$2+6),
  --(Game_Plan_2026[End Date]&gt;=R$2)
)&gt;0, 1, 0)</f>
        <v>0</v>
      </c>
      <c r="S218" cm="1">
        <f t="array" ref="S218">IF(SUMPRODUCT(
  --(Game_Plan_2026[Campaign]=$C218),
  --(Game_Plan_2026[Initial Date]&lt;=S$2+6),
  --(Game_Plan_2026[End Date]&gt;=S$2)
)&gt;0, 1, 0)</f>
        <v>0</v>
      </c>
      <c r="T218" cm="1">
        <f t="array" ref="T218">IF(SUMPRODUCT(
  --(Game_Plan_2026[Campaign]=$C218),
  --(Game_Plan_2026[Initial Date]&lt;=T$2+6),
  --(Game_Plan_2026[End Date]&gt;=T$2)
)&gt;0, 1, 0)</f>
        <v>0</v>
      </c>
      <c r="U218" cm="1">
        <f t="array" ref="U218">IF(SUMPRODUCT(
  --(Game_Plan_2026[Campaign]=$C218),
  --(Game_Plan_2026[Initial Date]&lt;=U$2+6),
  --(Game_Plan_2026[End Date]&gt;=U$2)
)&gt;0, 1, 0)</f>
        <v>0</v>
      </c>
      <c r="V218" cm="1">
        <f t="array" ref="V218">IF(SUMPRODUCT(
  --(Game_Plan_2026[Campaign]=$C218),
  --(Game_Plan_2026[Initial Date]&lt;=V$2+6),
  --(Game_Plan_2026[End Date]&gt;=V$2)
)&gt;0, 1, 0)</f>
        <v>0</v>
      </c>
      <c r="W218" cm="1">
        <f t="array" ref="W218">IF(SUMPRODUCT(
  --(Game_Plan_2026[Campaign]=$C218),
  --(Game_Plan_2026[Initial Date]&lt;=W$2+6),
  --(Game_Plan_2026[End Date]&gt;=W$2)
)&gt;0, 1, 0)</f>
        <v>0</v>
      </c>
      <c r="X218" cm="1">
        <f t="array" ref="X218">IF(SUMPRODUCT(
  --(Game_Plan_2026[Campaign]=$C218),
  --(Game_Plan_2026[Initial Date]&lt;=X$2+6),
  --(Game_Plan_2026[End Date]&gt;=X$2)
)&gt;0, 1, 0)</f>
        <v>0</v>
      </c>
      <c r="Y218" cm="1">
        <f t="array" ref="Y218">IF(SUMPRODUCT(
  --(Game_Plan_2026[Campaign]=$C218),
  --(Game_Plan_2026[Initial Date]&lt;=Y$2+6),
  --(Game_Plan_2026[End Date]&gt;=Y$2)
)&gt;0, 1, 0)</f>
        <v>0</v>
      </c>
      <c r="Z218" cm="1">
        <f t="array" ref="Z218">IF(SUMPRODUCT(
  --(Game_Plan_2026[Campaign]=$C218),
  --(Game_Plan_2026[Initial Date]&lt;=Z$2+6),
  --(Game_Plan_2026[End Date]&gt;=Z$2)
)&gt;0, 1, 0)</f>
        <v>0</v>
      </c>
      <c r="AA218" cm="1">
        <f t="array" ref="AA218">IF(SUMPRODUCT(
  --(Game_Plan_2026[Campaign]=$C218),
  --(Game_Plan_2026[Initial Date]&lt;=AA$2+6),
  --(Game_Plan_2026[End Date]&gt;=AA$2)
)&gt;0, 1, 0)</f>
        <v>0</v>
      </c>
      <c r="AB218" cm="1">
        <f t="array" ref="AB218">IF(SUMPRODUCT(
  --(Game_Plan_2026[Campaign]=$C218),
  --(Game_Plan_2026[Initial Date]&lt;=AB$2+6),
  --(Game_Plan_2026[End Date]&gt;=AB$2)
)&gt;0, 1, 0)</f>
        <v>0</v>
      </c>
      <c r="AC218" cm="1">
        <f t="array" ref="AC218">IF(SUMPRODUCT(
  --(Game_Plan_2026[Campaign]=$C218),
  --(Game_Plan_2026[Initial Date]&lt;=AC$2+6),
  --(Game_Plan_2026[End Date]&gt;=AC$2)
)&gt;0, 1, 0)</f>
        <v>0</v>
      </c>
      <c r="AD218" cm="1">
        <f t="array" ref="AD218">IF(SUMPRODUCT(
  --(Game_Plan_2026[Campaign]=$C218),
  --(Game_Plan_2026[Initial Date]&lt;=AD$2+6),
  --(Game_Plan_2026[End Date]&gt;=AD$2)
)&gt;0, 1, 0)</f>
        <v>0</v>
      </c>
      <c r="AE218" cm="1">
        <f t="array" ref="AE218">IF(SUMPRODUCT(
  --(Game_Plan_2026[Campaign]=$C218),
  --(Game_Plan_2026[Initial Date]&lt;=AE$2+6),
  --(Game_Plan_2026[End Date]&gt;=AE$2)
)&gt;0, 1, 0)</f>
        <v>0</v>
      </c>
      <c r="AF218" cm="1">
        <f t="array" ref="AF218">IF(SUMPRODUCT(
  --(Game_Plan_2026[Campaign]=$C218),
  --(Game_Plan_2026[Initial Date]&lt;=AF$2+6),
  --(Game_Plan_2026[End Date]&gt;=AF$2)
)&gt;0, 1, 0)</f>
        <v>0</v>
      </c>
      <c r="AG218" cm="1">
        <f t="array" ref="AG218">IF(SUMPRODUCT(
  --(Game_Plan_2026[Campaign]=$C218),
  --(Game_Plan_2026[Initial Date]&lt;=AG$2+6),
  --(Game_Plan_2026[End Date]&gt;=AG$2)
)&gt;0, 1, 0)</f>
        <v>0</v>
      </c>
      <c r="AH218" cm="1">
        <f t="array" ref="AH218">IF(SUMPRODUCT(
  --(Game_Plan_2026[Campaign]=$C218),
  --(Game_Plan_2026[Initial Date]&lt;=AH$2+6),
  --(Game_Plan_2026[End Date]&gt;=AH$2)
)&gt;0, 1, 0)</f>
        <v>0</v>
      </c>
      <c r="AI218" cm="1">
        <f t="array" ref="AI218">IF(SUMPRODUCT(
  --(Game_Plan_2026[Campaign]=$C218),
  --(Game_Plan_2026[Initial Date]&lt;=AI$2+6),
  --(Game_Plan_2026[End Date]&gt;=AI$2)
)&gt;0, 1, 0)</f>
        <v>0</v>
      </c>
      <c r="AJ218" cm="1">
        <f t="array" ref="AJ218">IF(SUMPRODUCT(
  --(Game_Plan_2026[Campaign]=$C218),
  --(Game_Plan_2026[Initial Date]&lt;=AJ$2+6),
  --(Game_Plan_2026[End Date]&gt;=AJ$2)
)&gt;0, 1, 0)</f>
        <v>0</v>
      </c>
      <c r="AK218" cm="1">
        <f t="array" ref="AK218">IF(SUMPRODUCT(
  --(Game_Plan_2026[Campaign]=$C218),
  --(Game_Plan_2026[Initial Date]&lt;=AK$2+6),
  --(Game_Plan_2026[End Date]&gt;=AK$2)
)&gt;0, 1, 0)</f>
        <v>0</v>
      </c>
      <c r="AL218" cm="1">
        <f t="array" ref="AL218">IF(SUMPRODUCT(
  --(Game_Plan_2026[Campaign]=$C218),
  --(Game_Plan_2026[Initial Date]&lt;=AL$2+6),
  --(Game_Plan_2026[End Date]&gt;=AL$2)
)&gt;0, 1, 0)</f>
        <v>0</v>
      </c>
      <c r="AM218" cm="1">
        <f t="array" ref="AM218">IF(SUMPRODUCT(
  --(Game_Plan_2026[Campaign]=$C218),
  --(Game_Plan_2026[Initial Date]&lt;=AM$2+6),
  --(Game_Plan_2026[End Date]&gt;=AM$2)
)&gt;0, 1, 0)</f>
        <v>0</v>
      </c>
      <c r="AN218" cm="1">
        <f t="array" ref="AN218">IF(SUMPRODUCT(
  --(Game_Plan_2026[Campaign]=$C218),
  --(Game_Plan_2026[Initial Date]&lt;=AN$2+6),
  --(Game_Plan_2026[End Date]&gt;=AN$2)
)&gt;0, 1, 0)</f>
        <v>0</v>
      </c>
      <c r="AO218" cm="1">
        <f t="array" ref="AO218">IF(SUMPRODUCT(
  --(Game_Plan_2026[Campaign]=$C218),
  --(Game_Plan_2026[Initial Date]&lt;=AO$2+6),
  --(Game_Plan_2026[End Date]&gt;=AO$2)
)&gt;0, 1, 0)</f>
        <v>0</v>
      </c>
      <c r="AP218" cm="1">
        <f t="array" ref="AP218">IF(SUMPRODUCT(
  --(Game_Plan_2026[Campaign]=$C218),
  --(Game_Plan_2026[Initial Date]&lt;=AP$2+6),
  --(Game_Plan_2026[End Date]&gt;=AP$2)
)&gt;0, 1, 0)</f>
        <v>0</v>
      </c>
      <c r="AQ218" cm="1">
        <f t="array" ref="AQ218">IF(SUMPRODUCT(
  --(Game_Plan_2026[Campaign]=$C218),
  --(Game_Plan_2026[Initial Date]&lt;=AQ$2+6),
  --(Game_Plan_2026[End Date]&gt;=AQ$2)
)&gt;0, 1, 0)</f>
        <v>0</v>
      </c>
      <c r="AR218" cm="1">
        <f t="array" ref="AR218">IF(SUMPRODUCT(
  --(Game_Plan_2026[Campaign]=$C218),
  --(Game_Plan_2026[Initial Date]&lt;=AR$2+6),
  --(Game_Plan_2026[End Date]&gt;=AR$2)
)&gt;0, 1, 0)</f>
        <v>0</v>
      </c>
      <c r="AS218" cm="1">
        <f t="array" ref="AS218">IF(SUMPRODUCT(
  --(Game_Plan_2026[Campaign]=$C218),
  --(Game_Plan_2026[Initial Date]&lt;=AS$2+6),
  --(Game_Plan_2026[End Date]&gt;=AS$2)
)&gt;0, 1, 0)</f>
        <v>0</v>
      </c>
      <c r="AT218" cm="1">
        <f t="array" ref="AT218">IF(SUMPRODUCT(
  --(Game_Plan_2026[Campaign]=$C218),
  --(Game_Plan_2026[Initial Date]&lt;=AT$2+6),
  --(Game_Plan_2026[End Date]&gt;=AT$2)
)&gt;0, 1, 0)</f>
        <v>0</v>
      </c>
      <c r="AU218" cm="1">
        <f t="array" ref="AU218">IF(SUMPRODUCT(
  --(Game_Plan_2026[Campaign]=$C218),
  --(Game_Plan_2026[Initial Date]&lt;=AU$2+6),
  --(Game_Plan_2026[End Date]&gt;=AU$2)
)&gt;0, 1, 0)</f>
        <v>0</v>
      </c>
      <c r="AV218" cm="1">
        <f t="array" ref="AV218">IF(SUMPRODUCT(
  --(Game_Plan_2026[Campaign]=$C218),
  --(Game_Plan_2026[Initial Date]&lt;=AV$2+6),
  --(Game_Plan_2026[End Date]&gt;=AV$2)
)&gt;0, 1, 0)</f>
        <v>0</v>
      </c>
      <c r="AW218" cm="1">
        <f t="array" ref="AW218">IF(SUMPRODUCT(
  --(Game_Plan_2026[Campaign]=$C218),
  --(Game_Plan_2026[Initial Date]&lt;=AW$2+6),
  --(Game_Plan_2026[End Date]&gt;=AW$2)
)&gt;0, 1, 0)</f>
        <v>0</v>
      </c>
      <c r="AX218" cm="1">
        <f t="array" ref="AX218">IF(SUMPRODUCT(
  --(Game_Plan_2026[Campaign]=$C218),
  --(Game_Plan_2026[Initial Date]&lt;=AX$2+6),
  --(Game_Plan_2026[End Date]&gt;=AX$2)
)&gt;0, 1, 0)</f>
        <v>0</v>
      </c>
      <c r="AY218" cm="1">
        <f t="array" ref="AY218">IF(SUMPRODUCT(
  --(Game_Plan_2026[Campaign]=$C218),
  --(Game_Plan_2026[Initial Date]&lt;=AY$2+6),
  --(Game_Plan_2026[End Date]&gt;=AY$2)
)&gt;0, 1, 0)</f>
        <v>0</v>
      </c>
      <c r="AZ218" cm="1">
        <f t="array" ref="AZ218">IF(SUMPRODUCT(
  --(Game_Plan_2026[Campaign]=$C218),
  --(Game_Plan_2026[Initial Date]&lt;=AZ$2+6),
  --(Game_Plan_2026[End Date]&gt;=AZ$2)
)&gt;0, 1, 0)</f>
        <v>0</v>
      </c>
      <c r="BA218" cm="1">
        <f t="array" ref="BA218">IF(SUMPRODUCT(
  --(Game_Plan_2026[Campaign]=$C218),
  --(Game_Plan_2026[Initial Date]&lt;=BA$2+6),
  --(Game_Plan_2026[End Date]&gt;=BA$2)
)&gt;0, 1, 0)</f>
        <v>0</v>
      </c>
      <c r="BB218" cm="1">
        <f t="array" ref="BB218">IF(SUMPRODUCT(
  --(Game_Plan_2026[Campaign]=$C218),
  --(Game_Plan_2026[Initial Date]&lt;=BB$2+6),
  --(Game_Plan_2026[End Date]&gt;=BB$2)
)&gt;0, 1, 0)</f>
        <v>0</v>
      </c>
      <c r="BC218" cm="1">
        <f t="array" ref="BC218">IF(SUMPRODUCT(
  --(Game_Plan_2026[Campaign]=$C218),
  --(Game_Plan_2026[Initial Date]&lt;=BC$2+6),
  --(Game_Plan_2026[End Date]&gt;=BC$2)
)&gt;0, 1, 0)</f>
        <v>0</v>
      </c>
      <c r="BD218">
        <f t="shared" si="3"/>
        <v>0</v>
      </c>
    </row>
    <row r="219" spans="1:56" ht="28" customHeight="1">
      <c r="A219" t="str">
        <v/>
      </c>
      <c r="B219" t="str">
        <v/>
      </c>
      <c r="C219" t="str">
        <v/>
      </c>
      <c r="E219" cm="1">
        <f t="array" ref="E219">IF(SUMPRODUCT(
  --(Game_Plan_2026[Campaign]=$C219),
  --(Game_Plan_2026[Initial Date]&lt;=E$2+6),
  --(Game_Plan_2026[End Date]&gt;=E$2)
)&gt;0, 1, 0)</f>
        <v>0</v>
      </c>
      <c r="F219" cm="1">
        <f t="array" ref="F219">IF(SUMPRODUCT(
  --(Game_Plan_2026[Campaign]=$C219),
  --(Game_Plan_2026[Initial Date]&lt;=F$2+6),
  --(Game_Plan_2026[End Date]&gt;=F$2)
)&gt;0, 1, 0)</f>
        <v>0</v>
      </c>
      <c r="G219" cm="1">
        <f t="array" ref="G219">IF(SUMPRODUCT(
  --(Game_Plan_2026[Campaign]=$C219),
  --(Game_Plan_2026[Initial Date]&lt;=G$2+6),
  --(Game_Plan_2026[End Date]&gt;=G$2)
)&gt;0, 1, 0)</f>
        <v>0</v>
      </c>
      <c r="H219" cm="1">
        <f t="array" ref="H219">IF(SUMPRODUCT(
  --(Game_Plan_2026[Campaign]=$C219),
  --(Game_Plan_2026[Initial Date]&lt;=H$2+6),
  --(Game_Plan_2026[End Date]&gt;=H$2)
)&gt;0, 1, 0)</f>
        <v>0</v>
      </c>
      <c r="I219" cm="1">
        <f t="array" ref="I219">IF(SUMPRODUCT(
  --(Game_Plan_2026[Campaign]=$C219),
  --(Game_Plan_2026[Initial Date]&lt;=I$2+6),
  --(Game_Plan_2026[End Date]&gt;=I$2)
)&gt;0, 1, 0)</f>
        <v>0</v>
      </c>
      <c r="J219" cm="1">
        <f t="array" ref="J219">IF(SUMPRODUCT(
  --(Game_Plan_2026[Campaign]=$C219),
  --(Game_Plan_2026[Initial Date]&lt;=J$2+6),
  --(Game_Plan_2026[End Date]&gt;=J$2)
)&gt;0, 1, 0)</f>
        <v>0</v>
      </c>
      <c r="K219" cm="1">
        <f t="array" ref="K219">IF(SUMPRODUCT(
  --(Game_Plan_2026[Campaign]=$C219),
  --(Game_Plan_2026[Initial Date]&lt;=K$2+6),
  --(Game_Plan_2026[End Date]&gt;=K$2)
)&gt;0, 1, 0)</f>
        <v>0</v>
      </c>
      <c r="L219" cm="1">
        <f t="array" ref="L219">IF(SUMPRODUCT(
  --(Game_Plan_2026[Campaign]=$C219),
  --(Game_Plan_2026[Initial Date]&lt;=L$2+6),
  --(Game_Plan_2026[End Date]&gt;=L$2)
)&gt;0, 1, 0)</f>
        <v>0</v>
      </c>
      <c r="M219" cm="1">
        <f t="array" ref="M219">IF(SUMPRODUCT(
  --(Game_Plan_2026[Campaign]=$C219),
  --(Game_Plan_2026[Initial Date]&lt;=M$2+6),
  --(Game_Plan_2026[End Date]&gt;=M$2)
)&gt;0, 1, 0)</f>
        <v>0</v>
      </c>
      <c r="N219" cm="1">
        <f t="array" ref="N219">IF(SUMPRODUCT(
  --(Game_Plan_2026[Campaign]=$C219),
  --(Game_Plan_2026[Initial Date]&lt;=N$2+6),
  --(Game_Plan_2026[End Date]&gt;=N$2)
)&gt;0, 1, 0)</f>
        <v>0</v>
      </c>
      <c r="O219" cm="1">
        <f t="array" ref="O219">IF(SUMPRODUCT(
  --(Game_Plan_2026[Campaign]=$C219),
  --(Game_Plan_2026[Initial Date]&lt;=O$2+6),
  --(Game_Plan_2026[End Date]&gt;=O$2)
)&gt;0, 1, 0)</f>
        <v>0</v>
      </c>
      <c r="P219" cm="1">
        <f t="array" ref="P219">IF(SUMPRODUCT(
  --(Game_Plan_2026[Campaign]=$C219),
  --(Game_Plan_2026[Initial Date]&lt;=P$2+6),
  --(Game_Plan_2026[End Date]&gt;=P$2)
)&gt;0, 1, 0)</f>
        <v>0</v>
      </c>
      <c r="Q219" cm="1">
        <f t="array" ref="Q219">IF(SUMPRODUCT(
  --(Game_Plan_2026[Campaign]=$C219),
  --(Game_Plan_2026[Initial Date]&lt;=Q$2+6),
  --(Game_Plan_2026[End Date]&gt;=Q$2)
)&gt;0, 1, 0)</f>
        <v>0</v>
      </c>
      <c r="R219" cm="1">
        <f t="array" ref="R219">IF(SUMPRODUCT(
  --(Game_Plan_2026[Campaign]=$C219),
  --(Game_Plan_2026[Initial Date]&lt;=R$2+6),
  --(Game_Plan_2026[End Date]&gt;=R$2)
)&gt;0, 1, 0)</f>
        <v>0</v>
      </c>
      <c r="S219" cm="1">
        <f t="array" ref="S219">IF(SUMPRODUCT(
  --(Game_Plan_2026[Campaign]=$C219),
  --(Game_Plan_2026[Initial Date]&lt;=S$2+6),
  --(Game_Plan_2026[End Date]&gt;=S$2)
)&gt;0, 1, 0)</f>
        <v>0</v>
      </c>
      <c r="T219" cm="1">
        <f t="array" ref="T219">IF(SUMPRODUCT(
  --(Game_Plan_2026[Campaign]=$C219),
  --(Game_Plan_2026[Initial Date]&lt;=T$2+6),
  --(Game_Plan_2026[End Date]&gt;=T$2)
)&gt;0, 1, 0)</f>
        <v>0</v>
      </c>
      <c r="U219" cm="1">
        <f t="array" ref="U219">IF(SUMPRODUCT(
  --(Game_Plan_2026[Campaign]=$C219),
  --(Game_Plan_2026[Initial Date]&lt;=U$2+6),
  --(Game_Plan_2026[End Date]&gt;=U$2)
)&gt;0, 1, 0)</f>
        <v>0</v>
      </c>
      <c r="V219" cm="1">
        <f t="array" ref="V219">IF(SUMPRODUCT(
  --(Game_Plan_2026[Campaign]=$C219),
  --(Game_Plan_2026[Initial Date]&lt;=V$2+6),
  --(Game_Plan_2026[End Date]&gt;=V$2)
)&gt;0, 1, 0)</f>
        <v>0</v>
      </c>
      <c r="W219" cm="1">
        <f t="array" ref="W219">IF(SUMPRODUCT(
  --(Game_Plan_2026[Campaign]=$C219),
  --(Game_Plan_2026[Initial Date]&lt;=W$2+6),
  --(Game_Plan_2026[End Date]&gt;=W$2)
)&gt;0, 1, 0)</f>
        <v>0</v>
      </c>
      <c r="X219" cm="1">
        <f t="array" ref="X219">IF(SUMPRODUCT(
  --(Game_Plan_2026[Campaign]=$C219),
  --(Game_Plan_2026[Initial Date]&lt;=X$2+6),
  --(Game_Plan_2026[End Date]&gt;=X$2)
)&gt;0, 1, 0)</f>
        <v>0</v>
      </c>
      <c r="Y219" cm="1">
        <f t="array" ref="Y219">IF(SUMPRODUCT(
  --(Game_Plan_2026[Campaign]=$C219),
  --(Game_Plan_2026[Initial Date]&lt;=Y$2+6),
  --(Game_Plan_2026[End Date]&gt;=Y$2)
)&gt;0, 1, 0)</f>
        <v>0</v>
      </c>
      <c r="Z219" cm="1">
        <f t="array" ref="Z219">IF(SUMPRODUCT(
  --(Game_Plan_2026[Campaign]=$C219),
  --(Game_Plan_2026[Initial Date]&lt;=Z$2+6),
  --(Game_Plan_2026[End Date]&gt;=Z$2)
)&gt;0, 1, 0)</f>
        <v>0</v>
      </c>
      <c r="AA219" cm="1">
        <f t="array" ref="AA219">IF(SUMPRODUCT(
  --(Game_Plan_2026[Campaign]=$C219),
  --(Game_Plan_2026[Initial Date]&lt;=AA$2+6),
  --(Game_Plan_2026[End Date]&gt;=AA$2)
)&gt;0, 1, 0)</f>
        <v>0</v>
      </c>
      <c r="AB219" cm="1">
        <f t="array" ref="AB219">IF(SUMPRODUCT(
  --(Game_Plan_2026[Campaign]=$C219),
  --(Game_Plan_2026[Initial Date]&lt;=AB$2+6),
  --(Game_Plan_2026[End Date]&gt;=AB$2)
)&gt;0, 1, 0)</f>
        <v>0</v>
      </c>
      <c r="AC219" cm="1">
        <f t="array" ref="AC219">IF(SUMPRODUCT(
  --(Game_Plan_2026[Campaign]=$C219),
  --(Game_Plan_2026[Initial Date]&lt;=AC$2+6),
  --(Game_Plan_2026[End Date]&gt;=AC$2)
)&gt;0, 1, 0)</f>
        <v>0</v>
      </c>
      <c r="AD219" cm="1">
        <f t="array" ref="AD219">IF(SUMPRODUCT(
  --(Game_Plan_2026[Campaign]=$C219),
  --(Game_Plan_2026[Initial Date]&lt;=AD$2+6),
  --(Game_Plan_2026[End Date]&gt;=AD$2)
)&gt;0, 1, 0)</f>
        <v>0</v>
      </c>
      <c r="AE219" cm="1">
        <f t="array" ref="AE219">IF(SUMPRODUCT(
  --(Game_Plan_2026[Campaign]=$C219),
  --(Game_Plan_2026[Initial Date]&lt;=AE$2+6),
  --(Game_Plan_2026[End Date]&gt;=AE$2)
)&gt;0, 1, 0)</f>
        <v>0</v>
      </c>
      <c r="AF219" cm="1">
        <f t="array" ref="AF219">IF(SUMPRODUCT(
  --(Game_Plan_2026[Campaign]=$C219),
  --(Game_Plan_2026[Initial Date]&lt;=AF$2+6),
  --(Game_Plan_2026[End Date]&gt;=AF$2)
)&gt;0, 1, 0)</f>
        <v>0</v>
      </c>
      <c r="AG219" cm="1">
        <f t="array" ref="AG219">IF(SUMPRODUCT(
  --(Game_Plan_2026[Campaign]=$C219),
  --(Game_Plan_2026[Initial Date]&lt;=AG$2+6),
  --(Game_Plan_2026[End Date]&gt;=AG$2)
)&gt;0, 1, 0)</f>
        <v>0</v>
      </c>
      <c r="AH219" cm="1">
        <f t="array" ref="AH219">IF(SUMPRODUCT(
  --(Game_Plan_2026[Campaign]=$C219),
  --(Game_Plan_2026[Initial Date]&lt;=AH$2+6),
  --(Game_Plan_2026[End Date]&gt;=AH$2)
)&gt;0, 1, 0)</f>
        <v>0</v>
      </c>
      <c r="AI219" cm="1">
        <f t="array" ref="AI219">IF(SUMPRODUCT(
  --(Game_Plan_2026[Campaign]=$C219),
  --(Game_Plan_2026[Initial Date]&lt;=AI$2+6),
  --(Game_Plan_2026[End Date]&gt;=AI$2)
)&gt;0, 1, 0)</f>
        <v>0</v>
      </c>
      <c r="AJ219" cm="1">
        <f t="array" ref="AJ219">IF(SUMPRODUCT(
  --(Game_Plan_2026[Campaign]=$C219),
  --(Game_Plan_2026[Initial Date]&lt;=AJ$2+6),
  --(Game_Plan_2026[End Date]&gt;=AJ$2)
)&gt;0, 1, 0)</f>
        <v>0</v>
      </c>
      <c r="AK219" cm="1">
        <f t="array" ref="AK219">IF(SUMPRODUCT(
  --(Game_Plan_2026[Campaign]=$C219),
  --(Game_Plan_2026[Initial Date]&lt;=AK$2+6),
  --(Game_Plan_2026[End Date]&gt;=AK$2)
)&gt;0, 1, 0)</f>
        <v>0</v>
      </c>
      <c r="AL219" cm="1">
        <f t="array" ref="AL219">IF(SUMPRODUCT(
  --(Game_Plan_2026[Campaign]=$C219),
  --(Game_Plan_2026[Initial Date]&lt;=AL$2+6),
  --(Game_Plan_2026[End Date]&gt;=AL$2)
)&gt;0, 1, 0)</f>
        <v>0</v>
      </c>
      <c r="AM219" cm="1">
        <f t="array" ref="AM219">IF(SUMPRODUCT(
  --(Game_Plan_2026[Campaign]=$C219),
  --(Game_Plan_2026[Initial Date]&lt;=AM$2+6),
  --(Game_Plan_2026[End Date]&gt;=AM$2)
)&gt;0, 1, 0)</f>
        <v>0</v>
      </c>
      <c r="AN219" cm="1">
        <f t="array" ref="AN219">IF(SUMPRODUCT(
  --(Game_Plan_2026[Campaign]=$C219),
  --(Game_Plan_2026[Initial Date]&lt;=AN$2+6),
  --(Game_Plan_2026[End Date]&gt;=AN$2)
)&gt;0, 1, 0)</f>
        <v>0</v>
      </c>
      <c r="AO219" cm="1">
        <f t="array" ref="AO219">IF(SUMPRODUCT(
  --(Game_Plan_2026[Campaign]=$C219),
  --(Game_Plan_2026[Initial Date]&lt;=AO$2+6),
  --(Game_Plan_2026[End Date]&gt;=AO$2)
)&gt;0, 1, 0)</f>
        <v>0</v>
      </c>
      <c r="AP219" cm="1">
        <f t="array" ref="AP219">IF(SUMPRODUCT(
  --(Game_Plan_2026[Campaign]=$C219),
  --(Game_Plan_2026[Initial Date]&lt;=AP$2+6),
  --(Game_Plan_2026[End Date]&gt;=AP$2)
)&gt;0, 1, 0)</f>
        <v>0</v>
      </c>
      <c r="AQ219" cm="1">
        <f t="array" ref="AQ219">IF(SUMPRODUCT(
  --(Game_Plan_2026[Campaign]=$C219),
  --(Game_Plan_2026[Initial Date]&lt;=AQ$2+6),
  --(Game_Plan_2026[End Date]&gt;=AQ$2)
)&gt;0, 1, 0)</f>
        <v>0</v>
      </c>
      <c r="AR219" cm="1">
        <f t="array" ref="AR219">IF(SUMPRODUCT(
  --(Game_Plan_2026[Campaign]=$C219),
  --(Game_Plan_2026[Initial Date]&lt;=AR$2+6),
  --(Game_Plan_2026[End Date]&gt;=AR$2)
)&gt;0, 1, 0)</f>
        <v>0</v>
      </c>
      <c r="AS219" cm="1">
        <f t="array" ref="AS219">IF(SUMPRODUCT(
  --(Game_Plan_2026[Campaign]=$C219),
  --(Game_Plan_2026[Initial Date]&lt;=AS$2+6),
  --(Game_Plan_2026[End Date]&gt;=AS$2)
)&gt;0, 1, 0)</f>
        <v>0</v>
      </c>
      <c r="AT219" cm="1">
        <f t="array" ref="AT219">IF(SUMPRODUCT(
  --(Game_Plan_2026[Campaign]=$C219),
  --(Game_Plan_2026[Initial Date]&lt;=AT$2+6),
  --(Game_Plan_2026[End Date]&gt;=AT$2)
)&gt;0, 1, 0)</f>
        <v>0</v>
      </c>
      <c r="AU219" cm="1">
        <f t="array" ref="AU219">IF(SUMPRODUCT(
  --(Game_Plan_2026[Campaign]=$C219),
  --(Game_Plan_2026[Initial Date]&lt;=AU$2+6),
  --(Game_Plan_2026[End Date]&gt;=AU$2)
)&gt;0, 1, 0)</f>
        <v>0</v>
      </c>
      <c r="AV219" cm="1">
        <f t="array" ref="AV219">IF(SUMPRODUCT(
  --(Game_Plan_2026[Campaign]=$C219),
  --(Game_Plan_2026[Initial Date]&lt;=AV$2+6),
  --(Game_Plan_2026[End Date]&gt;=AV$2)
)&gt;0, 1, 0)</f>
        <v>0</v>
      </c>
      <c r="AW219" cm="1">
        <f t="array" ref="AW219">IF(SUMPRODUCT(
  --(Game_Plan_2026[Campaign]=$C219),
  --(Game_Plan_2026[Initial Date]&lt;=AW$2+6),
  --(Game_Plan_2026[End Date]&gt;=AW$2)
)&gt;0, 1, 0)</f>
        <v>0</v>
      </c>
      <c r="AX219" cm="1">
        <f t="array" ref="AX219">IF(SUMPRODUCT(
  --(Game_Plan_2026[Campaign]=$C219),
  --(Game_Plan_2026[Initial Date]&lt;=AX$2+6),
  --(Game_Plan_2026[End Date]&gt;=AX$2)
)&gt;0, 1, 0)</f>
        <v>0</v>
      </c>
      <c r="AY219" cm="1">
        <f t="array" ref="AY219">IF(SUMPRODUCT(
  --(Game_Plan_2026[Campaign]=$C219),
  --(Game_Plan_2026[Initial Date]&lt;=AY$2+6),
  --(Game_Plan_2026[End Date]&gt;=AY$2)
)&gt;0, 1, 0)</f>
        <v>0</v>
      </c>
      <c r="AZ219" cm="1">
        <f t="array" ref="AZ219">IF(SUMPRODUCT(
  --(Game_Plan_2026[Campaign]=$C219),
  --(Game_Plan_2026[Initial Date]&lt;=AZ$2+6),
  --(Game_Plan_2026[End Date]&gt;=AZ$2)
)&gt;0, 1, 0)</f>
        <v>0</v>
      </c>
      <c r="BA219" cm="1">
        <f t="array" ref="BA219">IF(SUMPRODUCT(
  --(Game_Plan_2026[Campaign]=$C219),
  --(Game_Plan_2026[Initial Date]&lt;=BA$2+6),
  --(Game_Plan_2026[End Date]&gt;=BA$2)
)&gt;0, 1, 0)</f>
        <v>0</v>
      </c>
      <c r="BB219" cm="1">
        <f t="array" ref="BB219">IF(SUMPRODUCT(
  --(Game_Plan_2026[Campaign]=$C219),
  --(Game_Plan_2026[Initial Date]&lt;=BB$2+6),
  --(Game_Plan_2026[End Date]&gt;=BB$2)
)&gt;0, 1, 0)</f>
        <v>0</v>
      </c>
      <c r="BC219" cm="1">
        <f t="array" ref="BC219">IF(SUMPRODUCT(
  --(Game_Plan_2026[Campaign]=$C219),
  --(Game_Plan_2026[Initial Date]&lt;=BC$2+6),
  --(Game_Plan_2026[End Date]&gt;=BC$2)
)&gt;0, 1, 0)</f>
        <v>0</v>
      </c>
      <c r="BD219">
        <f t="shared" si="3"/>
        <v>0</v>
      </c>
    </row>
    <row r="220" spans="1:56" ht="28" customHeight="1">
      <c r="A220" t="str">
        <v/>
      </c>
      <c r="B220" t="str">
        <v/>
      </c>
      <c r="C220" t="str">
        <v/>
      </c>
      <c r="E220" cm="1">
        <f t="array" ref="E220">IF(SUMPRODUCT(
  --(Game_Plan_2026[Campaign]=$C220),
  --(Game_Plan_2026[Initial Date]&lt;=E$2+6),
  --(Game_Plan_2026[End Date]&gt;=E$2)
)&gt;0, 1, 0)</f>
        <v>0</v>
      </c>
      <c r="F220" cm="1">
        <f t="array" ref="F220">IF(SUMPRODUCT(
  --(Game_Plan_2026[Campaign]=$C220),
  --(Game_Plan_2026[Initial Date]&lt;=F$2+6),
  --(Game_Plan_2026[End Date]&gt;=F$2)
)&gt;0, 1, 0)</f>
        <v>0</v>
      </c>
      <c r="G220" cm="1">
        <f t="array" ref="G220">IF(SUMPRODUCT(
  --(Game_Plan_2026[Campaign]=$C220),
  --(Game_Plan_2026[Initial Date]&lt;=G$2+6),
  --(Game_Plan_2026[End Date]&gt;=G$2)
)&gt;0, 1, 0)</f>
        <v>0</v>
      </c>
      <c r="H220" cm="1">
        <f t="array" ref="H220">IF(SUMPRODUCT(
  --(Game_Plan_2026[Campaign]=$C220),
  --(Game_Plan_2026[Initial Date]&lt;=H$2+6),
  --(Game_Plan_2026[End Date]&gt;=H$2)
)&gt;0, 1, 0)</f>
        <v>0</v>
      </c>
      <c r="I220" cm="1">
        <f t="array" ref="I220">IF(SUMPRODUCT(
  --(Game_Plan_2026[Campaign]=$C220),
  --(Game_Plan_2026[Initial Date]&lt;=I$2+6),
  --(Game_Plan_2026[End Date]&gt;=I$2)
)&gt;0, 1, 0)</f>
        <v>0</v>
      </c>
      <c r="J220" cm="1">
        <f t="array" ref="J220">IF(SUMPRODUCT(
  --(Game_Plan_2026[Campaign]=$C220),
  --(Game_Plan_2026[Initial Date]&lt;=J$2+6),
  --(Game_Plan_2026[End Date]&gt;=J$2)
)&gt;0, 1, 0)</f>
        <v>0</v>
      </c>
      <c r="K220" cm="1">
        <f t="array" ref="K220">IF(SUMPRODUCT(
  --(Game_Plan_2026[Campaign]=$C220),
  --(Game_Plan_2026[Initial Date]&lt;=K$2+6),
  --(Game_Plan_2026[End Date]&gt;=K$2)
)&gt;0, 1, 0)</f>
        <v>0</v>
      </c>
      <c r="L220" cm="1">
        <f t="array" ref="L220">IF(SUMPRODUCT(
  --(Game_Plan_2026[Campaign]=$C220),
  --(Game_Plan_2026[Initial Date]&lt;=L$2+6),
  --(Game_Plan_2026[End Date]&gt;=L$2)
)&gt;0, 1, 0)</f>
        <v>0</v>
      </c>
      <c r="M220" cm="1">
        <f t="array" ref="M220">IF(SUMPRODUCT(
  --(Game_Plan_2026[Campaign]=$C220),
  --(Game_Plan_2026[Initial Date]&lt;=M$2+6),
  --(Game_Plan_2026[End Date]&gt;=M$2)
)&gt;0, 1, 0)</f>
        <v>0</v>
      </c>
      <c r="N220" cm="1">
        <f t="array" ref="N220">IF(SUMPRODUCT(
  --(Game_Plan_2026[Campaign]=$C220),
  --(Game_Plan_2026[Initial Date]&lt;=N$2+6),
  --(Game_Plan_2026[End Date]&gt;=N$2)
)&gt;0, 1, 0)</f>
        <v>0</v>
      </c>
      <c r="O220" cm="1">
        <f t="array" ref="O220">IF(SUMPRODUCT(
  --(Game_Plan_2026[Campaign]=$C220),
  --(Game_Plan_2026[Initial Date]&lt;=O$2+6),
  --(Game_Plan_2026[End Date]&gt;=O$2)
)&gt;0, 1, 0)</f>
        <v>0</v>
      </c>
      <c r="P220" cm="1">
        <f t="array" ref="P220">IF(SUMPRODUCT(
  --(Game_Plan_2026[Campaign]=$C220),
  --(Game_Plan_2026[Initial Date]&lt;=P$2+6),
  --(Game_Plan_2026[End Date]&gt;=P$2)
)&gt;0, 1, 0)</f>
        <v>0</v>
      </c>
      <c r="Q220" cm="1">
        <f t="array" ref="Q220">IF(SUMPRODUCT(
  --(Game_Plan_2026[Campaign]=$C220),
  --(Game_Plan_2026[Initial Date]&lt;=Q$2+6),
  --(Game_Plan_2026[End Date]&gt;=Q$2)
)&gt;0, 1, 0)</f>
        <v>0</v>
      </c>
      <c r="R220" cm="1">
        <f t="array" ref="R220">IF(SUMPRODUCT(
  --(Game_Plan_2026[Campaign]=$C220),
  --(Game_Plan_2026[Initial Date]&lt;=R$2+6),
  --(Game_Plan_2026[End Date]&gt;=R$2)
)&gt;0, 1, 0)</f>
        <v>0</v>
      </c>
      <c r="S220" cm="1">
        <f t="array" ref="S220">IF(SUMPRODUCT(
  --(Game_Plan_2026[Campaign]=$C220),
  --(Game_Plan_2026[Initial Date]&lt;=S$2+6),
  --(Game_Plan_2026[End Date]&gt;=S$2)
)&gt;0, 1, 0)</f>
        <v>0</v>
      </c>
      <c r="T220" cm="1">
        <f t="array" ref="T220">IF(SUMPRODUCT(
  --(Game_Plan_2026[Campaign]=$C220),
  --(Game_Plan_2026[Initial Date]&lt;=T$2+6),
  --(Game_Plan_2026[End Date]&gt;=T$2)
)&gt;0, 1, 0)</f>
        <v>0</v>
      </c>
      <c r="U220" cm="1">
        <f t="array" ref="U220">IF(SUMPRODUCT(
  --(Game_Plan_2026[Campaign]=$C220),
  --(Game_Plan_2026[Initial Date]&lt;=U$2+6),
  --(Game_Plan_2026[End Date]&gt;=U$2)
)&gt;0, 1, 0)</f>
        <v>0</v>
      </c>
      <c r="V220" cm="1">
        <f t="array" ref="V220">IF(SUMPRODUCT(
  --(Game_Plan_2026[Campaign]=$C220),
  --(Game_Plan_2026[Initial Date]&lt;=V$2+6),
  --(Game_Plan_2026[End Date]&gt;=V$2)
)&gt;0, 1, 0)</f>
        <v>0</v>
      </c>
      <c r="W220" cm="1">
        <f t="array" ref="W220">IF(SUMPRODUCT(
  --(Game_Plan_2026[Campaign]=$C220),
  --(Game_Plan_2026[Initial Date]&lt;=W$2+6),
  --(Game_Plan_2026[End Date]&gt;=W$2)
)&gt;0, 1, 0)</f>
        <v>0</v>
      </c>
      <c r="X220" cm="1">
        <f t="array" ref="X220">IF(SUMPRODUCT(
  --(Game_Plan_2026[Campaign]=$C220),
  --(Game_Plan_2026[Initial Date]&lt;=X$2+6),
  --(Game_Plan_2026[End Date]&gt;=X$2)
)&gt;0, 1, 0)</f>
        <v>0</v>
      </c>
      <c r="Y220" cm="1">
        <f t="array" ref="Y220">IF(SUMPRODUCT(
  --(Game_Plan_2026[Campaign]=$C220),
  --(Game_Plan_2026[Initial Date]&lt;=Y$2+6),
  --(Game_Plan_2026[End Date]&gt;=Y$2)
)&gt;0, 1, 0)</f>
        <v>0</v>
      </c>
      <c r="Z220" cm="1">
        <f t="array" ref="Z220">IF(SUMPRODUCT(
  --(Game_Plan_2026[Campaign]=$C220),
  --(Game_Plan_2026[Initial Date]&lt;=Z$2+6),
  --(Game_Plan_2026[End Date]&gt;=Z$2)
)&gt;0, 1, 0)</f>
        <v>0</v>
      </c>
      <c r="AA220" cm="1">
        <f t="array" ref="AA220">IF(SUMPRODUCT(
  --(Game_Plan_2026[Campaign]=$C220),
  --(Game_Plan_2026[Initial Date]&lt;=AA$2+6),
  --(Game_Plan_2026[End Date]&gt;=AA$2)
)&gt;0, 1, 0)</f>
        <v>0</v>
      </c>
      <c r="AB220" cm="1">
        <f t="array" ref="AB220">IF(SUMPRODUCT(
  --(Game_Plan_2026[Campaign]=$C220),
  --(Game_Plan_2026[Initial Date]&lt;=AB$2+6),
  --(Game_Plan_2026[End Date]&gt;=AB$2)
)&gt;0, 1, 0)</f>
        <v>0</v>
      </c>
      <c r="AC220" cm="1">
        <f t="array" ref="AC220">IF(SUMPRODUCT(
  --(Game_Plan_2026[Campaign]=$C220),
  --(Game_Plan_2026[Initial Date]&lt;=AC$2+6),
  --(Game_Plan_2026[End Date]&gt;=AC$2)
)&gt;0, 1, 0)</f>
        <v>0</v>
      </c>
      <c r="AD220" cm="1">
        <f t="array" ref="AD220">IF(SUMPRODUCT(
  --(Game_Plan_2026[Campaign]=$C220),
  --(Game_Plan_2026[Initial Date]&lt;=AD$2+6),
  --(Game_Plan_2026[End Date]&gt;=AD$2)
)&gt;0, 1, 0)</f>
        <v>0</v>
      </c>
      <c r="AE220" cm="1">
        <f t="array" ref="AE220">IF(SUMPRODUCT(
  --(Game_Plan_2026[Campaign]=$C220),
  --(Game_Plan_2026[Initial Date]&lt;=AE$2+6),
  --(Game_Plan_2026[End Date]&gt;=AE$2)
)&gt;0, 1, 0)</f>
        <v>0</v>
      </c>
      <c r="AF220" cm="1">
        <f t="array" ref="AF220">IF(SUMPRODUCT(
  --(Game_Plan_2026[Campaign]=$C220),
  --(Game_Plan_2026[Initial Date]&lt;=AF$2+6),
  --(Game_Plan_2026[End Date]&gt;=AF$2)
)&gt;0, 1, 0)</f>
        <v>0</v>
      </c>
      <c r="AG220" cm="1">
        <f t="array" ref="AG220">IF(SUMPRODUCT(
  --(Game_Plan_2026[Campaign]=$C220),
  --(Game_Plan_2026[Initial Date]&lt;=AG$2+6),
  --(Game_Plan_2026[End Date]&gt;=AG$2)
)&gt;0, 1, 0)</f>
        <v>0</v>
      </c>
      <c r="AH220" cm="1">
        <f t="array" ref="AH220">IF(SUMPRODUCT(
  --(Game_Plan_2026[Campaign]=$C220),
  --(Game_Plan_2026[Initial Date]&lt;=AH$2+6),
  --(Game_Plan_2026[End Date]&gt;=AH$2)
)&gt;0, 1, 0)</f>
        <v>0</v>
      </c>
      <c r="AI220" cm="1">
        <f t="array" ref="AI220">IF(SUMPRODUCT(
  --(Game_Plan_2026[Campaign]=$C220),
  --(Game_Plan_2026[Initial Date]&lt;=AI$2+6),
  --(Game_Plan_2026[End Date]&gt;=AI$2)
)&gt;0, 1, 0)</f>
        <v>0</v>
      </c>
      <c r="AJ220" cm="1">
        <f t="array" ref="AJ220">IF(SUMPRODUCT(
  --(Game_Plan_2026[Campaign]=$C220),
  --(Game_Plan_2026[Initial Date]&lt;=AJ$2+6),
  --(Game_Plan_2026[End Date]&gt;=AJ$2)
)&gt;0, 1, 0)</f>
        <v>0</v>
      </c>
      <c r="AK220" cm="1">
        <f t="array" ref="AK220">IF(SUMPRODUCT(
  --(Game_Plan_2026[Campaign]=$C220),
  --(Game_Plan_2026[Initial Date]&lt;=AK$2+6),
  --(Game_Plan_2026[End Date]&gt;=AK$2)
)&gt;0, 1, 0)</f>
        <v>0</v>
      </c>
      <c r="AL220" cm="1">
        <f t="array" ref="AL220">IF(SUMPRODUCT(
  --(Game_Plan_2026[Campaign]=$C220),
  --(Game_Plan_2026[Initial Date]&lt;=AL$2+6),
  --(Game_Plan_2026[End Date]&gt;=AL$2)
)&gt;0, 1, 0)</f>
        <v>0</v>
      </c>
      <c r="AM220" cm="1">
        <f t="array" ref="AM220">IF(SUMPRODUCT(
  --(Game_Plan_2026[Campaign]=$C220),
  --(Game_Plan_2026[Initial Date]&lt;=AM$2+6),
  --(Game_Plan_2026[End Date]&gt;=AM$2)
)&gt;0, 1, 0)</f>
        <v>0</v>
      </c>
      <c r="AN220" cm="1">
        <f t="array" ref="AN220">IF(SUMPRODUCT(
  --(Game_Plan_2026[Campaign]=$C220),
  --(Game_Plan_2026[Initial Date]&lt;=AN$2+6),
  --(Game_Plan_2026[End Date]&gt;=AN$2)
)&gt;0, 1, 0)</f>
        <v>0</v>
      </c>
      <c r="AO220" cm="1">
        <f t="array" ref="AO220">IF(SUMPRODUCT(
  --(Game_Plan_2026[Campaign]=$C220),
  --(Game_Plan_2026[Initial Date]&lt;=AO$2+6),
  --(Game_Plan_2026[End Date]&gt;=AO$2)
)&gt;0, 1, 0)</f>
        <v>0</v>
      </c>
      <c r="AP220" cm="1">
        <f t="array" ref="AP220">IF(SUMPRODUCT(
  --(Game_Plan_2026[Campaign]=$C220),
  --(Game_Plan_2026[Initial Date]&lt;=AP$2+6),
  --(Game_Plan_2026[End Date]&gt;=AP$2)
)&gt;0, 1, 0)</f>
        <v>0</v>
      </c>
      <c r="AQ220" cm="1">
        <f t="array" ref="AQ220">IF(SUMPRODUCT(
  --(Game_Plan_2026[Campaign]=$C220),
  --(Game_Plan_2026[Initial Date]&lt;=AQ$2+6),
  --(Game_Plan_2026[End Date]&gt;=AQ$2)
)&gt;0, 1, 0)</f>
        <v>0</v>
      </c>
      <c r="AR220" cm="1">
        <f t="array" ref="AR220">IF(SUMPRODUCT(
  --(Game_Plan_2026[Campaign]=$C220),
  --(Game_Plan_2026[Initial Date]&lt;=AR$2+6),
  --(Game_Plan_2026[End Date]&gt;=AR$2)
)&gt;0, 1, 0)</f>
        <v>0</v>
      </c>
      <c r="AS220" cm="1">
        <f t="array" ref="AS220">IF(SUMPRODUCT(
  --(Game_Plan_2026[Campaign]=$C220),
  --(Game_Plan_2026[Initial Date]&lt;=AS$2+6),
  --(Game_Plan_2026[End Date]&gt;=AS$2)
)&gt;0, 1, 0)</f>
        <v>0</v>
      </c>
      <c r="AT220" cm="1">
        <f t="array" ref="AT220">IF(SUMPRODUCT(
  --(Game_Plan_2026[Campaign]=$C220),
  --(Game_Plan_2026[Initial Date]&lt;=AT$2+6),
  --(Game_Plan_2026[End Date]&gt;=AT$2)
)&gt;0, 1, 0)</f>
        <v>0</v>
      </c>
      <c r="AU220" cm="1">
        <f t="array" ref="AU220">IF(SUMPRODUCT(
  --(Game_Plan_2026[Campaign]=$C220),
  --(Game_Plan_2026[Initial Date]&lt;=AU$2+6),
  --(Game_Plan_2026[End Date]&gt;=AU$2)
)&gt;0, 1, 0)</f>
        <v>0</v>
      </c>
      <c r="AV220" cm="1">
        <f t="array" ref="AV220">IF(SUMPRODUCT(
  --(Game_Plan_2026[Campaign]=$C220),
  --(Game_Plan_2026[Initial Date]&lt;=AV$2+6),
  --(Game_Plan_2026[End Date]&gt;=AV$2)
)&gt;0, 1, 0)</f>
        <v>0</v>
      </c>
      <c r="AW220" cm="1">
        <f t="array" ref="AW220">IF(SUMPRODUCT(
  --(Game_Plan_2026[Campaign]=$C220),
  --(Game_Plan_2026[Initial Date]&lt;=AW$2+6),
  --(Game_Plan_2026[End Date]&gt;=AW$2)
)&gt;0, 1, 0)</f>
        <v>0</v>
      </c>
      <c r="AX220" cm="1">
        <f t="array" ref="AX220">IF(SUMPRODUCT(
  --(Game_Plan_2026[Campaign]=$C220),
  --(Game_Plan_2026[Initial Date]&lt;=AX$2+6),
  --(Game_Plan_2026[End Date]&gt;=AX$2)
)&gt;0, 1, 0)</f>
        <v>0</v>
      </c>
      <c r="AY220" cm="1">
        <f t="array" ref="AY220">IF(SUMPRODUCT(
  --(Game_Plan_2026[Campaign]=$C220),
  --(Game_Plan_2026[Initial Date]&lt;=AY$2+6),
  --(Game_Plan_2026[End Date]&gt;=AY$2)
)&gt;0, 1, 0)</f>
        <v>0</v>
      </c>
      <c r="AZ220" cm="1">
        <f t="array" ref="AZ220">IF(SUMPRODUCT(
  --(Game_Plan_2026[Campaign]=$C220),
  --(Game_Plan_2026[Initial Date]&lt;=AZ$2+6),
  --(Game_Plan_2026[End Date]&gt;=AZ$2)
)&gt;0, 1, 0)</f>
        <v>0</v>
      </c>
      <c r="BA220" cm="1">
        <f t="array" ref="BA220">IF(SUMPRODUCT(
  --(Game_Plan_2026[Campaign]=$C220),
  --(Game_Plan_2026[Initial Date]&lt;=BA$2+6),
  --(Game_Plan_2026[End Date]&gt;=BA$2)
)&gt;0, 1, 0)</f>
        <v>0</v>
      </c>
      <c r="BB220" cm="1">
        <f t="array" ref="BB220">IF(SUMPRODUCT(
  --(Game_Plan_2026[Campaign]=$C220),
  --(Game_Plan_2026[Initial Date]&lt;=BB$2+6),
  --(Game_Plan_2026[End Date]&gt;=BB$2)
)&gt;0, 1, 0)</f>
        <v>0</v>
      </c>
      <c r="BC220" cm="1">
        <f t="array" ref="BC220">IF(SUMPRODUCT(
  --(Game_Plan_2026[Campaign]=$C220),
  --(Game_Plan_2026[Initial Date]&lt;=BC$2+6),
  --(Game_Plan_2026[End Date]&gt;=BC$2)
)&gt;0, 1, 0)</f>
        <v>0</v>
      </c>
      <c r="BD220">
        <f t="shared" si="3"/>
        <v>0</v>
      </c>
    </row>
    <row r="221" spans="1:56" ht="28" customHeight="1">
      <c r="A221" t="str">
        <v/>
      </c>
      <c r="B221" t="str">
        <v/>
      </c>
      <c r="C221" t="str">
        <v/>
      </c>
      <c r="E221" cm="1">
        <f t="array" ref="E221">IF(SUMPRODUCT(
  --(Game_Plan_2026[Campaign]=$C221),
  --(Game_Plan_2026[Initial Date]&lt;=E$2+6),
  --(Game_Plan_2026[End Date]&gt;=E$2)
)&gt;0, 1, 0)</f>
        <v>0</v>
      </c>
      <c r="F221" cm="1">
        <f t="array" ref="F221">IF(SUMPRODUCT(
  --(Game_Plan_2026[Campaign]=$C221),
  --(Game_Plan_2026[Initial Date]&lt;=F$2+6),
  --(Game_Plan_2026[End Date]&gt;=F$2)
)&gt;0, 1, 0)</f>
        <v>0</v>
      </c>
      <c r="G221" cm="1">
        <f t="array" ref="G221">IF(SUMPRODUCT(
  --(Game_Plan_2026[Campaign]=$C221),
  --(Game_Plan_2026[Initial Date]&lt;=G$2+6),
  --(Game_Plan_2026[End Date]&gt;=G$2)
)&gt;0, 1, 0)</f>
        <v>0</v>
      </c>
      <c r="H221" cm="1">
        <f t="array" ref="H221">IF(SUMPRODUCT(
  --(Game_Plan_2026[Campaign]=$C221),
  --(Game_Plan_2026[Initial Date]&lt;=H$2+6),
  --(Game_Plan_2026[End Date]&gt;=H$2)
)&gt;0, 1, 0)</f>
        <v>0</v>
      </c>
      <c r="I221" cm="1">
        <f t="array" ref="I221">IF(SUMPRODUCT(
  --(Game_Plan_2026[Campaign]=$C221),
  --(Game_Plan_2026[Initial Date]&lt;=I$2+6),
  --(Game_Plan_2026[End Date]&gt;=I$2)
)&gt;0, 1, 0)</f>
        <v>0</v>
      </c>
      <c r="J221" cm="1">
        <f t="array" ref="J221">IF(SUMPRODUCT(
  --(Game_Plan_2026[Campaign]=$C221),
  --(Game_Plan_2026[Initial Date]&lt;=J$2+6),
  --(Game_Plan_2026[End Date]&gt;=J$2)
)&gt;0, 1, 0)</f>
        <v>0</v>
      </c>
      <c r="K221" cm="1">
        <f t="array" ref="K221">IF(SUMPRODUCT(
  --(Game_Plan_2026[Campaign]=$C221),
  --(Game_Plan_2026[Initial Date]&lt;=K$2+6),
  --(Game_Plan_2026[End Date]&gt;=K$2)
)&gt;0, 1, 0)</f>
        <v>0</v>
      </c>
      <c r="L221" cm="1">
        <f t="array" ref="L221">IF(SUMPRODUCT(
  --(Game_Plan_2026[Campaign]=$C221),
  --(Game_Plan_2026[Initial Date]&lt;=L$2+6),
  --(Game_Plan_2026[End Date]&gt;=L$2)
)&gt;0, 1, 0)</f>
        <v>0</v>
      </c>
      <c r="M221" cm="1">
        <f t="array" ref="M221">IF(SUMPRODUCT(
  --(Game_Plan_2026[Campaign]=$C221),
  --(Game_Plan_2026[Initial Date]&lt;=M$2+6),
  --(Game_Plan_2026[End Date]&gt;=M$2)
)&gt;0, 1, 0)</f>
        <v>0</v>
      </c>
      <c r="N221" cm="1">
        <f t="array" ref="N221">IF(SUMPRODUCT(
  --(Game_Plan_2026[Campaign]=$C221),
  --(Game_Plan_2026[Initial Date]&lt;=N$2+6),
  --(Game_Plan_2026[End Date]&gt;=N$2)
)&gt;0, 1, 0)</f>
        <v>0</v>
      </c>
      <c r="O221" cm="1">
        <f t="array" ref="O221">IF(SUMPRODUCT(
  --(Game_Plan_2026[Campaign]=$C221),
  --(Game_Plan_2026[Initial Date]&lt;=O$2+6),
  --(Game_Plan_2026[End Date]&gt;=O$2)
)&gt;0, 1, 0)</f>
        <v>0</v>
      </c>
      <c r="P221" cm="1">
        <f t="array" ref="P221">IF(SUMPRODUCT(
  --(Game_Plan_2026[Campaign]=$C221),
  --(Game_Plan_2026[Initial Date]&lt;=P$2+6),
  --(Game_Plan_2026[End Date]&gt;=P$2)
)&gt;0, 1, 0)</f>
        <v>0</v>
      </c>
      <c r="Q221" cm="1">
        <f t="array" ref="Q221">IF(SUMPRODUCT(
  --(Game_Plan_2026[Campaign]=$C221),
  --(Game_Plan_2026[Initial Date]&lt;=Q$2+6),
  --(Game_Plan_2026[End Date]&gt;=Q$2)
)&gt;0, 1, 0)</f>
        <v>0</v>
      </c>
      <c r="R221" cm="1">
        <f t="array" ref="R221">IF(SUMPRODUCT(
  --(Game_Plan_2026[Campaign]=$C221),
  --(Game_Plan_2026[Initial Date]&lt;=R$2+6),
  --(Game_Plan_2026[End Date]&gt;=R$2)
)&gt;0, 1, 0)</f>
        <v>0</v>
      </c>
      <c r="S221" cm="1">
        <f t="array" ref="S221">IF(SUMPRODUCT(
  --(Game_Plan_2026[Campaign]=$C221),
  --(Game_Plan_2026[Initial Date]&lt;=S$2+6),
  --(Game_Plan_2026[End Date]&gt;=S$2)
)&gt;0, 1, 0)</f>
        <v>0</v>
      </c>
      <c r="T221" cm="1">
        <f t="array" ref="T221">IF(SUMPRODUCT(
  --(Game_Plan_2026[Campaign]=$C221),
  --(Game_Plan_2026[Initial Date]&lt;=T$2+6),
  --(Game_Plan_2026[End Date]&gt;=T$2)
)&gt;0, 1, 0)</f>
        <v>0</v>
      </c>
      <c r="U221" cm="1">
        <f t="array" ref="U221">IF(SUMPRODUCT(
  --(Game_Plan_2026[Campaign]=$C221),
  --(Game_Plan_2026[Initial Date]&lt;=U$2+6),
  --(Game_Plan_2026[End Date]&gt;=U$2)
)&gt;0, 1, 0)</f>
        <v>0</v>
      </c>
      <c r="V221" cm="1">
        <f t="array" ref="V221">IF(SUMPRODUCT(
  --(Game_Plan_2026[Campaign]=$C221),
  --(Game_Plan_2026[Initial Date]&lt;=V$2+6),
  --(Game_Plan_2026[End Date]&gt;=V$2)
)&gt;0, 1, 0)</f>
        <v>0</v>
      </c>
      <c r="W221" cm="1">
        <f t="array" ref="W221">IF(SUMPRODUCT(
  --(Game_Plan_2026[Campaign]=$C221),
  --(Game_Plan_2026[Initial Date]&lt;=W$2+6),
  --(Game_Plan_2026[End Date]&gt;=W$2)
)&gt;0, 1, 0)</f>
        <v>0</v>
      </c>
      <c r="X221" cm="1">
        <f t="array" ref="X221">IF(SUMPRODUCT(
  --(Game_Plan_2026[Campaign]=$C221),
  --(Game_Plan_2026[Initial Date]&lt;=X$2+6),
  --(Game_Plan_2026[End Date]&gt;=X$2)
)&gt;0, 1, 0)</f>
        <v>0</v>
      </c>
      <c r="Y221" cm="1">
        <f t="array" ref="Y221">IF(SUMPRODUCT(
  --(Game_Plan_2026[Campaign]=$C221),
  --(Game_Plan_2026[Initial Date]&lt;=Y$2+6),
  --(Game_Plan_2026[End Date]&gt;=Y$2)
)&gt;0, 1, 0)</f>
        <v>0</v>
      </c>
      <c r="Z221" cm="1">
        <f t="array" ref="Z221">IF(SUMPRODUCT(
  --(Game_Plan_2026[Campaign]=$C221),
  --(Game_Plan_2026[Initial Date]&lt;=Z$2+6),
  --(Game_Plan_2026[End Date]&gt;=Z$2)
)&gt;0, 1, 0)</f>
        <v>0</v>
      </c>
      <c r="AA221" cm="1">
        <f t="array" ref="AA221">IF(SUMPRODUCT(
  --(Game_Plan_2026[Campaign]=$C221),
  --(Game_Plan_2026[Initial Date]&lt;=AA$2+6),
  --(Game_Plan_2026[End Date]&gt;=AA$2)
)&gt;0, 1, 0)</f>
        <v>0</v>
      </c>
      <c r="AB221" cm="1">
        <f t="array" ref="AB221">IF(SUMPRODUCT(
  --(Game_Plan_2026[Campaign]=$C221),
  --(Game_Plan_2026[Initial Date]&lt;=AB$2+6),
  --(Game_Plan_2026[End Date]&gt;=AB$2)
)&gt;0, 1, 0)</f>
        <v>0</v>
      </c>
      <c r="AC221" cm="1">
        <f t="array" ref="AC221">IF(SUMPRODUCT(
  --(Game_Plan_2026[Campaign]=$C221),
  --(Game_Plan_2026[Initial Date]&lt;=AC$2+6),
  --(Game_Plan_2026[End Date]&gt;=AC$2)
)&gt;0, 1, 0)</f>
        <v>0</v>
      </c>
      <c r="AD221" cm="1">
        <f t="array" ref="AD221">IF(SUMPRODUCT(
  --(Game_Plan_2026[Campaign]=$C221),
  --(Game_Plan_2026[Initial Date]&lt;=AD$2+6),
  --(Game_Plan_2026[End Date]&gt;=AD$2)
)&gt;0, 1, 0)</f>
        <v>0</v>
      </c>
      <c r="AE221" cm="1">
        <f t="array" ref="AE221">IF(SUMPRODUCT(
  --(Game_Plan_2026[Campaign]=$C221),
  --(Game_Plan_2026[Initial Date]&lt;=AE$2+6),
  --(Game_Plan_2026[End Date]&gt;=AE$2)
)&gt;0, 1, 0)</f>
        <v>0</v>
      </c>
      <c r="AF221" cm="1">
        <f t="array" ref="AF221">IF(SUMPRODUCT(
  --(Game_Plan_2026[Campaign]=$C221),
  --(Game_Plan_2026[Initial Date]&lt;=AF$2+6),
  --(Game_Plan_2026[End Date]&gt;=AF$2)
)&gt;0, 1, 0)</f>
        <v>0</v>
      </c>
      <c r="AG221" cm="1">
        <f t="array" ref="AG221">IF(SUMPRODUCT(
  --(Game_Plan_2026[Campaign]=$C221),
  --(Game_Plan_2026[Initial Date]&lt;=AG$2+6),
  --(Game_Plan_2026[End Date]&gt;=AG$2)
)&gt;0, 1, 0)</f>
        <v>0</v>
      </c>
      <c r="AH221" cm="1">
        <f t="array" ref="AH221">IF(SUMPRODUCT(
  --(Game_Plan_2026[Campaign]=$C221),
  --(Game_Plan_2026[Initial Date]&lt;=AH$2+6),
  --(Game_Plan_2026[End Date]&gt;=AH$2)
)&gt;0, 1, 0)</f>
        <v>0</v>
      </c>
      <c r="AI221" cm="1">
        <f t="array" ref="AI221">IF(SUMPRODUCT(
  --(Game_Plan_2026[Campaign]=$C221),
  --(Game_Plan_2026[Initial Date]&lt;=AI$2+6),
  --(Game_Plan_2026[End Date]&gt;=AI$2)
)&gt;0, 1, 0)</f>
        <v>0</v>
      </c>
      <c r="AJ221" cm="1">
        <f t="array" ref="AJ221">IF(SUMPRODUCT(
  --(Game_Plan_2026[Campaign]=$C221),
  --(Game_Plan_2026[Initial Date]&lt;=AJ$2+6),
  --(Game_Plan_2026[End Date]&gt;=AJ$2)
)&gt;0, 1, 0)</f>
        <v>0</v>
      </c>
      <c r="AK221" cm="1">
        <f t="array" ref="AK221">IF(SUMPRODUCT(
  --(Game_Plan_2026[Campaign]=$C221),
  --(Game_Plan_2026[Initial Date]&lt;=AK$2+6),
  --(Game_Plan_2026[End Date]&gt;=AK$2)
)&gt;0, 1, 0)</f>
        <v>0</v>
      </c>
      <c r="AL221" cm="1">
        <f t="array" ref="AL221">IF(SUMPRODUCT(
  --(Game_Plan_2026[Campaign]=$C221),
  --(Game_Plan_2026[Initial Date]&lt;=AL$2+6),
  --(Game_Plan_2026[End Date]&gt;=AL$2)
)&gt;0, 1, 0)</f>
        <v>0</v>
      </c>
      <c r="AM221" cm="1">
        <f t="array" ref="AM221">IF(SUMPRODUCT(
  --(Game_Plan_2026[Campaign]=$C221),
  --(Game_Plan_2026[Initial Date]&lt;=AM$2+6),
  --(Game_Plan_2026[End Date]&gt;=AM$2)
)&gt;0, 1, 0)</f>
        <v>0</v>
      </c>
      <c r="AN221" cm="1">
        <f t="array" ref="AN221">IF(SUMPRODUCT(
  --(Game_Plan_2026[Campaign]=$C221),
  --(Game_Plan_2026[Initial Date]&lt;=AN$2+6),
  --(Game_Plan_2026[End Date]&gt;=AN$2)
)&gt;0, 1, 0)</f>
        <v>0</v>
      </c>
      <c r="AO221" cm="1">
        <f t="array" ref="AO221">IF(SUMPRODUCT(
  --(Game_Plan_2026[Campaign]=$C221),
  --(Game_Plan_2026[Initial Date]&lt;=AO$2+6),
  --(Game_Plan_2026[End Date]&gt;=AO$2)
)&gt;0, 1, 0)</f>
        <v>0</v>
      </c>
      <c r="AP221" cm="1">
        <f t="array" ref="AP221">IF(SUMPRODUCT(
  --(Game_Plan_2026[Campaign]=$C221),
  --(Game_Plan_2026[Initial Date]&lt;=AP$2+6),
  --(Game_Plan_2026[End Date]&gt;=AP$2)
)&gt;0, 1, 0)</f>
        <v>0</v>
      </c>
      <c r="AQ221" cm="1">
        <f t="array" ref="AQ221">IF(SUMPRODUCT(
  --(Game_Plan_2026[Campaign]=$C221),
  --(Game_Plan_2026[Initial Date]&lt;=AQ$2+6),
  --(Game_Plan_2026[End Date]&gt;=AQ$2)
)&gt;0, 1, 0)</f>
        <v>0</v>
      </c>
      <c r="AR221" cm="1">
        <f t="array" ref="AR221">IF(SUMPRODUCT(
  --(Game_Plan_2026[Campaign]=$C221),
  --(Game_Plan_2026[Initial Date]&lt;=AR$2+6),
  --(Game_Plan_2026[End Date]&gt;=AR$2)
)&gt;0, 1, 0)</f>
        <v>0</v>
      </c>
      <c r="AS221" cm="1">
        <f t="array" ref="AS221">IF(SUMPRODUCT(
  --(Game_Plan_2026[Campaign]=$C221),
  --(Game_Plan_2026[Initial Date]&lt;=AS$2+6),
  --(Game_Plan_2026[End Date]&gt;=AS$2)
)&gt;0, 1, 0)</f>
        <v>0</v>
      </c>
      <c r="AT221" cm="1">
        <f t="array" ref="AT221">IF(SUMPRODUCT(
  --(Game_Plan_2026[Campaign]=$C221),
  --(Game_Plan_2026[Initial Date]&lt;=AT$2+6),
  --(Game_Plan_2026[End Date]&gt;=AT$2)
)&gt;0, 1, 0)</f>
        <v>0</v>
      </c>
      <c r="AU221" cm="1">
        <f t="array" ref="AU221">IF(SUMPRODUCT(
  --(Game_Plan_2026[Campaign]=$C221),
  --(Game_Plan_2026[Initial Date]&lt;=AU$2+6),
  --(Game_Plan_2026[End Date]&gt;=AU$2)
)&gt;0, 1, 0)</f>
        <v>0</v>
      </c>
      <c r="AV221" cm="1">
        <f t="array" ref="AV221">IF(SUMPRODUCT(
  --(Game_Plan_2026[Campaign]=$C221),
  --(Game_Plan_2026[Initial Date]&lt;=AV$2+6),
  --(Game_Plan_2026[End Date]&gt;=AV$2)
)&gt;0, 1, 0)</f>
        <v>0</v>
      </c>
      <c r="AW221" cm="1">
        <f t="array" ref="AW221">IF(SUMPRODUCT(
  --(Game_Plan_2026[Campaign]=$C221),
  --(Game_Plan_2026[Initial Date]&lt;=AW$2+6),
  --(Game_Plan_2026[End Date]&gt;=AW$2)
)&gt;0, 1, 0)</f>
        <v>0</v>
      </c>
      <c r="AX221" cm="1">
        <f t="array" ref="AX221">IF(SUMPRODUCT(
  --(Game_Plan_2026[Campaign]=$C221),
  --(Game_Plan_2026[Initial Date]&lt;=AX$2+6),
  --(Game_Plan_2026[End Date]&gt;=AX$2)
)&gt;0, 1, 0)</f>
        <v>0</v>
      </c>
      <c r="AY221" cm="1">
        <f t="array" ref="AY221">IF(SUMPRODUCT(
  --(Game_Plan_2026[Campaign]=$C221),
  --(Game_Plan_2026[Initial Date]&lt;=AY$2+6),
  --(Game_Plan_2026[End Date]&gt;=AY$2)
)&gt;0, 1, 0)</f>
        <v>0</v>
      </c>
      <c r="AZ221" cm="1">
        <f t="array" ref="AZ221">IF(SUMPRODUCT(
  --(Game_Plan_2026[Campaign]=$C221),
  --(Game_Plan_2026[Initial Date]&lt;=AZ$2+6),
  --(Game_Plan_2026[End Date]&gt;=AZ$2)
)&gt;0, 1, 0)</f>
        <v>0</v>
      </c>
      <c r="BA221" cm="1">
        <f t="array" ref="BA221">IF(SUMPRODUCT(
  --(Game_Plan_2026[Campaign]=$C221),
  --(Game_Plan_2026[Initial Date]&lt;=BA$2+6),
  --(Game_Plan_2026[End Date]&gt;=BA$2)
)&gt;0, 1, 0)</f>
        <v>0</v>
      </c>
      <c r="BB221" cm="1">
        <f t="array" ref="BB221">IF(SUMPRODUCT(
  --(Game_Plan_2026[Campaign]=$C221),
  --(Game_Plan_2026[Initial Date]&lt;=BB$2+6),
  --(Game_Plan_2026[End Date]&gt;=BB$2)
)&gt;0, 1, 0)</f>
        <v>0</v>
      </c>
      <c r="BC221" cm="1">
        <f t="array" ref="BC221">IF(SUMPRODUCT(
  --(Game_Plan_2026[Campaign]=$C221),
  --(Game_Plan_2026[Initial Date]&lt;=BC$2+6),
  --(Game_Plan_2026[End Date]&gt;=BC$2)
)&gt;0, 1, 0)</f>
        <v>0</v>
      </c>
      <c r="BD221">
        <f t="shared" si="3"/>
        <v>0</v>
      </c>
    </row>
    <row r="222" spans="1:56" ht="28" customHeight="1">
      <c r="A222" t="str">
        <v/>
      </c>
      <c r="B222" t="str">
        <v/>
      </c>
      <c r="C222" t="str">
        <v/>
      </c>
      <c r="E222" cm="1">
        <f t="array" ref="E222">IF(SUMPRODUCT(
  --(Game_Plan_2026[Campaign]=$C222),
  --(Game_Plan_2026[Initial Date]&lt;=E$2+6),
  --(Game_Plan_2026[End Date]&gt;=E$2)
)&gt;0, 1, 0)</f>
        <v>0</v>
      </c>
      <c r="F222" cm="1">
        <f t="array" ref="F222">IF(SUMPRODUCT(
  --(Game_Plan_2026[Campaign]=$C222),
  --(Game_Plan_2026[Initial Date]&lt;=F$2+6),
  --(Game_Plan_2026[End Date]&gt;=F$2)
)&gt;0, 1, 0)</f>
        <v>0</v>
      </c>
      <c r="G222" cm="1">
        <f t="array" ref="G222">IF(SUMPRODUCT(
  --(Game_Plan_2026[Campaign]=$C222),
  --(Game_Plan_2026[Initial Date]&lt;=G$2+6),
  --(Game_Plan_2026[End Date]&gt;=G$2)
)&gt;0, 1, 0)</f>
        <v>0</v>
      </c>
      <c r="H222" cm="1">
        <f t="array" ref="H222">IF(SUMPRODUCT(
  --(Game_Plan_2026[Campaign]=$C222),
  --(Game_Plan_2026[Initial Date]&lt;=H$2+6),
  --(Game_Plan_2026[End Date]&gt;=H$2)
)&gt;0, 1, 0)</f>
        <v>0</v>
      </c>
      <c r="I222" cm="1">
        <f t="array" ref="I222">IF(SUMPRODUCT(
  --(Game_Plan_2026[Campaign]=$C222),
  --(Game_Plan_2026[Initial Date]&lt;=I$2+6),
  --(Game_Plan_2026[End Date]&gt;=I$2)
)&gt;0, 1, 0)</f>
        <v>0</v>
      </c>
      <c r="J222" cm="1">
        <f t="array" ref="J222">IF(SUMPRODUCT(
  --(Game_Plan_2026[Campaign]=$C222),
  --(Game_Plan_2026[Initial Date]&lt;=J$2+6),
  --(Game_Plan_2026[End Date]&gt;=J$2)
)&gt;0, 1, 0)</f>
        <v>0</v>
      </c>
      <c r="K222" cm="1">
        <f t="array" ref="K222">IF(SUMPRODUCT(
  --(Game_Plan_2026[Campaign]=$C222),
  --(Game_Plan_2026[Initial Date]&lt;=K$2+6),
  --(Game_Plan_2026[End Date]&gt;=K$2)
)&gt;0, 1, 0)</f>
        <v>0</v>
      </c>
      <c r="L222" cm="1">
        <f t="array" ref="L222">IF(SUMPRODUCT(
  --(Game_Plan_2026[Campaign]=$C222),
  --(Game_Plan_2026[Initial Date]&lt;=L$2+6),
  --(Game_Plan_2026[End Date]&gt;=L$2)
)&gt;0, 1, 0)</f>
        <v>0</v>
      </c>
      <c r="M222" cm="1">
        <f t="array" ref="M222">IF(SUMPRODUCT(
  --(Game_Plan_2026[Campaign]=$C222),
  --(Game_Plan_2026[Initial Date]&lt;=M$2+6),
  --(Game_Plan_2026[End Date]&gt;=M$2)
)&gt;0, 1, 0)</f>
        <v>0</v>
      </c>
      <c r="N222" cm="1">
        <f t="array" ref="N222">IF(SUMPRODUCT(
  --(Game_Plan_2026[Campaign]=$C222),
  --(Game_Plan_2026[Initial Date]&lt;=N$2+6),
  --(Game_Plan_2026[End Date]&gt;=N$2)
)&gt;0, 1, 0)</f>
        <v>0</v>
      </c>
      <c r="O222" cm="1">
        <f t="array" ref="O222">IF(SUMPRODUCT(
  --(Game_Plan_2026[Campaign]=$C222),
  --(Game_Plan_2026[Initial Date]&lt;=O$2+6),
  --(Game_Plan_2026[End Date]&gt;=O$2)
)&gt;0, 1, 0)</f>
        <v>0</v>
      </c>
      <c r="P222" cm="1">
        <f t="array" ref="P222">IF(SUMPRODUCT(
  --(Game_Plan_2026[Campaign]=$C222),
  --(Game_Plan_2026[Initial Date]&lt;=P$2+6),
  --(Game_Plan_2026[End Date]&gt;=P$2)
)&gt;0, 1, 0)</f>
        <v>0</v>
      </c>
      <c r="Q222" cm="1">
        <f t="array" ref="Q222">IF(SUMPRODUCT(
  --(Game_Plan_2026[Campaign]=$C222),
  --(Game_Plan_2026[Initial Date]&lt;=Q$2+6),
  --(Game_Plan_2026[End Date]&gt;=Q$2)
)&gt;0, 1, 0)</f>
        <v>0</v>
      </c>
      <c r="R222" cm="1">
        <f t="array" ref="R222">IF(SUMPRODUCT(
  --(Game_Plan_2026[Campaign]=$C222),
  --(Game_Plan_2026[Initial Date]&lt;=R$2+6),
  --(Game_Plan_2026[End Date]&gt;=R$2)
)&gt;0, 1, 0)</f>
        <v>0</v>
      </c>
      <c r="S222" cm="1">
        <f t="array" ref="S222">IF(SUMPRODUCT(
  --(Game_Plan_2026[Campaign]=$C222),
  --(Game_Plan_2026[Initial Date]&lt;=S$2+6),
  --(Game_Plan_2026[End Date]&gt;=S$2)
)&gt;0, 1, 0)</f>
        <v>0</v>
      </c>
      <c r="T222" cm="1">
        <f t="array" ref="T222">IF(SUMPRODUCT(
  --(Game_Plan_2026[Campaign]=$C222),
  --(Game_Plan_2026[Initial Date]&lt;=T$2+6),
  --(Game_Plan_2026[End Date]&gt;=T$2)
)&gt;0, 1, 0)</f>
        <v>0</v>
      </c>
      <c r="U222" cm="1">
        <f t="array" ref="U222">IF(SUMPRODUCT(
  --(Game_Plan_2026[Campaign]=$C222),
  --(Game_Plan_2026[Initial Date]&lt;=U$2+6),
  --(Game_Plan_2026[End Date]&gt;=U$2)
)&gt;0, 1, 0)</f>
        <v>0</v>
      </c>
      <c r="V222" cm="1">
        <f t="array" ref="V222">IF(SUMPRODUCT(
  --(Game_Plan_2026[Campaign]=$C222),
  --(Game_Plan_2026[Initial Date]&lt;=V$2+6),
  --(Game_Plan_2026[End Date]&gt;=V$2)
)&gt;0, 1, 0)</f>
        <v>0</v>
      </c>
      <c r="W222" cm="1">
        <f t="array" ref="W222">IF(SUMPRODUCT(
  --(Game_Plan_2026[Campaign]=$C222),
  --(Game_Plan_2026[Initial Date]&lt;=W$2+6),
  --(Game_Plan_2026[End Date]&gt;=W$2)
)&gt;0, 1, 0)</f>
        <v>0</v>
      </c>
      <c r="X222" cm="1">
        <f t="array" ref="X222">IF(SUMPRODUCT(
  --(Game_Plan_2026[Campaign]=$C222),
  --(Game_Plan_2026[Initial Date]&lt;=X$2+6),
  --(Game_Plan_2026[End Date]&gt;=X$2)
)&gt;0, 1, 0)</f>
        <v>0</v>
      </c>
      <c r="Y222" cm="1">
        <f t="array" ref="Y222">IF(SUMPRODUCT(
  --(Game_Plan_2026[Campaign]=$C222),
  --(Game_Plan_2026[Initial Date]&lt;=Y$2+6),
  --(Game_Plan_2026[End Date]&gt;=Y$2)
)&gt;0, 1, 0)</f>
        <v>0</v>
      </c>
      <c r="Z222" cm="1">
        <f t="array" ref="Z222">IF(SUMPRODUCT(
  --(Game_Plan_2026[Campaign]=$C222),
  --(Game_Plan_2026[Initial Date]&lt;=Z$2+6),
  --(Game_Plan_2026[End Date]&gt;=Z$2)
)&gt;0, 1, 0)</f>
        <v>0</v>
      </c>
      <c r="AA222" cm="1">
        <f t="array" ref="AA222">IF(SUMPRODUCT(
  --(Game_Plan_2026[Campaign]=$C222),
  --(Game_Plan_2026[Initial Date]&lt;=AA$2+6),
  --(Game_Plan_2026[End Date]&gt;=AA$2)
)&gt;0, 1, 0)</f>
        <v>0</v>
      </c>
      <c r="AB222" cm="1">
        <f t="array" ref="AB222">IF(SUMPRODUCT(
  --(Game_Plan_2026[Campaign]=$C222),
  --(Game_Plan_2026[Initial Date]&lt;=AB$2+6),
  --(Game_Plan_2026[End Date]&gt;=AB$2)
)&gt;0, 1, 0)</f>
        <v>0</v>
      </c>
      <c r="AC222" cm="1">
        <f t="array" ref="AC222">IF(SUMPRODUCT(
  --(Game_Plan_2026[Campaign]=$C222),
  --(Game_Plan_2026[Initial Date]&lt;=AC$2+6),
  --(Game_Plan_2026[End Date]&gt;=AC$2)
)&gt;0, 1, 0)</f>
        <v>0</v>
      </c>
      <c r="AD222" cm="1">
        <f t="array" ref="AD222">IF(SUMPRODUCT(
  --(Game_Plan_2026[Campaign]=$C222),
  --(Game_Plan_2026[Initial Date]&lt;=AD$2+6),
  --(Game_Plan_2026[End Date]&gt;=AD$2)
)&gt;0, 1, 0)</f>
        <v>0</v>
      </c>
      <c r="AE222" cm="1">
        <f t="array" ref="AE222">IF(SUMPRODUCT(
  --(Game_Plan_2026[Campaign]=$C222),
  --(Game_Plan_2026[Initial Date]&lt;=AE$2+6),
  --(Game_Plan_2026[End Date]&gt;=AE$2)
)&gt;0, 1, 0)</f>
        <v>0</v>
      </c>
      <c r="AF222" cm="1">
        <f t="array" ref="AF222">IF(SUMPRODUCT(
  --(Game_Plan_2026[Campaign]=$C222),
  --(Game_Plan_2026[Initial Date]&lt;=AF$2+6),
  --(Game_Plan_2026[End Date]&gt;=AF$2)
)&gt;0, 1, 0)</f>
        <v>0</v>
      </c>
      <c r="AG222" cm="1">
        <f t="array" ref="AG222">IF(SUMPRODUCT(
  --(Game_Plan_2026[Campaign]=$C222),
  --(Game_Plan_2026[Initial Date]&lt;=AG$2+6),
  --(Game_Plan_2026[End Date]&gt;=AG$2)
)&gt;0, 1, 0)</f>
        <v>0</v>
      </c>
      <c r="AH222" cm="1">
        <f t="array" ref="AH222">IF(SUMPRODUCT(
  --(Game_Plan_2026[Campaign]=$C222),
  --(Game_Plan_2026[Initial Date]&lt;=AH$2+6),
  --(Game_Plan_2026[End Date]&gt;=AH$2)
)&gt;0, 1, 0)</f>
        <v>0</v>
      </c>
      <c r="AI222" cm="1">
        <f t="array" ref="AI222">IF(SUMPRODUCT(
  --(Game_Plan_2026[Campaign]=$C222),
  --(Game_Plan_2026[Initial Date]&lt;=AI$2+6),
  --(Game_Plan_2026[End Date]&gt;=AI$2)
)&gt;0, 1, 0)</f>
        <v>0</v>
      </c>
      <c r="AJ222" cm="1">
        <f t="array" ref="AJ222">IF(SUMPRODUCT(
  --(Game_Plan_2026[Campaign]=$C222),
  --(Game_Plan_2026[Initial Date]&lt;=AJ$2+6),
  --(Game_Plan_2026[End Date]&gt;=AJ$2)
)&gt;0, 1, 0)</f>
        <v>0</v>
      </c>
      <c r="AK222" cm="1">
        <f t="array" ref="AK222">IF(SUMPRODUCT(
  --(Game_Plan_2026[Campaign]=$C222),
  --(Game_Plan_2026[Initial Date]&lt;=AK$2+6),
  --(Game_Plan_2026[End Date]&gt;=AK$2)
)&gt;0, 1, 0)</f>
        <v>0</v>
      </c>
      <c r="AL222" cm="1">
        <f t="array" ref="AL222">IF(SUMPRODUCT(
  --(Game_Plan_2026[Campaign]=$C222),
  --(Game_Plan_2026[Initial Date]&lt;=AL$2+6),
  --(Game_Plan_2026[End Date]&gt;=AL$2)
)&gt;0, 1, 0)</f>
        <v>0</v>
      </c>
      <c r="AM222" cm="1">
        <f t="array" ref="AM222">IF(SUMPRODUCT(
  --(Game_Plan_2026[Campaign]=$C222),
  --(Game_Plan_2026[Initial Date]&lt;=AM$2+6),
  --(Game_Plan_2026[End Date]&gt;=AM$2)
)&gt;0, 1, 0)</f>
        <v>0</v>
      </c>
      <c r="AN222" cm="1">
        <f t="array" ref="AN222">IF(SUMPRODUCT(
  --(Game_Plan_2026[Campaign]=$C222),
  --(Game_Plan_2026[Initial Date]&lt;=AN$2+6),
  --(Game_Plan_2026[End Date]&gt;=AN$2)
)&gt;0, 1, 0)</f>
        <v>0</v>
      </c>
      <c r="AO222" cm="1">
        <f t="array" ref="AO222">IF(SUMPRODUCT(
  --(Game_Plan_2026[Campaign]=$C222),
  --(Game_Plan_2026[Initial Date]&lt;=AO$2+6),
  --(Game_Plan_2026[End Date]&gt;=AO$2)
)&gt;0, 1, 0)</f>
        <v>0</v>
      </c>
      <c r="AP222" cm="1">
        <f t="array" ref="AP222">IF(SUMPRODUCT(
  --(Game_Plan_2026[Campaign]=$C222),
  --(Game_Plan_2026[Initial Date]&lt;=AP$2+6),
  --(Game_Plan_2026[End Date]&gt;=AP$2)
)&gt;0, 1, 0)</f>
        <v>0</v>
      </c>
      <c r="AQ222" cm="1">
        <f t="array" ref="AQ222">IF(SUMPRODUCT(
  --(Game_Plan_2026[Campaign]=$C222),
  --(Game_Plan_2026[Initial Date]&lt;=AQ$2+6),
  --(Game_Plan_2026[End Date]&gt;=AQ$2)
)&gt;0, 1, 0)</f>
        <v>0</v>
      </c>
      <c r="AR222" cm="1">
        <f t="array" ref="AR222">IF(SUMPRODUCT(
  --(Game_Plan_2026[Campaign]=$C222),
  --(Game_Plan_2026[Initial Date]&lt;=AR$2+6),
  --(Game_Plan_2026[End Date]&gt;=AR$2)
)&gt;0, 1, 0)</f>
        <v>0</v>
      </c>
      <c r="AS222" cm="1">
        <f t="array" ref="AS222">IF(SUMPRODUCT(
  --(Game_Plan_2026[Campaign]=$C222),
  --(Game_Plan_2026[Initial Date]&lt;=AS$2+6),
  --(Game_Plan_2026[End Date]&gt;=AS$2)
)&gt;0, 1, 0)</f>
        <v>0</v>
      </c>
      <c r="AT222" cm="1">
        <f t="array" ref="AT222">IF(SUMPRODUCT(
  --(Game_Plan_2026[Campaign]=$C222),
  --(Game_Plan_2026[Initial Date]&lt;=AT$2+6),
  --(Game_Plan_2026[End Date]&gt;=AT$2)
)&gt;0, 1, 0)</f>
        <v>0</v>
      </c>
      <c r="AU222" cm="1">
        <f t="array" ref="AU222">IF(SUMPRODUCT(
  --(Game_Plan_2026[Campaign]=$C222),
  --(Game_Plan_2026[Initial Date]&lt;=AU$2+6),
  --(Game_Plan_2026[End Date]&gt;=AU$2)
)&gt;0, 1, 0)</f>
        <v>0</v>
      </c>
      <c r="AV222" cm="1">
        <f t="array" ref="AV222">IF(SUMPRODUCT(
  --(Game_Plan_2026[Campaign]=$C222),
  --(Game_Plan_2026[Initial Date]&lt;=AV$2+6),
  --(Game_Plan_2026[End Date]&gt;=AV$2)
)&gt;0, 1, 0)</f>
        <v>0</v>
      </c>
      <c r="AW222" cm="1">
        <f t="array" ref="AW222">IF(SUMPRODUCT(
  --(Game_Plan_2026[Campaign]=$C222),
  --(Game_Plan_2026[Initial Date]&lt;=AW$2+6),
  --(Game_Plan_2026[End Date]&gt;=AW$2)
)&gt;0, 1, 0)</f>
        <v>0</v>
      </c>
      <c r="AX222" cm="1">
        <f t="array" ref="AX222">IF(SUMPRODUCT(
  --(Game_Plan_2026[Campaign]=$C222),
  --(Game_Plan_2026[Initial Date]&lt;=AX$2+6),
  --(Game_Plan_2026[End Date]&gt;=AX$2)
)&gt;0, 1, 0)</f>
        <v>0</v>
      </c>
      <c r="AY222" cm="1">
        <f t="array" ref="AY222">IF(SUMPRODUCT(
  --(Game_Plan_2026[Campaign]=$C222),
  --(Game_Plan_2026[Initial Date]&lt;=AY$2+6),
  --(Game_Plan_2026[End Date]&gt;=AY$2)
)&gt;0, 1, 0)</f>
        <v>0</v>
      </c>
      <c r="AZ222" cm="1">
        <f t="array" ref="AZ222">IF(SUMPRODUCT(
  --(Game_Plan_2026[Campaign]=$C222),
  --(Game_Plan_2026[Initial Date]&lt;=AZ$2+6),
  --(Game_Plan_2026[End Date]&gt;=AZ$2)
)&gt;0, 1, 0)</f>
        <v>0</v>
      </c>
      <c r="BA222" cm="1">
        <f t="array" ref="BA222">IF(SUMPRODUCT(
  --(Game_Plan_2026[Campaign]=$C222),
  --(Game_Plan_2026[Initial Date]&lt;=BA$2+6),
  --(Game_Plan_2026[End Date]&gt;=BA$2)
)&gt;0, 1, 0)</f>
        <v>0</v>
      </c>
      <c r="BB222" cm="1">
        <f t="array" ref="BB222">IF(SUMPRODUCT(
  --(Game_Plan_2026[Campaign]=$C222),
  --(Game_Plan_2026[Initial Date]&lt;=BB$2+6),
  --(Game_Plan_2026[End Date]&gt;=BB$2)
)&gt;0, 1, 0)</f>
        <v>0</v>
      </c>
      <c r="BC222" cm="1">
        <f t="array" ref="BC222">IF(SUMPRODUCT(
  --(Game_Plan_2026[Campaign]=$C222),
  --(Game_Plan_2026[Initial Date]&lt;=BC$2+6),
  --(Game_Plan_2026[End Date]&gt;=BC$2)
)&gt;0, 1, 0)</f>
        <v>0</v>
      </c>
      <c r="BD222">
        <f t="shared" si="3"/>
        <v>0</v>
      </c>
    </row>
    <row r="223" spans="1:56" ht="28" customHeight="1">
      <c r="A223" t="str">
        <v/>
      </c>
      <c r="B223" t="str">
        <v/>
      </c>
      <c r="C223" t="str">
        <v/>
      </c>
      <c r="E223" cm="1">
        <f t="array" ref="E223">IF(SUMPRODUCT(
  --(Game_Plan_2026[Campaign]=$C223),
  --(Game_Plan_2026[Initial Date]&lt;=E$2+6),
  --(Game_Plan_2026[End Date]&gt;=E$2)
)&gt;0, 1, 0)</f>
        <v>0</v>
      </c>
      <c r="F223" cm="1">
        <f t="array" ref="F223">IF(SUMPRODUCT(
  --(Game_Plan_2026[Campaign]=$C223),
  --(Game_Plan_2026[Initial Date]&lt;=F$2+6),
  --(Game_Plan_2026[End Date]&gt;=F$2)
)&gt;0, 1, 0)</f>
        <v>0</v>
      </c>
      <c r="G223" cm="1">
        <f t="array" ref="G223">IF(SUMPRODUCT(
  --(Game_Plan_2026[Campaign]=$C223),
  --(Game_Plan_2026[Initial Date]&lt;=G$2+6),
  --(Game_Plan_2026[End Date]&gt;=G$2)
)&gt;0, 1, 0)</f>
        <v>0</v>
      </c>
      <c r="H223" cm="1">
        <f t="array" ref="H223">IF(SUMPRODUCT(
  --(Game_Plan_2026[Campaign]=$C223),
  --(Game_Plan_2026[Initial Date]&lt;=H$2+6),
  --(Game_Plan_2026[End Date]&gt;=H$2)
)&gt;0, 1, 0)</f>
        <v>0</v>
      </c>
      <c r="I223" cm="1">
        <f t="array" ref="I223">IF(SUMPRODUCT(
  --(Game_Plan_2026[Campaign]=$C223),
  --(Game_Plan_2026[Initial Date]&lt;=I$2+6),
  --(Game_Plan_2026[End Date]&gt;=I$2)
)&gt;0, 1, 0)</f>
        <v>0</v>
      </c>
      <c r="J223" cm="1">
        <f t="array" ref="J223">IF(SUMPRODUCT(
  --(Game_Plan_2026[Campaign]=$C223),
  --(Game_Plan_2026[Initial Date]&lt;=J$2+6),
  --(Game_Plan_2026[End Date]&gt;=J$2)
)&gt;0, 1, 0)</f>
        <v>0</v>
      </c>
      <c r="K223" cm="1">
        <f t="array" ref="K223">IF(SUMPRODUCT(
  --(Game_Plan_2026[Campaign]=$C223),
  --(Game_Plan_2026[Initial Date]&lt;=K$2+6),
  --(Game_Plan_2026[End Date]&gt;=K$2)
)&gt;0, 1, 0)</f>
        <v>0</v>
      </c>
      <c r="L223" cm="1">
        <f t="array" ref="L223">IF(SUMPRODUCT(
  --(Game_Plan_2026[Campaign]=$C223),
  --(Game_Plan_2026[Initial Date]&lt;=L$2+6),
  --(Game_Plan_2026[End Date]&gt;=L$2)
)&gt;0, 1, 0)</f>
        <v>0</v>
      </c>
      <c r="M223" cm="1">
        <f t="array" ref="M223">IF(SUMPRODUCT(
  --(Game_Plan_2026[Campaign]=$C223),
  --(Game_Plan_2026[Initial Date]&lt;=M$2+6),
  --(Game_Plan_2026[End Date]&gt;=M$2)
)&gt;0, 1, 0)</f>
        <v>0</v>
      </c>
      <c r="N223" cm="1">
        <f t="array" ref="N223">IF(SUMPRODUCT(
  --(Game_Plan_2026[Campaign]=$C223),
  --(Game_Plan_2026[Initial Date]&lt;=N$2+6),
  --(Game_Plan_2026[End Date]&gt;=N$2)
)&gt;0, 1, 0)</f>
        <v>0</v>
      </c>
      <c r="O223" cm="1">
        <f t="array" ref="O223">IF(SUMPRODUCT(
  --(Game_Plan_2026[Campaign]=$C223),
  --(Game_Plan_2026[Initial Date]&lt;=O$2+6),
  --(Game_Plan_2026[End Date]&gt;=O$2)
)&gt;0, 1, 0)</f>
        <v>0</v>
      </c>
      <c r="P223" cm="1">
        <f t="array" ref="P223">IF(SUMPRODUCT(
  --(Game_Plan_2026[Campaign]=$C223),
  --(Game_Plan_2026[Initial Date]&lt;=P$2+6),
  --(Game_Plan_2026[End Date]&gt;=P$2)
)&gt;0, 1, 0)</f>
        <v>0</v>
      </c>
      <c r="Q223" cm="1">
        <f t="array" ref="Q223">IF(SUMPRODUCT(
  --(Game_Plan_2026[Campaign]=$C223),
  --(Game_Plan_2026[Initial Date]&lt;=Q$2+6),
  --(Game_Plan_2026[End Date]&gt;=Q$2)
)&gt;0, 1, 0)</f>
        <v>0</v>
      </c>
      <c r="R223" cm="1">
        <f t="array" ref="R223">IF(SUMPRODUCT(
  --(Game_Plan_2026[Campaign]=$C223),
  --(Game_Plan_2026[Initial Date]&lt;=R$2+6),
  --(Game_Plan_2026[End Date]&gt;=R$2)
)&gt;0, 1, 0)</f>
        <v>0</v>
      </c>
      <c r="S223" cm="1">
        <f t="array" ref="S223">IF(SUMPRODUCT(
  --(Game_Plan_2026[Campaign]=$C223),
  --(Game_Plan_2026[Initial Date]&lt;=S$2+6),
  --(Game_Plan_2026[End Date]&gt;=S$2)
)&gt;0, 1, 0)</f>
        <v>0</v>
      </c>
      <c r="T223" cm="1">
        <f t="array" ref="T223">IF(SUMPRODUCT(
  --(Game_Plan_2026[Campaign]=$C223),
  --(Game_Plan_2026[Initial Date]&lt;=T$2+6),
  --(Game_Plan_2026[End Date]&gt;=T$2)
)&gt;0, 1, 0)</f>
        <v>0</v>
      </c>
      <c r="U223" cm="1">
        <f t="array" ref="U223">IF(SUMPRODUCT(
  --(Game_Plan_2026[Campaign]=$C223),
  --(Game_Plan_2026[Initial Date]&lt;=U$2+6),
  --(Game_Plan_2026[End Date]&gt;=U$2)
)&gt;0, 1, 0)</f>
        <v>0</v>
      </c>
      <c r="V223" cm="1">
        <f t="array" ref="V223">IF(SUMPRODUCT(
  --(Game_Plan_2026[Campaign]=$C223),
  --(Game_Plan_2026[Initial Date]&lt;=V$2+6),
  --(Game_Plan_2026[End Date]&gt;=V$2)
)&gt;0, 1, 0)</f>
        <v>0</v>
      </c>
      <c r="W223" cm="1">
        <f t="array" ref="W223">IF(SUMPRODUCT(
  --(Game_Plan_2026[Campaign]=$C223),
  --(Game_Plan_2026[Initial Date]&lt;=W$2+6),
  --(Game_Plan_2026[End Date]&gt;=W$2)
)&gt;0, 1, 0)</f>
        <v>0</v>
      </c>
      <c r="X223" cm="1">
        <f t="array" ref="X223">IF(SUMPRODUCT(
  --(Game_Plan_2026[Campaign]=$C223),
  --(Game_Plan_2026[Initial Date]&lt;=X$2+6),
  --(Game_Plan_2026[End Date]&gt;=X$2)
)&gt;0, 1, 0)</f>
        <v>0</v>
      </c>
      <c r="Y223" cm="1">
        <f t="array" ref="Y223">IF(SUMPRODUCT(
  --(Game_Plan_2026[Campaign]=$C223),
  --(Game_Plan_2026[Initial Date]&lt;=Y$2+6),
  --(Game_Plan_2026[End Date]&gt;=Y$2)
)&gt;0, 1, 0)</f>
        <v>0</v>
      </c>
      <c r="Z223" cm="1">
        <f t="array" ref="Z223">IF(SUMPRODUCT(
  --(Game_Plan_2026[Campaign]=$C223),
  --(Game_Plan_2026[Initial Date]&lt;=Z$2+6),
  --(Game_Plan_2026[End Date]&gt;=Z$2)
)&gt;0, 1, 0)</f>
        <v>0</v>
      </c>
      <c r="AA223" cm="1">
        <f t="array" ref="AA223">IF(SUMPRODUCT(
  --(Game_Plan_2026[Campaign]=$C223),
  --(Game_Plan_2026[Initial Date]&lt;=AA$2+6),
  --(Game_Plan_2026[End Date]&gt;=AA$2)
)&gt;0, 1, 0)</f>
        <v>0</v>
      </c>
      <c r="AB223" cm="1">
        <f t="array" ref="AB223">IF(SUMPRODUCT(
  --(Game_Plan_2026[Campaign]=$C223),
  --(Game_Plan_2026[Initial Date]&lt;=AB$2+6),
  --(Game_Plan_2026[End Date]&gt;=AB$2)
)&gt;0, 1, 0)</f>
        <v>0</v>
      </c>
      <c r="AC223" cm="1">
        <f t="array" ref="AC223">IF(SUMPRODUCT(
  --(Game_Plan_2026[Campaign]=$C223),
  --(Game_Plan_2026[Initial Date]&lt;=AC$2+6),
  --(Game_Plan_2026[End Date]&gt;=AC$2)
)&gt;0, 1, 0)</f>
        <v>0</v>
      </c>
      <c r="AD223" cm="1">
        <f t="array" ref="AD223">IF(SUMPRODUCT(
  --(Game_Plan_2026[Campaign]=$C223),
  --(Game_Plan_2026[Initial Date]&lt;=AD$2+6),
  --(Game_Plan_2026[End Date]&gt;=AD$2)
)&gt;0, 1, 0)</f>
        <v>0</v>
      </c>
      <c r="AE223" cm="1">
        <f t="array" ref="AE223">IF(SUMPRODUCT(
  --(Game_Plan_2026[Campaign]=$C223),
  --(Game_Plan_2026[Initial Date]&lt;=AE$2+6),
  --(Game_Plan_2026[End Date]&gt;=AE$2)
)&gt;0, 1, 0)</f>
        <v>0</v>
      </c>
      <c r="AF223" cm="1">
        <f t="array" ref="AF223">IF(SUMPRODUCT(
  --(Game_Plan_2026[Campaign]=$C223),
  --(Game_Plan_2026[Initial Date]&lt;=AF$2+6),
  --(Game_Plan_2026[End Date]&gt;=AF$2)
)&gt;0, 1, 0)</f>
        <v>0</v>
      </c>
      <c r="AG223" cm="1">
        <f t="array" ref="AG223">IF(SUMPRODUCT(
  --(Game_Plan_2026[Campaign]=$C223),
  --(Game_Plan_2026[Initial Date]&lt;=AG$2+6),
  --(Game_Plan_2026[End Date]&gt;=AG$2)
)&gt;0, 1, 0)</f>
        <v>0</v>
      </c>
      <c r="AH223" cm="1">
        <f t="array" ref="AH223">IF(SUMPRODUCT(
  --(Game_Plan_2026[Campaign]=$C223),
  --(Game_Plan_2026[Initial Date]&lt;=AH$2+6),
  --(Game_Plan_2026[End Date]&gt;=AH$2)
)&gt;0, 1, 0)</f>
        <v>0</v>
      </c>
      <c r="AI223" cm="1">
        <f t="array" ref="AI223">IF(SUMPRODUCT(
  --(Game_Plan_2026[Campaign]=$C223),
  --(Game_Plan_2026[Initial Date]&lt;=AI$2+6),
  --(Game_Plan_2026[End Date]&gt;=AI$2)
)&gt;0, 1, 0)</f>
        <v>0</v>
      </c>
      <c r="AJ223" cm="1">
        <f t="array" ref="AJ223">IF(SUMPRODUCT(
  --(Game_Plan_2026[Campaign]=$C223),
  --(Game_Plan_2026[Initial Date]&lt;=AJ$2+6),
  --(Game_Plan_2026[End Date]&gt;=AJ$2)
)&gt;0, 1, 0)</f>
        <v>0</v>
      </c>
      <c r="AK223" cm="1">
        <f t="array" ref="AK223">IF(SUMPRODUCT(
  --(Game_Plan_2026[Campaign]=$C223),
  --(Game_Plan_2026[Initial Date]&lt;=AK$2+6),
  --(Game_Plan_2026[End Date]&gt;=AK$2)
)&gt;0, 1, 0)</f>
        <v>0</v>
      </c>
      <c r="AL223" cm="1">
        <f t="array" ref="AL223">IF(SUMPRODUCT(
  --(Game_Plan_2026[Campaign]=$C223),
  --(Game_Plan_2026[Initial Date]&lt;=AL$2+6),
  --(Game_Plan_2026[End Date]&gt;=AL$2)
)&gt;0, 1, 0)</f>
        <v>0</v>
      </c>
      <c r="AM223" cm="1">
        <f t="array" ref="AM223">IF(SUMPRODUCT(
  --(Game_Plan_2026[Campaign]=$C223),
  --(Game_Plan_2026[Initial Date]&lt;=AM$2+6),
  --(Game_Plan_2026[End Date]&gt;=AM$2)
)&gt;0, 1, 0)</f>
        <v>0</v>
      </c>
      <c r="AN223" cm="1">
        <f t="array" ref="AN223">IF(SUMPRODUCT(
  --(Game_Plan_2026[Campaign]=$C223),
  --(Game_Plan_2026[Initial Date]&lt;=AN$2+6),
  --(Game_Plan_2026[End Date]&gt;=AN$2)
)&gt;0, 1, 0)</f>
        <v>0</v>
      </c>
      <c r="AO223" cm="1">
        <f t="array" ref="AO223">IF(SUMPRODUCT(
  --(Game_Plan_2026[Campaign]=$C223),
  --(Game_Plan_2026[Initial Date]&lt;=AO$2+6),
  --(Game_Plan_2026[End Date]&gt;=AO$2)
)&gt;0, 1, 0)</f>
        <v>0</v>
      </c>
      <c r="AP223" cm="1">
        <f t="array" ref="AP223">IF(SUMPRODUCT(
  --(Game_Plan_2026[Campaign]=$C223),
  --(Game_Plan_2026[Initial Date]&lt;=AP$2+6),
  --(Game_Plan_2026[End Date]&gt;=AP$2)
)&gt;0, 1, 0)</f>
        <v>0</v>
      </c>
      <c r="AQ223" cm="1">
        <f t="array" ref="AQ223">IF(SUMPRODUCT(
  --(Game_Plan_2026[Campaign]=$C223),
  --(Game_Plan_2026[Initial Date]&lt;=AQ$2+6),
  --(Game_Plan_2026[End Date]&gt;=AQ$2)
)&gt;0, 1, 0)</f>
        <v>0</v>
      </c>
      <c r="AR223" cm="1">
        <f t="array" ref="AR223">IF(SUMPRODUCT(
  --(Game_Plan_2026[Campaign]=$C223),
  --(Game_Plan_2026[Initial Date]&lt;=AR$2+6),
  --(Game_Plan_2026[End Date]&gt;=AR$2)
)&gt;0, 1, 0)</f>
        <v>0</v>
      </c>
      <c r="AS223" cm="1">
        <f t="array" ref="AS223">IF(SUMPRODUCT(
  --(Game_Plan_2026[Campaign]=$C223),
  --(Game_Plan_2026[Initial Date]&lt;=AS$2+6),
  --(Game_Plan_2026[End Date]&gt;=AS$2)
)&gt;0, 1, 0)</f>
        <v>0</v>
      </c>
      <c r="AT223" cm="1">
        <f t="array" ref="AT223">IF(SUMPRODUCT(
  --(Game_Plan_2026[Campaign]=$C223),
  --(Game_Plan_2026[Initial Date]&lt;=AT$2+6),
  --(Game_Plan_2026[End Date]&gt;=AT$2)
)&gt;0, 1, 0)</f>
        <v>0</v>
      </c>
      <c r="AU223" cm="1">
        <f t="array" ref="AU223">IF(SUMPRODUCT(
  --(Game_Plan_2026[Campaign]=$C223),
  --(Game_Plan_2026[Initial Date]&lt;=AU$2+6),
  --(Game_Plan_2026[End Date]&gt;=AU$2)
)&gt;0, 1, 0)</f>
        <v>0</v>
      </c>
      <c r="AV223" cm="1">
        <f t="array" ref="AV223">IF(SUMPRODUCT(
  --(Game_Plan_2026[Campaign]=$C223),
  --(Game_Plan_2026[Initial Date]&lt;=AV$2+6),
  --(Game_Plan_2026[End Date]&gt;=AV$2)
)&gt;0, 1, 0)</f>
        <v>0</v>
      </c>
      <c r="AW223" cm="1">
        <f t="array" ref="AW223">IF(SUMPRODUCT(
  --(Game_Plan_2026[Campaign]=$C223),
  --(Game_Plan_2026[Initial Date]&lt;=AW$2+6),
  --(Game_Plan_2026[End Date]&gt;=AW$2)
)&gt;0, 1, 0)</f>
        <v>0</v>
      </c>
      <c r="AX223" cm="1">
        <f t="array" ref="AX223">IF(SUMPRODUCT(
  --(Game_Plan_2026[Campaign]=$C223),
  --(Game_Plan_2026[Initial Date]&lt;=AX$2+6),
  --(Game_Plan_2026[End Date]&gt;=AX$2)
)&gt;0, 1, 0)</f>
        <v>0</v>
      </c>
      <c r="AY223" cm="1">
        <f t="array" ref="AY223">IF(SUMPRODUCT(
  --(Game_Plan_2026[Campaign]=$C223),
  --(Game_Plan_2026[Initial Date]&lt;=AY$2+6),
  --(Game_Plan_2026[End Date]&gt;=AY$2)
)&gt;0, 1, 0)</f>
        <v>0</v>
      </c>
      <c r="AZ223" cm="1">
        <f t="array" ref="AZ223">IF(SUMPRODUCT(
  --(Game_Plan_2026[Campaign]=$C223),
  --(Game_Plan_2026[Initial Date]&lt;=AZ$2+6),
  --(Game_Plan_2026[End Date]&gt;=AZ$2)
)&gt;0, 1, 0)</f>
        <v>0</v>
      </c>
      <c r="BA223" cm="1">
        <f t="array" ref="BA223">IF(SUMPRODUCT(
  --(Game_Plan_2026[Campaign]=$C223),
  --(Game_Plan_2026[Initial Date]&lt;=BA$2+6),
  --(Game_Plan_2026[End Date]&gt;=BA$2)
)&gt;0, 1, 0)</f>
        <v>0</v>
      </c>
      <c r="BB223" cm="1">
        <f t="array" ref="BB223">IF(SUMPRODUCT(
  --(Game_Plan_2026[Campaign]=$C223),
  --(Game_Plan_2026[Initial Date]&lt;=BB$2+6),
  --(Game_Plan_2026[End Date]&gt;=BB$2)
)&gt;0, 1, 0)</f>
        <v>0</v>
      </c>
      <c r="BC223" cm="1">
        <f t="array" ref="BC223">IF(SUMPRODUCT(
  --(Game_Plan_2026[Campaign]=$C223),
  --(Game_Plan_2026[Initial Date]&lt;=BC$2+6),
  --(Game_Plan_2026[End Date]&gt;=BC$2)
)&gt;0, 1, 0)</f>
        <v>0</v>
      </c>
      <c r="BD223">
        <f t="shared" si="3"/>
        <v>0</v>
      </c>
    </row>
    <row r="224" spans="1:56" ht="28" customHeight="1">
      <c r="A224" t="str">
        <v/>
      </c>
      <c r="B224" t="str">
        <v/>
      </c>
      <c r="C224" t="str">
        <v/>
      </c>
      <c r="E224" cm="1">
        <f t="array" ref="E224">IF(SUMPRODUCT(
  --(Game_Plan_2026[Campaign]=$C224),
  --(Game_Plan_2026[Initial Date]&lt;=E$2+6),
  --(Game_Plan_2026[End Date]&gt;=E$2)
)&gt;0, 1, 0)</f>
        <v>0</v>
      </c>
      <c r="F224" cm="1">
        <f t="array" ref="F224">IF(SUMPRODUCT(
  --(Game_Plan_2026[Campaign]=$C224),
  --(Game_Plan_2026[Initial Date]&lt;=F$2+6),
  --(Game_Plan_2026[End Date]&gt;=F$2)
)&gt;0, 1, 0)</f>
        <v>0</v>
      </c>
      <c r="G224" cm="1">
        <f t="array" ref="G224">IF(SUMPRODUCT(
  --(Game_Plan_2026[Campaign]=$C224),
  --(Game_Plan_2026[Initial Date]&lt;=G$2+6),
  --(Game_Plan_2026[End Date]&gt;=G$2)
)&gt;0, 1, 0)</f>
        <v>0</v>
      </c>
      <c r="H224" cm="1">
        <f t="array" ref="H224">IF(SUMPRODUCT(
  --(Game_Plan_2026[Campaign]=$C224),
  --(Game_Plan_2026[Initial Date]&lt;=H$2+6),
  --(Game_Plan_2026[End Date]&gt;=H$2)
)&gt;0, 1, 0)</f>
        <v>0</v>
      </c>
      <c r="I224" cm="1">
        <f t="array" ref="I224">IF(SUMPRODUCT(
  --(Game_Plan_2026[Campaign]=$C224),
  --(Game_Plan_2026[Initial Date]&lt;=I$2+6),
  --(Game_Plan_2026[End Date]&gt;=I$2)
)&gt;0, 1, 0)</f>
        <v>0</v>
      </c>
      <c r="J224" cm="1">
        <f t="array" ref="J224">IF(SUMPRODUCT(
  --(Game_Plan_2026[Campaign]=$C224),
  --(Game_Plan_2026[Initial Date]&lt;=J$2+6),
  --(Game_Plan_2026[End Date]&gt;=J$2)
)&gt;0, 1, 0)</f>
        <v>0</v>
      </c>
      <c r="K224" cm="1">
        <f t="array" ref="K224">IF(SUMPRODUCT(
  --(Game_Plan_2026[Campaign]=$C224),
  --(Game_Plan_2026[Initial Date]&lt;=K$2+6),
  --(Game_Plan_2026[End Date]&gt;=K$2)
)&gt;0, 1, 0)</f>
        <v>0</v>
      </c>
      <c r="L224" cm="1">
        <f t="array" ref="L224">IF(SUMPRODUCT(
  --(Game_Plan_2026[Campaign]=$C224),
  --(Game_Plan_2026[Initial Date]&lt;=L$2+6),
  --(Game_Plan_2026[End Date]&gt;=L$2)
)&gt;0, 1, 0)</f>
        <v>0</v>
      </c>
      <c r="M224" cm="1">
        <f t="array" ref="M224">IF(SUMPRODUCT(
  --(Game_Plan_2026[Campaign]=$C224),
  --(Game_Plan_2026[Initial Date]&lt;=M$2+6),
  --(Game_Plan_2026[End Date]&gt;=M$2)
)&gt;0, 1, 0)</f>
        <v>0</v>
      </c>
      <c r="N224" cm="1">
        <f t="array" ref="N224">IF(SUMPRODUCT(
  --(Game_Plan_2026[Campaign]=$C224),
  --(Game_Plan_2026[Initial Date]&lt;=N$2+6),
  --(Game_Plan_2026[End Date]&gt;=N$2)
)&gt;0, 1, 0)</f>
        <v>0</v>
      </c>
      <c r="O224" cm="1">
        <f t="array" ref="O224">IF(SUMPRODUCT(
  --(Game_Plan_2026[Campaign]=$C224),
  --(Game_Plan_2026[Initial Date]&lt;=O$2+6),
  --(Game_Plan_2026[End Date]&gt;=O$2)
)&gt;0, 1, 0)</f>
        <v>0</v>
      </c>
      <c r="P224" cm="1">
        <f t="array" ref="P224">IF(SUMPRODUCT(
  --(Game_Plan_2026[Campaign]=$C224),
  --(Game_Plan_2026[Initial Date]&lt;=P$2+6),
  --(Game_Plan_2026[End Date]&gt;=P$2)
)&gt;0, 1, 0)</f>
        <v>0</v>
      </c>
      <c r="Q224" cm="1">
        <f t="array" ref="Q224">IF(SUMPRODUCT(
  --(Game_Plan_2026[Campaign]=$C224),
  --(Game_Plan_2026[Initial Date]&lt;=Q$2+6),
  --(Game_Plan_2026[End Date]&gt;=Q$2)
)&gt;0, 1, 0)</f>
        <v>0</v>
      </c>
      <c r="R224" cm="1">
        <f t="array" ref="R224">IF(SUMPRODUCT(
  --(Game_Plan_2026[Campaign]=$C224),
  --(Game_Plan_2026[Initial Date]&lt;=R$2+6),
  --(Game_Plan_2026[End Date]&gt;=R$2)
)&gt;0, 1, 0)</f>
        <v>0</v>
      </c>
      <c r="S224" cm="1">
        <f t="array" ref="S224">IF(SUMPRODUCT(
  --(Game_Plan_2026[Campaign]=$C224),
  --(Game_Plan_2026[Initial Date]&lt;=S$2+6),
  --(Game_Plan_2026[End Date]&gt;=S$2)
)&gt;0, 1, 0)</f>
        <v>0</v>
      </c>
      <c r="T224" cm="1">
        <f t="array" ref="T224">IF(SUMPRODUCT(
  --(Game_Plan_2026[Campaign]=$C224),
  --(Game_Plan_2026[Initial Date]&lt;=T$2+6),
  --(Game_Plan_2026[End Date]&gt;=T$2)
)&gt;0, 1, 0)</f>
        <v>0</v>
      </c>
      <c r="U224" cm="1">
        <f t="array" ref="U224">IF(SUMPRODUCT(
  --(Game_Plan_2026[Campaign]=$C224),
  --(Game_Plan_2026[Initial Date]&lt;=U$2+6),
  --(Game_Plan_2026[End Date]&gt;=U$2)
)&gt;0, 1, 0)</f>
        <v>0</v>
      </c>
      <c r="V224" cm="1">
        <f t="array" ref="V224">IF(SUMPRODUCT(
  --(Game_Plan_2026[Campaign]=$C224),
  --(Game_Plan_2026[Initial Date]&lt;=V$2+6),
  --(Game_Plan_2026[End Date]&gt;=V$2)
)&gt;0, 1, 0)</f>
        <v>0</v>
      </c>
      <c r="W224" cm="1">
        <f t="array" ref="W224">IF(SUMPRODUCT(
  --(Game_Plan_2026[Campaign]=$C224),
  --(Game_Plan_2026[Initial Date]&lt;=W$2+6),
  --(Game_Plan_2026[End Date]&gt;=W$2)
)&gt;0, 1, 0)</f>
        <v>0</v>
      </c>
      <c r="X224" cm="1">
        <f t="array" ref="X224">IF(SUMPRODUCT(
  --(Game_Plan_2026[Campaign]=$C224),
  --(Game_Plan_2026[Initial Date]&lt;=X$2+6),
  --(Game_Plan_2026[End Date]&gt;=X$2)
)&gt;0, 1, 0)</f>
        <v>0</v>
      </c>
      <c r="Y224" cm="1">
        <f t="array" ref="Y224">IF(SUMPRODUCT(
  --(Game_Plan_2026[Campaign]=$C224),
  --(Game_Plan_2026[Initial Date]&lt;=Y$2+6),
  --(Game_Plan_2026[End Date]&gt;=Y$2)
)&gt;0, 1, 0)</f>
        <v>0</v>
      </c>
      <c r="Z224" cm="1">
        <f t="array" ref="Z224">IF(SUMPRODUCT(
  --(Game_Plan_2026[Campaign]=$C224),
  --(Game_Plan_2026[Initial Date]&lt;=Z$2+6),
  --(Game_Plan_2026[End Date]&gt;=Z$2)
)&gt;0, 1, 0)</f>
        <v>0</v>
      </c>
      <c r="AA224" cm="1">
        <f t="array" ref="AA224">IF(SUMPRODUCT(
  --(Game_Plan_2026[Campaign]=$C224),
  --(Game_Plan_2026[Initial Date]&lt;=AA$2+6),
  --(Game_Plan_2026[End Date]&gt;=AA$2)
)&gt;0, 1, 0)</f>
        <v>0</v>
      </c>
      <c r="AB224" cm="1">
        <f t="array" ref="AB224">IF(SUMPRODUCT(
  --(Game_Plan_2026[Campaign]=$C224),
  --(Game_Plan_2026[Initial Date]&lt;=AB$2+6),
  --(Game_Plan_2026[End Date]&gt;=AB$2)
)&gt;0, 1, 0)</f>
        <v>0</v>
      </c>
      <c r="AC224" cm="1">
        <f t="array" ref="AC224">IF(SUMPRODUCT(
  --(Game_Plan_2026[Campaign]=$C224),
  --(Game_Plan_2026[Initial Date]&lt;=AC$2+6),
  --(Game_Plan_2026[End Date]&gt;=AC$2)
)&gt;0, 1, 0)</f>
        <v>0</v>
      </c>
      <c r="AD224" cm="1">
        <f t="array" ref="AD224">IF(SUMPRODUCT(
  --(Game_Plan_2026[Campaign]=$C224),
  --(Game_Plan_2026[Initial Date]&lt;=AD$2+6),
  --(Game_Plan_2026[End Date]&gt;=AD$2)
)&gt;0, 1, 0)</f>
        <v>0</v>
      </c>
      <c r="AE224" cm="1">
        <f t="array" ref="AE224">IF(SUMPRODUCT(
  --(Game_Plan_2026[Campaign]=$C224),
  --(Game_Plan_2026[Initial Date]&lt;=AE$2+6),
  --(Game_Plan_2026[End Date]&gt;=AE$2)
)&gt;0, 1, 0)</f>
        <v>0</v>
      </c>
      <c r="AF224" cm="1">
        <f t="array" ref="AF224">IF(SUMPRODUCT(
  --(Game_Plan_2026[Campaign]=$C224),
  --(Game_Plan_2026[Initial Date]&lt;=AF$2+6),
  --(Game_Plan_2026[End Date]&gt;=AF$2)
)&gt;0, 1, 0)</f>
        <v>0</v>
      </c>
      <c r="AG224" cm="1">
        <f t="array" ref="AG224">IF(SUMPRODUCT(
  --(Game_Plan_2026[Campaign]=$C224),
  --(Game_Plan_2026[Initial Date]&lt;=AG$2+6),
  --(Game_Plan_2026[End Date]&gt;=AG$2)
)&gt;0, 1, 0)</f>
        <v>0</v>
      </c>
      <c r="AH224" cm="1">
        <f t="array" ref="AH224">IF(SUMPRODUCT(
  --(Game_Plan_2026[Campaign]=$C224),
  --(Game_Plan_2026[Initial Date]&lt;=AH$2+6),
  --(Game_Plan_2026[End Date]&gt;=AH$2)
)&gt;0, 1, 0)</f>
        <v>0</v>
      </c>
      <c r="AI224" cm="1">
        <f t="array" ref="AI224">IF(SUMPRODUCT(
  --(Game_Plan_2026[Campaign]=$C224),
  --(Game_Plan_2026[Initial Date]&lt;=AI$2+6),
  --(Game_Plan_2026[End Date]&gt;=AI$2)
)&gt;0, 1, 0)</f>
        <v>0</v>
      </c>
      <c r="AJ224" cm="1">
        <f t="array" ref="AJ224">IF(SUMPRODUCT(
  --(Game_Plan_2026[Campaign]=$C224),
  --(Game_Plan_2026[Initial Date]&lt;=AJ$2+6),
  --(Game_Plan_2026[End Date]&gt;=AJ$2)
)&gt;0, 1, 0)</f>
        <v>0</v>
      </c>
      <c r="AK224" cm="1">
        <f t="array" ref="AK224">IF(SUMPRODUCT(
  --(Game_Plan_2026[Campaign]=$C224),
  --(Game_Plan_2026[Initial Date]&lt;=AK$2+6),
  --(Game_Plan_2026[End Date]&gt;=AK$2)
)&gt;0, 1, 0)</f>
        <v>0</v>
      </c>
      <c r="AL224" cm="1">
        <f t="array" ref="AL224">IF(SUMPRODUCT(
  --(Game_Plan_2026[Campaign]=$C224),
  --(Game_Plan_2026[Initial Date]&lt;=AL$2+6),
  --(Game_Plan_2026[End Date]&gt;=AL$2)
)&gt;0, 1, 0)</f>
        <v>0</v>
      </c>
      <c r="AM224" cm="1">
        <f t="array" ref="AM224">IF(SUMPRODUCT(
  --(Game_Plan_2026[Campaign]=$C224),
  --(Game_Plan_2026[Initial Date]&lt;=AM$2+6),
  --(Game_Plan_2026[End Date]&gt;=AM$2)
)&gt;0, 1, 0)</f>
        <v>0</v>
      </c>
      <c r="AN224" cm="1">
        <f t="array" ref="AN224">IF(SUMPRODUCT(
  --(Game_Plan_2026[Campaign]=$C224),
  --(Game_Plan_2026[Initial Date]&lt;=AN$2+6),
  --(Game_Plan_2026[End Date]&gt;=AN$2)
)&gt;0, 1, 0)</f>
        <v>0</v>
      </c>
      <c r="AO224" cm="1">
        <f t="array" ref="AO224">IF(SUMPRODUCT(
  --(Game_Plan_2026[Campaign]=$C224),
  --(Game_Plan_2026[Initial Date]&lt;=AO$2+6),
  --(Game_Plan_2026[End Date]&gt;=AO$2)
)&gt;0, 1, 0)</f>
        <v>0</v>
      </c>
      <c r="AP224" cm="1">
        <f t="array" ref="AP224">IF(SUMPRODUCT(
  --(Game_Plan_2026[Campaign]=$C224),
  --(Game_Plan_2026[Initial Date]&lt;=AP$2+6),
  --(Game_Plan_2026[End Date]&gt;=AP$2)
)&gt;0, 1, 0)</f>
        <v>0</v>
      </c>
      <c r="AQ224" cm="1">
        <f t="array" ref="AQ224">IF(SUMPRODUCT(
  --(Game_Plan_2026[Campaign]=$C224),
  --(Game_Plan_2026[Initial Date]&lt;=AQ$2+6),
  --(Game_Plan_2026[End Date]&gt;=AQ$2)
)&gt;0, 1, 0)</f>
        <v>0</v>
      </c>
      <c r="AR224" cm="1">
        <f t="array" ref="AR224">IF(SUMPRODUCT(
  --(Game_Plan_2026[Campaign]=$C224),
  --(Game_Plan_2026[Initial Date]&lt;=AR$2+6),
  --(Game_Plan_2026[End Date]&gt;=AR$2)
)&gt;0, 1, 0)</f>
        <v>0</v>
      </c>
      <c r="AS224" cm="1">
        <f t="array" ref="AS224">IF(SUMPRODUCT(
  --(Game_Plan_2026[Campaign]=$C224),
  --(Game_Plan_2026[Initial Date]&lt;=AS$2+6),
  --(Game_Plan_2026[End Date]&gt;=AS$2)
)&gt;0, 1, 0)</f>
        <v>0</v>
      </c>
      <c r="AT224" cm="1">
        <f t="array" ref="AT224">IF(SUMPRODUCT(
  --(Game_Plan_2026[Campaign]=$C224),
  --(Game_Plan_2026[Initial Date]&lt;=AT$2+6),
  --(Game_Plan_2026[End Date]&gt;=AT$2)
)&gt;0, 1, 0)</f>
        <v>0</v>
      </c>
      <c r="AU224" cm="1">
        <f t="array" ref="AU224">IF(SUMPRODUCT(
  --(Game_Plan_2026[Campaign]=$C224),
  --(Game_Plan_2026[Initial Date]&lt;=AU$2+6),
  --(Game_Plan_2026[End Date]&gt;=AU$2)
)&gt;0, 1, 0)</f>
        <v>0</v>
      </c>
      <c r="AV224" cm="1">
        <f t="array" ref="AV224">IF(SUMPRODUCT(
  --(Game_Plan_2026[Campaign]=$C224),
  --(Game_Plan_2026[Initial Date]&lt;=AV$2+6),
  --(Game_Plan_2026[End Date]&gt;=AV$2)
)&gt;0, 1, 0)</f>
        <v>0</v>
      </c>
      <c r="AW224" cm="1">
        <f t="array" ref="AW224">IF(SUMPRODUCT(
  --(Game_Plan_2026[Campaign]=$C224),
  --(Game_Plan_2026[Initial Date]&lt;=AW$2+6),
  --(Game_Plan_2026[End Date]&gt;=AW$2)
)&gt;0, 1, 0)</f>
        <v>0</v>
      </c>
      <c r="AX224" cm="1">
        <f t="array" ref="AX224">IF(SUMPRODUCT(
  --(Game_Plan_2026[Campaign]=$C224),
  --(Game_Plan_2026[Initial Date]&lt;=AX$2+6),
  --(Game_Plan_2026[End Date]&gt;=AX$2)
)&gt;0, 1, 0)</f>
        <v>0</v>
      </c>
      <c r="AY224" cm="1">
        <f t="array" ref="AY224">IF(SUMPRODUCT(
  --(Game_Plan_2026[Campaign]=$C224),
  --(Game_Plan_2026[Initial Date]&lt;=AY$2+6),
  --(Game_Plan_2026[End Date]&gt;=AY$2)
)&gt;0, 1, 0)</f>
        <v>0</v>
      </c>
      <c r="AZ224" cm="1">
        <f t="array" ref="AZ224">IF(SUMPRODUCT(
  --(Game_Plan_2026[Campaign]=$C224),
  --(Game_Plan_2026[Initial Date]&lt;=AZ$2+6),
  --(Game_Plan_2026[End Date]&gt;=AZ$2)
)&gt;0, 1, 0)</f>
        <v>0</v>
      </c>
      <c r="BA224" cm="1">
        <f t="array" ref="BA224">IF(SUMPRODUCT(
  --(Game_Plan_2026[Campaign]=$C224),
  --(Game_Plan_2026[Initial Date]&lt;=BA$2+6),
  --(Game_Plan_2026[End Date]&gt;=BA$2)
)&gt;0, 1, 0)</f>
        <v>0</v>
      </c>
      <c r="BB224" cm="1">
        <f t="array" ref="BB224">IF(SUMPRODUCT(
  --(Game_Plan_2026[Campaign]=$C224),
  --(Game_Plan_2026[Initial Date]&lt;=BB$2+6),
  --(Game_Plan_2026[End Date]&gt;=BB$2)
)&gt;0, 1, 0)</f>
        <v>0</v>
      </c>
      <c r="BC224" cm="1">
        <f t="array" ref="BC224">IF(SUMPRODUCT(
  --(Game_Plan_2026[Campaign]=$C224),
  --(Game_Plan_2026[Initial Date]&lt;=BC$2+6),
  --(Game_Plan_2026[End Date]&gt;=BC$2)
)&gt;0, 1, 0)</f>
        <v>0</v>
      </c>
      <c r="BD224">
        <f t="shared" si="3"/>
        <v>0</v>
      </c>
    </row>
    <row r="225" spans="1:56" ht="28" customHeight="1">
      <c r="A225" t="str">
        <v/>
      </c>
      <c r="B225" t="str">
        <v/>
      </c>
      <c r="C225" t="str">
        <v/>
      </c>
      <c r="E225" cm="1">
        <f t="array" ref="E225">IF(SUMPRODUCT(
  --(Game_Plan_2026[Campaign]=$C225),
  --(Game_Plan_2026[Initial Date]&lt;=E$2+6),
  --(Game_Plan_2026[End Date]&gt;=E$2)
)&gt;0, 1, 0)</f>
        <v>0</v>
      </c>
      <c r="F225" cm="1">
        <f t="array" ref="F225">IF(SUMPRODUCT(
  --(Game_Plan_2026[Campaign]=$C225),
  --(Game_Plan_2026[Initial Date]&lt;=F$2+6),
  --(Game_Plan_2026[End Date]&gt;=F$2)
)&gt;0, 1, 0)</f>
        <v>0</v>
      </c>
      <c r="G225" cm="1">
        <f t="array" ref="G225">IF(SUMPRODUCT(
  --(Game_Plan_2026[Campaign]=$C225),
  --(Game_Plan_2026[Initial Date]&lt;=G$2+6),
  --(Game_Plan_2026[End Date]&gt;=G$2)
)&gt;0, 1, 0)</f>
        <v>0</v>
      </c>
      <c r="H225" cm="1">
        <f t="array" ref="H225">IF(SUMPRODUCT(
  --(Game_Plan_2026[Campaign]=$C225),
  --(Game_Plan_2026[Initial Date]&lt;=H$2+6),
  --(Game_Plan_2026[End Date]&gt;=H$2)
)&gt;0, 1, 0)</f>
        <v>0</v>
      </c>
      <c r="I225" cm="1">
        <f t="array" ref="I225">IF(SUMPRODUCT(
  --(Game_Plan_2026[Campaign]=$C225),
  --(Game_Plan_2026[Initial Date]&lt;=I$2+6),
  --(Game_Plan_2026[End Date]&gt;=I$2)
)&gt;0, 1, 0)</f>
        <v>0</v>
      </c>
      <c r="J225" cm="1">
        <f t="array" ref="J225">IF(SUMPRODUCT(
  --(Game_Plan_2026[Campaign]=$C225),
  --(Game_Plan_2026[Initial Date]&lt;=J$2+6),
  --(Game_Plan_2026[End Date]&gt;=J$2)
)&gt;0, 1, 0)</f>
        <v>0</v>
      </c>
      <c r="K225" cm="1">
        <f t="array" ref="K225">IF(SUMPRODUCT(
  --(Game_Plan_2026[Campaign]=$C225),
  --(Game_Plan_2026[Initial Date]&lt;=K$2+6),
  --(Game_Plan_2026[End Date]&gt;=K$2)
)&gt;0, 1, 0)</f>
        <v>0</v>
      </c>
      <c r="L225" cm="1">
        <f t="array" ref="L225">IF(SUMPRODUCT(
  --(Game_Plan_2026[Campaign]=$C225),
  --(Game_Plan_2026[Initial Date]&lt;=L$2+6),
  --(Game_Plan_2026[End Date]&gt;=L$2)
)&gt;0, 1, 0)</f>
        <v>0</v>
      </c>
      <c r="M225" cm="1">
        <f t="array" ref="M225">IF(SUMPRODUCT(
  --(Game_Plan_2026[Campaign]=$C225),
  --(Game_Plan_2026[Initial Date]&lt;=M$2+6),
  --(Game_Plan_2026[End Date]&gt;=M$2)
)&gt;0, 1, 0)</f>
        <v>0</v>
      </c>
      <c r="N225" cm="1">
        <f t="array" ref="N225">IF(SUMPRODUCT(
  --(Game_Plan_2026[Campaign]=$C225),
  --(Game_Plan_2026[Initial Date]&lt;=N$2+6),
  --(Game_Plan_2026[End Date]&gt;=N$2)
)&gt;0, 1, 0)</f>
        <v>0</v>
      </c>
      <c r="O225" cm="1">
        <f t="array" ref="O225">IF(SUMPRODUCT(
  --(Game_Plan_2026[Campaign]=$C225),
  --(Game_Plan_2026[Initial Date]&lt;=O$2+6),
  --(Game_Plan_2026[End Date]&gt;=O$2)
)&gt;0, 1, 0)</f>
        <v>0</v>
      </c>
      <c r="P225" cm="1">
        <f t="array" ref="P225">IF(SUMPRODUCT(
  --(Game_Plan_2026[Campaign]=$C225),
  --(Game_Plan_2026[Initial Date]&lt;=P$2+6),
  --(Game_Plan_2026[End Date]&gt;=P$2)
)&gt;0, 1, 0)</f>
        <v>0</v>
      </c>
      <c r="Q225" cm="1">
        <f t="array" ref="Q225">IF(SUMPRODUCT(
  --(Game_Plan_2026[Campaign]=$C225),
  --(Game_Plan_2026[Initial Date]&lt;=Q$2+6),
  --(Game_Plan_2026[End Date]&gt;=Q$2)
)&gt;0, 1, 0)</f>
        <v>0</v>
      </c>
      <c r="R225" cm="1">
        <f t="array" ref="R225">IF(SUMPRODUCT(
  --(Game_Plan_2026[Campaign]=$C225),
  --(Game_Plan_2026[Initial Date]&lt;=R$2+6),
  --(Game_Plan_2026[End Date]&gt;=R$2)
)&gt;0, 1, 0)</f>
        <v>0</v>
      </c>
      <c r="S225" cm="1">
        <f t="array" ref="S225">IF(SUMPRODUCT(
  --(Game_Plan_2026[Campaign]=$C225),
  --(Game_Plan_2026[Initial Date]&lt;=S$2+6),
  --(Game_Plan_2026[End Date]&gt;=S$2)
)&gt;0, 1, 0)</f>
        <v>0</v>
      </c>
      <c r="T225" cm="1">
        <f t="array" ref="T225">IF(SUMPRODUCT(
  --(Game_Plan_2026[Campaign]=$C225),
  --(Game_Plan_2026[Initial Date]&lt;=T$2+6),
  --(Game_Plan_2026[End Date]&gt;=T$2)
)&gt;0, 1, 0)</f>
        <v>0</v>
      </c>
      <c r="U225" cm="1">
        <f t="array" ref="U225">IF(SUMPRODUCT(
  --(Game_Plan_2026[Campaign]=$C225),
  --(Game_Plan_2026[Initial Date]&lt;=U$2+6),
  --(Game_Plan_2026[End Date]&gt;=U$2)
)&gt;0, 1, 0)</f>
        <v>0</v>
      </c>
      <c r="V225" cm="1">
        <f t="array" ref="V225">IF(SUMPRODUCT(
  --(Game_Plan_2026[Campaign]=$C225),
  --(Game_Plan_2026[Initial Date]&lt;=V$2+6),
  --(Game_Plan_2026[End Date]&gt;=V$2)
)&gt;0, 1, 0)</f>
        <v>0</v>
      </c>
      <c r="W225" cm="1">
        <f t="array" ref="W225">IF(SUMPRODUCT(
  --(Game_Plan_2026[Campaign]=$C225),
  --(Game_Plan_2026[Initial Date]&lt;=W$2+6),
  --(Game_Plan_2026[End Date]&gt;=W$2)
)&gt;0, 1, 0)</f>
        <v>0</v>
      </c>
      <c r="X225" cm="1">
        <f t="array" ref="X225">IF(SUMPRODUCT(
  --(Game_Plan_2026[Campaign]=$C225),
  --(Game_Plan_2026[Initial Date]&lt;=X$2+6),
  --(Game_Plan_2026[End Date]&gt;=X$2)
)&gt;0, 1, 0)</f>
        <v>0</v>
      </c>
      <c r="Y225" cm="1">
        <f t="array" ref="Y225">IF(SUMPRODUCT(
  --(Game_Plan_2026[Campaign]=$C225),
  --(Game_Plan_2026[Initial Date]&lt;=Y$2+6),
  --(Game_Plan_2026[End Date]&gt;=Y$2)
)&gt;0, 1, 0)</f>
        <v>0</v>
      </c>
      <c r="Z225" cm="1">
        <f t="array" ref="Z225">IF(SUMPRODUCT(
  --(Game_Plan_2026[Campaign]=$C225),
  --(Game_Plan_2026[Initial Date]&lt;=Z$2+6),
  --(Game_Plan_2026[End Date]&gt;=Z$2)
)&gt;0, 1, 0)</f>
        <v>0</v>
      </c>
      <c r="AA225" cm="1">
        <f t="array" ref="AA225">IF(SUMPRODUCT(
  --(Game_Plan_2026[Campaign]=$C225),
  --(Game_Plan_2026[Initial Date]&lt;=AA$2+6),
  --(Game_Plan_2026[End Date]&gt;=AA$2)
)&gt;0, 1, 0)</f>
        <v>0</v>
      </c>
      <c r="AB225" cm="1">
        <f t="array" ref="AB225">IF(SUMPRODUCT(
  --(Game_Plan_2026[Campaign]=$C225),
  --(Game_Plan_2026[Initial Date]&lt;=AB$2+6),
  --(Game_Plan_2026[End Date]&gt;=AB$2)
)&gt;0, 1, 0)</f>
        <v>0</v>
      </c>
      <c r="AC225" cm="1">
        <f t="array" ref="AC225">IF(SUMPRODUCT(
  --(Game_Plan_2026[Campaign]=$C225),
  --(Game_Plan_2026[Initial Date]&lt;=AC$2+6),
  --(Game_Plan_2026[End Date]&gt;=AC$2)
)&gt;0, 1, 0)</f>
        <v>0</v>
      </c>
      <c r="AD225" cm="1">
        <f t="array" ref="AD225">IF(SUMPRODUCT(
  --(Game_Plan_2026[Campaign]=$C225),
  --(Game_Plan_2026[Initial Date]&lt;=AD$2+6),
  --(Game_Plan_2026[End Date]&gt;=AD$2)
)&gt;0, 1, 0)</f>
        <v>0</v>
      </c>
      <c r="AE225" cm="1">
        <f t="array" ref="AE225">IF(SUMPRODUCT(
  --(Game_Plan_2026[Campaign]=$C225),
  --(Game_Plan_2026[Initial Date]&lt;=AE$2+6),
  --(Game_Plan_2026[End Date]&gt;=AE$2)
)&gt;0, 1, 0)</f>
        <v>0</v>
      </c>
      <c r="AF225" cm="1">
        <f t="array" ref="AF225">IF(SUMPRODUCT(
  --(Game_Plan_2026[Campaign]=$C225),
  --(Game_Plan_2026[Initial Date]&lt;=AF$2+6),
  --(Game_Plan_2026[End Date]&gt;=AF$2)
)&gt;0, 1, 0)</f>
        <v>0</v>
      </c>
      <c r="AG225" cm="1">
        <f t="array" ref="AG225">IF(SUMPRODUCT(
  --(Game_Plan_2026[Campaign]=$C225),
  --(Game_Plan_2026[Initial Date]&lt;=AG$2+6),
  --(Game_Plan_2026[End Date]&gt;=AG$2)
)&gt;0, 1, 0)</f>
        <v>0</v>
      </c>
      <c r="AH225" cm="1">
        <f t="array" ref="AH225">IF(SUMPRODUCT(
  --(Game_Plan_2026[Campaign]=$C225),
  --(Game_Plan_2026[Initial Date]&lt;=AH$2+6),
  --(Game_Plan_2026[End Date]&gt;=AH$2)
)&gt;0, 1, 0)</f>
        <v>0</v>
      </c>
      <c r="AI225" cm="1">
        <f t="array" ref="AI225">IF(SUMPRODUCT(
  --(Game_Plan_2026[Campaign]=$C225),
  --(Game_Plan_2026[Initial Date]&lt;=AI$2+6),
  --(Game_Plan_2026[End Date]&gt;=AI$2)
)&gt;0, 1, 0)</f>
        <v>0</v>
      </c>
      <c r="AJ225" cm="1">
        <f t="array" ref="AJ225">IF(SUMPRODUCT(
  --(Game_Plan_2026[Campaign]=$C225),
  --(Game_Plan_2026[Initial Date]&lt;=AJ$2+6),
  --(Game_Plan_2026[End Date]&gt;=AJ$2)
)&gt;0, 1, 0)</f>
        <v>0</v>
      </c>
      <c r="AK225" cm="1">
        <f t="array" ref="AK225">IF(SUMPRODUCT(
  --(Game_Plan_2026[Campaign]=$C225),
  --(Game_Plan_2026[Initial Date]&lt;=AK$2+6),
  --(Game_Plan_2026[End Date]&gt;=AK$2)
)&gt;0, 1, 0)</f>
        <v>0</v>
      </c>
      <c r="AL225" cm="1">
        <f t="array" ref="AL225">IF(SUMPRODUCT(
  --(Game_Plan_2026[Campaign]=$C225),
  --(Game_Plan_2026[Initial Date]&lt;=AL$2+6),
  --(Game_Plan_2026[End Date]&gt;=AL$2)
)&gt;0, 1, 0)</f>
        <v>0</v>
      </c>
      <c r="AM225" cm="1">
        <f t="array" ref="AM225">IF(SUMPRODUCT(
  --(Game_Plan_2026[Campaign]=$C225),
  --(Game_Plan_2026[Initial Date]&lt;=AM$2+6),
  --(Game_Plan_2026[End Date]&gt;=AM$2)
)&gt;0, 1, 0)</f>
        <v>0</v>
      </c>
      <c r="AN225" cm="1">
        <f t="array" ref="AN225">IF(SUMPRODUCT(
  --(Game_Plan_2026[Campaign]=$C225),
  --(Game_Plan_2026[Initial Date]&lt;=AN$2+6),
  --(Game_Plan_2026[End Date]&gt;=AN$2)
)&gt;0, 1, 0)</f>
        <v>0</v>
      </c>
      <c r="AO225" cm="1">
        <f t="array" ref="AO225">IF(SUMPRODUCT(
  --(Game_Plan_2026[Campaign]=$C225),
  --(Game_Plan_2026[Initial Date]&lt;=AO$2+6),
  --(Game_Plan_2026[End Date]&gt;=AO$2)
)&gt;0, 1, 0)</f>
        <v>0</v>
      </c>
      <c r="AP225" cm="1">
        <f t="array" ref="AP225">IF(SUMPRODUCT(
  --(Game_Plan_2026[Campaign]=$C225),
  --(Game_Plan_2026[Initial Date]&lt;=AP$2+6),
  --(Game_Plan_2026[End Date]&gt;=AP$2)
)&gt;0, 1, 0)</f>
        <v>0</v>
      </c>
      <c r="AQ225" cm="1">
        <f t="array" ref="AQ225">IF(SUMPRODUCT(
  --(Game_Plan_2026[Campaign]=$C225),
  --(Game_Plan_2026[Initial Date]&lt;=AQ$2+6),
  --(Game_Plan_2026[End Date]&gt;=AQ$2)
)&gt;0, 1, 0)</f>
        <v>0</v>
      </c>
      <c r="AR225" cm="1">
        <f t="array" ref="AR225">IF(SUMPRODUCT(
  --(Game_Plan_2026[Campaign]=$C225),
  --(Game_Plan_2026[Initial Date]&lt;=AR$2+6),
  --(Game_Plan_2026[End Date]&gt;=AR$2)
)&gt;0, 1, 0)</f>
        <v>0</v>
      </c>
      <c r="AS225" cm="1">
        <f t="array" ref="AS225">IF(SUMPRODUCT(
  --(Game_Plan_2026[Campaign]=$C225),
  --(Game_Plan_2026[Initial Date]&lt;=AS$2+6),
  --(Game_Plan_2026[End Date]&gt;=AS$2)
)&gt;0, 1, 0)</f>
        <v>0</v>
      </c>
      <c r="AT225" cm="1">
        <f t="array" ref="AT225">IF(SUMPRODUCT(
  --(Game_Plan_2026[Campaign]=$C225),
  --(Game_Plan_2026[Initial Date]&lt;=AT$2+6),
  --(Game_Plan_2026[End Date]&gt;=AT$2)
)&gt;0, 1, 0)</f>
        <v>0</v>
      </c>
      <c r="AU225" cm="1">
        <f t="array" ref="AU225">IF(SUMPRODUCT(
  --(Game_Plan_2026[Campaign]=$C225),
  --(Game_Plan_2026[Initial Date]&lt;=AU$2+6),
  --(Game_Plan_2026[End Date]&gt;=AU$2)
)&gt;0, 1, 0)</f>
        <v>0</v>
      </c>
      <c r="AV225" cm="1">
        <f t="array" ref="AV225">IF(SUMPRODUCT(
  --(Game_Plan_2026[Campaign]=$C225),
  --(Game_Plan_2026[Initial Date]&lt;=AV$2+6),
  --(Game_Plan_2026[End Date]&gt;=AV$2)
)&gt;0, 1, 0)</f>
        <v>0</v>
      </c>
      <c r="AW225" cm="1">
        <f t="array" ref="AW225">IF(SUMPRODUCT(
  --(Game_Plan_2026[Campaign]=$C225),
  --(Game_Plan_2026[Initial Date]&lt;=AW$2+6),
  --(Game_Plan_2026[End Date]&gt;=AW$2)
)&gt;0, 1, 0)</f>
        <v>0</v>
      </c>
      <c r="AX225" cm="1">
        <f t="array" ref="AX225">IF(SUMPRODUCT(
  --(Game_Plan_2026[Campaign]=$C225),
  --(Game_Plan_2026[Initial Date]&lt;=AX$2+6),
  --(Game_Plan_2026[End Date]&gt;=AX$2)
)&gt;0, 1, 0)</f>
        <v>0</v>
      </c>
      <c r="AY225" cm="1">
        <f t="array" ref="AY225">IF(SUMPRODUCT(
  --(Game_Plan_2026[Campaign]=$C225),
  --(Game_Plan_2026[Initial Date]&lt;=AY$2+6),
  --(Game_Plan_2026[End Date]&gt;=AY$2)
)&gt;0, 1, 0)</f>
        <v>0</v>
      </c>
      <c r="AZ225" cm="1">
        <f t="array" ref="AZ225">IF(SUMPRODUCT(
  --(Game_Plan_2026[Campaign]=$C225),
  --(Game_Plan_2026[Initial Date]&lt;=AZ$2+6),
  --(Game_Plan_2026[End Date]&gt;=AZ$2)
)&gt;0, 1, 0)</f>
        <v>0</v>
      </c>
      <c r="BA225" cm="1">
        <f t="array" ref="BA225">IF(SUMPRODUCT(
  --(Game_Plan_2026[Campaign]=$C225),
  --(Game_Plan_2026[Initial Date]&lt;=BA$2+6),
  --(Game_Plan_2026[End Date]&gt;=BA$2)
)&gt;0, 1, 0)</f>
        <v>0</v>
      </c>
      <c r="BB225" cm="1">
        <f t="array" ref="BB225">IF(SUMPRODUCT(
  --(Game_Plan_2026[Campaign]=$C225),
  --(Game_Plan_2026[Initial Date]&lt;=BB$2+6),
  --(Game_Plan_2026[End Date]&gt;=BB$2)
)&gt;0, 1, 0)</f>
        <v>0</v>
      </c>
      <c r="BC225" cm="1">
        <f t="array" ref="BC225">IF(SUMPRODUCT(
  --(Game_Plan_2026[Campaign]=$C225),
  --(Game_Plan_2026[Initial Date]&lt;=BC$2+6),
  --(Game_Plan_2026[End Date]&gt;=BC$2)
)&gt;0, 1, 0)</f>
        <v>0</v>
      </c>
      <c r="BD225">
        <f t="shared" si="3"/>
        <v>0</v>
      </c>
    </row>
    <row r="226" spans="1:56" ht="28" customHeight="1">
      <c r="A226" t="str">
        <v/>
      </c>
      <c r="B226" t="str">
        <v/>
      </c>
      <c r="C226" t="str">
        <v/>
      </c>
      <c r="E226" cm="1">
        <f t="array" ref="E226">IF(SUMPRODUCT(
  --(Game_Plan_2026[Campaign]=$C226),
  --(Game_Plan_2026[Initial Date]&lt;=E$2+6),
  --(Game_Plan_2026[End Date]&gt;=E$2)
)&gt;0, 1, 0)</f>
        <v>0</v>
      </c>
      <c r="F226" cm="1">
        <f t="array" ref="F226">IF(SUMPRODUCT(
  --(Game_Plan_2026[Campaign]=$C226),
  --(Game_Plan_2026[Initial Date]&lt;=F$2+6),
  --(Game_Plan_2026[End Date]&gt;=F$2)
)&gt;0, 1, 0)</f>
        <v>0</v>
      </c>
      <c r="G226" cm="1">
        <f t="array" ref="G226">IF(SUMPRODUCT(
  --(Game_Plan_2026[Campaign]=$C226),
  --(Game_Plan_2026[Initial Date]&lt;=G$2+6),
  --(Game_Plan_2026[End Date]&gt;=G$2)
)&gt;0, 1, 0)</f>
        <v>0</v>
      </c>
      <c r="H226" cm="1">
        <f t="array" ref="H226">IF(SUMPRODUCT(
  --(Game_Plan_2026[Campaign]=$C226),
  --(Game_Plan_2026[Initial Date]&lt;=H$2+6),
  --(Game_Plan_2026[End Date]&gt;=H$2)
)&gt;0, 1, 0)</f>
        <v>0</v>
      </c>
      <c r="I226" cm="1">
        <f t="array" ref="I226">IF(SUMPRODUCT(
  --(Game_Plan_2026[Campaign]=$C226),
  --(Game_Plan_2026[Initial Date]&lt;=I$2+6),
  --(Game_Plan_2026[End Date]&gt;=I$2)
)&gt;0, 1, 0)</f>
        <v>0</v>
      </c>
      <c r="J226" cm="1">
        <f t="array" ref="J226">IF(SUMPRODUCT(
  --(Game_Plan_2026[Campaign]=$C226),
  --(Game_Plan_2026[Initial Date]&lt;=J$2+6),
  --(Game_Plan_2026[End Date]&gt;=J$2)
)&gt;0, 1, 0)</f>
        <v>0</v>
      </c>
      <c r="K226" cm="1">
        <f t="array" ref="K226">IF(SUMPRODUCT(
  --(Game_Plan_2026[Campaign]=$C226),
  --(Game_Plan_2026[Initial Date]&lt;=K$2+6),
  --(Game_Plan_2026[End Date]&gt;=K$2)
)&gt;0, 1, 0)</f>
        <v>0</v>
      </c>
      <c r="L226" cm="1">
        <f t="array" ref="L226">IF(SUMPRODUCT(
  --(Game_Plan_2026[Campaign]=$C226),
  --(Game_Plan_2026[Initial Date]&lt;=L$2+6),
  --(Game_Plan_2026[End Date]&gt;=L$2)
)&gt;0, 1, 0)</f>
        <v>0</v>
      </c>
      <c r="M226" cm="1">
        <f t="array" ref="M226">IF(SUMPRODUCT(
  --(Game_Plan_2026[Campaign]=$C226),
  --(Game_Plan_2026[Initial Date]&lt;=M$2+6),
  --(Game_Plan_2026[End Date]&gt;=M$2)
)&gt;0, 1, 0)</f>
        <v>0</v>
      </c>
      <c r="N226" cm="1">
        <f t="array" ref="N226">IF(SUMPRODUCT(
  --(Game_Plan_2026[Campaign]=$C226),
  --(Game_Plan_2026[Initial Date]&lt;=N$2+6),
  --(Game_Plan_2026[End Date]&gt;=N$2)
)&gt;0, 1, 0)</f>
        <v>0</v>
      </c>
      <c r="O226" cm="1">
        <f t="array" ref="O226">IF(SUMPRODUCT(
  --(Game_Plan_2026[Campaign]=$C226),
  --(Game_Plan_2026[Initial Date]&lt;=O$2+6),
  --(Game_Plan_2026[End Date]&gt;=O$2)
)&gt;0, 1, 0)</f>
        <v>0</v>
      </c>
      <c r="P226" cm="1">
        <f t="array" ref="P226">IF(SUMPRODUCT(
  --(Game_Plan_2026[Campaign]=$C226),
  --(Game_Plan_2026[Initial Date]&lt;=P$2+6),
  --(Game_Plan_2026[End Date]&gt;=P$2)
)&gt;0, 1, 0)</f>
        <v>0</v>
      </c>
      <c r="Q226" cm="1">
        <f t="array" ref="Q226">IF(SUMPRODUCT(
  --(Game_Plan_2026[Campaign]=$C226),
  --(Game_Plan_2026[Initial Date]&lt;=Q$2+6),
  --(Game_Plan_2026[End Date]&gt;=Q$2)
)&gt;0, 1, 0)</f>
        <v>0</v>
      </c>
      <c r="R226" cm="1">
        <f t="array" ref="R226">IF(SUMPRODUCT(
  --(Game_Plan_2026[Campaign]=$C226),
  --(Game_Plan_2026[Initial Date]&lt;=R$2+6),
  --(Game_Plan_2026[End Date]&gt;=R$2)
)&gt;0, 1, 0)</f>
        <v>0</v>
      </c>
      <c r="S226" cm="1">
        <f t="array" ref="S226">IF(SUMPRODUCT(
  --(Game_Plan_2026[Campaign]=$C226),
  --(Game_Plan_2026[Initial Date]&lt;=S$2+6),
  --(Game_Plan_2026[End Date]&gt;=S$2)
)&gt;0, 1, 0)</f>
        <v>0</v>
      </c>
      <c r="T226" cm="1">
        <f t="array" ref="T226">IF(SUMPRODUCT(
  --(Game_Plan_2026[Campaign]=$C226),
  --(Game_Plan_2026[Initial Date]&lt;=T$2+6),
  --(Game_Plan_2026[End Date]&gt;=T$2)
)&gt;0, 1, 0)</f>
        <v>0</v>
      </c>
      <c r="U226" cm="1">
        <f t="array" ref="U226">IF(SUMPRODUCT(
  --(Game_Plan_2026[Campaign]=$C226),
  --(Game_Plan_2026[Initial Date]&lt;=U$2+6),
  --(Game_Plan_2026[End Date]&gt;=U$2)
)&gt;0, 1, 0)</f>
        <v>0</v>
      </c>
      <c r="V226" cm="1">
        <f t="array" ref="V226">IF(SUMPRODUCT(
  --(Game_Plan_2026[Campaign]=$C226),
  --(Game_Plan_2026[Initial Date]&lt;=V$2+6),
  --(Game_Plan_2026[End Date]&gt;=V$2)
)&gt;0, 1, 0)</f>
        <v>0</v>
      </c>
      <c r="W226" cm="1">
        <f t="array" ref="W226">IF(SUMPRODUCT(
  --(Game_Plan_2026[Campaign]=$C226),
  --(Game_Plan_2026[Initial Date]&lt;=W$2+6),
  --(Game_Plan_2026[End Date]&gt;=W$2)
)&gt;0, 1, 0)</f>
        <v>0</v>
      </c>
      <c r="X226" cm="1">
        <f t="array" ref="X226">IF(SUMPRODUCT(
  --(Game_Plan_2026[Campaign]=$C226),
  --(Game_Plan_2026[Initial Date]&lt;=X$2+6),
  --(Game_Plan_2026[End Date]&gt;=X$2)
)&gt;0, 1, 0)</f>
        <v>0</v>
      </c>
      <c r="Y226" cm="1">
        <f t="array" ref="Y226">IF(SUMPRODUCT(
  --(Game_Plan_2026[Campaign]=$C226),
  --(Game_Plan_2026[Initial Date]&lt;=Y$2+6),
  --(Game_Plan_2026[End Date]&gt;=Y$2)
)&gt;0, 1, 0)</f>
        <v>0</v>
      </c>
      <c r="Z226" cm="1">
        <f t="array" ref="Z226">IF(SUMPRODUCT(
  --(Game_Plan_2026[Campaign]=$C226),
  --(Game_Plan_2026[Initial Date]&lt;=Z$2+6),
  --(Game_Plan_2026[End Date]&gt;=Z$2)
)&gt;0, 1, 0)</f>
        <v>0</v>
      </c>
      <c r="AA226" cm="1">
        <f t="array" ref="AA226">IF(SUMPRODUCT(
  --(Game_Plan_2026[Campaign]=$C226),
  --(Game_Plan_2026[Initial Date]&lt;=AA$2+6),
  --(Game_Plan_2026[End Date]&gt;=AA$2)
)&gt;0, 1, 0)</f>
        <v>0</v>
      </c>
      <c r="AB226" cm="1">
        <f t="array" ref="AB226">IF(SUMPRODUCT(
  --(Game_Plan_2026[Campaign]=$C226),
  --(Game_Plan_2026[Initial Date]&lt;=AB$2+6),
  --(Game_Plan_2026[End Date]&gt;=AB$2)
)&gt;0, 1, 0)</f>
        <v>0</v>
      </c>
      <c r="AC226" cm="1">
        <f t="array" ref="AC226">IF(SUMPRODUCT(
  --(Game_Plan_2026[Campaign]=$C226),
  --(Game_Plan_2026[Initial Date]&lt;=AC$2+6),
  --(Game_Plan_2026[End Date]&gt;=AC$2)
)&gt;0, 1, 0)</f>
        <v>0</v>
      </c>
      <c r="AD226" cm="1">
        <f t="array" ref="AD226">IF(SUMPRODUCT(
  --(Game_Plan_2026[Campaign]=$C226),
  --(Game_Plan_2026[Initial Date]&lt;=AD$2+6),
  --(Game_Plan_2026[End Date]&gt;=AD$2)
)&gt;0, 1, 0)</f>
        <v>0</v>
      </c>
      <c r="AE226" cm="1">
        <f t="array" ref="AE226">IF(SUMPRODUCT(
  --(Game_Plan_2026[Campaign]=$C226),
  --(Game_Plan_2026[Initial Date]&lt;=AE$2+6),
  --(Game_Plan_2026[End Date]&gt;=AE$2)
)&gt;0, 1, 0)</f>
        <v>0</v>
      </c>
      <c r="AF226" cm="1">
        <f t="array" ref="AF226">IF(SUMPRODUCT(
  --(Game_Plan_2026[Campaign]=$C226),
  --(Game_Plan_2026[Initial Date]&lt;=AF$2+6),
  --(Game_Plan_2026[End Date]&gt;=AF$2)
)&gt;0, 1, 0)</f>
        <v>0</v>
      </c>
      <c r="AG226" cm="1">
        <f t="array" ref="AG226">IF(SUMPRODUCT(
  --(Game_Plan_2026[Campaign]=$C226),
  --(Game_Plan_2026[Initial Date]&lt;=AG$2+6),
  --(Game_Plan_2026[End Date]&gt;=AG$2)
)&gt;0, 1, 0)</f>
        <v>0</v>
      </c>
      <c r="AH226" cm="1">
        <f t="array" ref="AH226">IF(SUMPRODUCT(
  --(Game_Plan_2026[Campaign]=$C226),
  --(Game_Plan_2026[Initial Date]&lt;=AH$2+6),
  --(Game_Plan_2026[End Date]&gt;=AH$2)
)&gt;0, 1, 0)</f>
        <v>0</v>
      </c>
      <c r="AI226" cm="1">
        <f t="array" ref="AI226">IF(SUMPRODUCT(
  --(Game_Plan_2026[Campaign]=$C226),
  --(Game_Plan_2026[Initial Date]&lt;=AI$2+6),
  --(Game_Plan_2026[End Date]&gt;=AI$2)
)&gt;0, 1, 0)</f>
        <v>0</v>
      </c>
      <c r="AJ226" cm="1">
        <f t="array" ref="AJ226">IF(SUMPRODUCT(
  --(Game_Plan_2026[Campaign]=$C226),
  --(Game_Plan_2026[Initial Date]&lt;=AJ$2+6),
  --(Game_Plan_2026[End Date]&gt;=AJ$2)
)&gt;0, 1, 0)</f>
        <v>0</v>
      </c>
      <c r="AK226" cm="1">
        <f t="array" ref="AK226">IF(SUMPRODUCT(
  --(Game_Plan_2026[Campaign]=$C226),
  --(Game_Plan_2026[Initial Date]&lt;=AK$2+6),
  --(Game_Plan_2026[End Date]&gt;=AK$2)
)&gt;0, 1, 0)</f>
        <v>0</v>
      </c>
      <c r="AL226" cm="1">
        <f t="array" ref="AL226">IF(SUMPRODUCT(
  --(Game_Plan_2026[Campaign]=$C226),
  --(Game_Plan_2026[Initial Date]&lt;=AL$2+6),
  --(Game_Plan_2026[End Date]&gt;=AL$2)
)&gt;0, 1, 0)</f>
        <v>0</v>
      </c>
      <c r="AM226" cm="1">
        <f t="array" ref="AM226">IF(SUMPRODUCT(
  --(Game_Plan_2026[Campaign]=$C226),
  --(Game_Plan_2026[Initial Date]&lt;=AM$2+6),
  --(Game_Plan_2026[End Date]&gt;=AM$2)
)&gt;0, 1, 0)</f>
        <v>0</v>
      </c>
      <c r="AN226" cm="1">
        <f t="array" ref="AN226">IF(SUMPRODUCT(
  --(Game_Plan_2026[Campaign]=$C226),
  --(Game_Plan_2026[Initial Date]&lt;=AN$2+6),
  --(Game_Plan_2026[End Date]&gt;=AN$2)
)&gt;0, 1, 0)</f>
        <v>0</v>
      </c>
      <c r="AO226" cm="1">
        <f t="array" ref="AO226">IF(SUMPRODUCT(
  --(Game_Plan_2026[Campaign]=$C226),
  --(Game_Plan_2026[Initial Date]&lt;=AO$2+6),
  --(Game_Plan_2026[End Date]&gt;=AO$2)
)&gt;0, 1, 0)</f>
        <v>0</v>
      </c>
      <c r="AP226" cm="1">
        <f t="array" ref="AP226">IF(SUMPRODUCT(
  --(Game_Plan_2026[Campaign]=$C226),
  --(Game_Plan_2026[Initial Date]&lt;=AP$2+6),
  --(Game_Plan_2026[End Date]&gt;=AP$2)
)&gt;0, 1, 0)</f>
        <v>0</v>
      </c>
      <c r="AQ226" cm="1">
        <f t="array" ref="AQ226">IF(SUMPRODUCT(
  --(Game_Plan_2026[Campaign]=$C226),
  --(Game_Plan_2026[Initial Date]&lt;=AQ$2+6),
  --(Game_Plan_2026[End Date]&gt;=AQ$2)
)&gt;0, 1, 0)</f>
        <v>0</v>
      </c>
      <c r="AR226" cm="1">
        <f t="array" ref="AR226">IF(SUMPRODUCT(
  --(Game_Plan_2026[Campaign]=$C226),
  --(Game_Plan_2026[Initial Date]&lt;=AR$2+6),
  --(Game_Plan_2026[End Date]&gt;=AR$2)
)&gt;0, 1, 0)</f>
        <v>0</v>
      </c>
      <c r="AS226" cm="1">
        <f t="array" ref="AS226">IF(SUMPRODUCT(
  --(Game_Plan_2026[Campaign]=$C226),
  --(Game_Plan_2026[Initial Date]&lt;=AS$2+6),
  --(Game_Plan_2026[End Date]&gt;=AS$2)
)&gt;0, 1, 0)</f>
        <v>0</v>
      </c>
      <c r="AT226" cm="1">
        <f t="array" ref="AT226">IF(SUMPRODUCT(
  --(Game_Plan_2026[Campaign]=$C226),
  --(Game_Plan_2026[Initial Date]&lt;=AT$2+6),
  --(Game_Plan_2026[End Date]&gt;=AT$2)
)&gt;0, 1, 0)</f>
        <v>0</v>
      </c>
      <c r="AU226" cm="1">
        <f t="array" ref="AU226">IF(SUMPRODUCT(
  --(Game_Plan_2026[Campaign]=$C226),
  --(Game_Plan_2026[Initial Date]&lt;=AU$2+6),
  --(Game_Plan_2026[End Date]&gt;=AU$2)
)&gt;0, 1, 0)</f>
        <v>0</v>
      </c>
      <c r="AV226" cm="1">
        <f t="array" ref="AV226">IF(SUMPRODUCT(
  --(Game_Plan_2026[Campaign]=$C226),
  --(Game_Plan_2026[Initial Date]&lt;=AV$2+6),
  --(Game_Plan_2026[End Date]&gt;=AV$2)
)&gt;0, 1, 0)</f>
        <v>0</v>
      </c>
      <c r="AW226" cm="1">
        <f t="array" ref="AW226">IF(SUMPRODUCT(
  --(Game_Plan_2026[Campaign]=$C226),
  --(Game_Plan_2026[Initial Date]&lt;=AW$2+6),
  --(Game_Plan_2026[End Date]&gt;=AW$2)
)&gt;0, 1, 0)</f>
        <v>0</v>
      </c>
      <c r="AX226" cm="1">
        <f t="array" ref="AX226">IF(SUMPRODUCT(
  --(Game_Plan_2026[Campaign]=$C226),
  --(Game_Plan_2026[Initial Date]&lt;=AX$2+6),
  --(Game_Plan_2026[End Date]&gt;=AX$2)
)&gt;0, 1, 0)</f>
        <v>0</v>
      </c>
      <c r="AY226" cm="1">
        <f t="array" ref="AY226">IF(SUMPRODUCT(
  --(Game_Plan_2026[Campaign]=$C226),
  --(Game_Plan_2026[Initial Date]&lt;=AY$2+6),
  --(Game_Plan_2026[End Date]&gt;=AY$2)
)&gt;0, 1, 0)</f>
        <v>0</v>
      </c>
      <c r="AZ226" cm="1">
        <f t="array" ref="AZ226">IF(SUMPRODUCT(
  --(Game_Plan_2026[Campaign]=$C226),
  --(Game_Plan_2026[Initial Date]&lt;=AZ$2+6),
  --(Game_Plan_2026[End Date]&gt;=AZ$2)
)&gt;0, 1, 0)</f>
        <v>0</v>
      </c>
      <c r="BA226" cm="1">
        <f t="array" ref="BA226">IF(SUMPRODUCT(
  --(Game_Plan_2026[Campaign]=$C226),
  --(Game_Plan_2026[Initial Date]&lt;=BA$2+6),
  --(Game_Plan_2026[End Date]&gt;=BA$2)
)&gt;0, 1, 0)</f>
        <v>0</v>
      </c>
      <c r="BB226" cm="1">
        <f t="array" ref="BB226">IF(SUMPRODUCT(
  --(Game_Plan_2026[Campaign]=$C226),
  --(Game_Plan_2026[Initial Date]&lt;=BB$2+6),
  --(Game_Plan_2026[End Date]&gt;=BB$2)
)&gt;0, 1, 0)</f>
        <v>0</v>
      </c>
      <c r="BC226" cm="1">
        <f t="array" ref="BC226">IF(SUMPRODUCT(
  --(Game_Plan_2026[Campaign]=$C226),
  --(Game_Plan_2026[Initial Date]&lt;=BC$2+6),
  --(Game_Plan_2026[End Date]&gt;=BC$2)
)&gt;0, 1, 0)</f>
        <v>0</v>
      </c>
      <c r="BD226">
        <f t="shared" si="3"/>
        <v>0</v>
      </c>
    </row>
    <row r="227" spans="1:56" ht="28" customHeight="1">
      <c r="A227" t="str">
        <v/>
      </c>
      <c r="B227" t="str">
        <v/>
      </c>
      <c r="C227" t="str">
        <v/>
      </c>
      <c r="E227" cm="1">
        <f t="array" ref="E227">IF(SUMPRODUCT(
  --(Game_Plan_2026[Campaign]=$C227),
  --(Game_Plan_2026[Initial Date]&lt;=E$2+6),
  --(Game_Plan_2026[End Date]&gt;=E$2)
)&gt;0, 1, 0)</f>
        <v>0</v>
      </c>
      <c r="F227" cm="1">
        <f t="array" ref="F227">IF(SUMPRODUCT(
  --(Game_Plan_2026[Campaign]=$C227),
  --(Game_Plan_2026[Initial Date]&lt;=F$2+6),
  --(Game_Plan_2026[End Date]&gt;=F$2)
)&gt;0, 1, 0)</f>
        <v>0</v>
      </c>
      <c r="G227" cm="1">
        <f t="array" ref="G227">IF(SUMPRODUCT(
  --(Game_Plan_2026[Campaign]=$C227),
  --(Game_Plan_2026[Initial Date]&lt;=G$2+6),
  --(Game_Plan_2026[End Date]&gt;=G$2)
)&gt;0, 1, 0)</f>
        <v>0</v>
      </c>
      <c r="H227" cm="1">
        <f t="array" ref="H227">IF(SUMPRODUCT(
  --(Game_Plan_2026[Campaign]=$C227),
  --(Game_Plan_2026[Initial Date]&lt;=H$2+6),
  --(Game_Plan_2026[End Date]&gt;=H$2)
)&gt;0, 1, 0)</f>
        <v>0</v>
      </c>
      <c r="I227" cm="1">
        <f t="array" ref="I227">IF(SUMPRODUCT(
  --(Game_Plan_2026[Campaign]=$C227),
  --(Game_Plan_2026[Initial Date]&lt;=I$2+6),
  --(Game_Plan_2026[End Date]&gt;=I$2)
)&gt;0, 1, 0)</f>
        <v>0</v>
      </c>
      <c r="J227" cm="1">
        <f t="array" ref="J227">IF(SUMPRODUCT(
  --(Game_Plan_2026[Campaign]=$C227),
  --(Game_Plan_2026[Initial Date]&lt;=J$2+6),
  --(Game_Plan_2026[End Date]&gt;=J$2)
)&gt;0, 1, 0)</f>
        <v>0</v>
      </c>
      <c r="K227" cm="1">
        <f t="array" ref="K227">IF(SUMPRODUCT(
  --(Game_Plan_2026[Campaign]=$C227),
  --(Game_Plan_2026[Initial Date]&lt;=K$2+6),
  --(Game_Plan_2026[End Date]&gt;=K$2)
)&gt;0, 1, 0)</f>
        <v>0</v>
      </c>
      <c r="L227" cm="1">
        <f t="array" ref="L227">IF(SUMPRODUCT(
  --(Game_Plan_2026[Campaign]=$C227),
  --(Game_Plan_2026[Initial Date]&lt;=L$2+6),
  --(Game_Plan_2026[End Date]&gt;=L$2)
)&gt;0, 1, 0)</f>
        <v>0</v>
      </c>
      <c r="M227" cm="1">
        <f t="array" ref="M227">IF(SUMPRODUCT(
  --(Game_Plan_2026[Campaign]=$C227),
  --(Game_Plan_2026[Initial Date]&lt;=M$2+6),
  --(Game_Plan_2026[End Date]&gt;=M$2)
)&gt;0, 1, 0)</f>
        <v>0</v>
      </c>
      <c r="N227" cm="1">
        <f t="array" ref="N227">IF(SUMPRODUCT(
  --(Game_Plan_2026[Campaign]=$C227),
  --(Game_Plan_2026[Initial Date]&lt;=N$2+6),
  --(Game_Plan_2026[End Date]&gt;=N$2)
)&gt;0, 1, 0)</f>
        <v>0</v>
      </c>
      <c r="O227" cm="1">
        <f t="array" ref="O227">IF(SUMPRODUCT(
  --(Game_Plan_2026[Campaign]=$C227),
  --(Game_Plan_2026[Initial Date]&lt;=O$2+6),
  --(Game_Plan_2026[End Date]&gt;=O$2)
)&gt;0, 1, 0)</f>
        <v>0</v>
      </c>
      <c r="P227" cm="1">
        <f t="array" ref="P227">IF(SUMPRODUCT(
  --(Game_Plan_2026[Campaign]=$C227),
  --(Game_Plan_2026[Initial Date]&lt;=P$2+6),
  --(Game_Plan_2026[End Date]&gt;=P$2)
)&gt;0, 1, 0)</f>
        <v>0</v>
      </c>
      <c r="Q227" cm="1">
        <f t="array" ref="Q227">IF(SUMPRODUCT(
  --(Game_Plan_2026[Campaign]=$C227),
  --(Game_Plan_2026[Initial Date]&lt;=Q$2+6),
  --(Game_Plan_2026[End Date]&gt;=Q$2)
)&gt;0, 1, 0)</f>
        <v>0</v>
      </c>
      <c r="R227" cm="1">
        <f t="array" ref="R227">IF(SUMPRODUCT(
  --(Game_Plan_2026[Campaign]=$C227),
  --(Game_Plan_2026[Initial Date]&lt;=R$2+6),
  --(Game_Plan_2026[End Date]&gt;=R$2)
)&gt;0, 1, 0)</f>
        <v>0</v>
      </c>
      <c r="S227" cm="1">
        <f t="array" ref="S227">IF(SUMPRODUCT(
  --(Game_Plan_2026[Campaign]=$C227),
  --(Game_Plan_2026[Initial Date]&lt;=S$2+6),
  --(Game_Plan_2026[End Date]&gt;=S$2)
)&gt;0, 1, 0)</f>
        <v>0</v>
      </c>
      <c r="T227" cm="1">
        <f t="array" ref="T227">IF(SUMPRODUCT(
  --(Game_Plan_2026[Campaign]=$C227),
  --(Game_Plan_2026[Initial Date]&lt;=T$2+6),
  --(Game_Plan_2026[End Date]&gt;=T$2)
)&gt;0, 1, 0)</f>
        <v>0</v>
      </c>
      <c r="U227" cm="1">
        <f t="array" ref="U227">IF(SUMPRODUCT(
  --(Game_Plan_2026[Campaign]=$C227),
  --(Game_Plan_2026[Initial Date]&lt;=U$2+6),
  --(Game_Plan_2026[End Date]&gt;=U$2)
)&gt;0, 1, 0)</f>
        <v>0</v>
      </c>
      <c r="V227" cm="1">
        <f t="array" ref="V227">IF(SUMPRODUCT(
  --(Game_Plan_2026[Campaign]=$C227),
  --(Game_Plan_2026[Initial Date]&lt;=V$2+6),
  --(Game_Plan_2026[End Date]&gt;=V$2)
)&gt;0, 1, 0)</f>
        <v>0</v>
      </c>
      <c r="W227" cm="1">
        <f t="array" ref="W227">IF(SUMPRODUCT(
  --(Game_Plan_2026[Campaign]=$C227),
  --(Game_Plan_2026[Initial Date]&lt;=W$2+6),
  --(Game_Plan_2026[End Date]&gt;=W$2)
)&gt;0, 1, 0)</f>
        <v>0</v>
      </c>
      <c r="X227" cm="1">
        <f t="array" ref="X227">IF(SUMPRODUCT(
  --(Game_Plan_2026[Campaign]=$C227),
  --(Game_Plan_2026[Initial Date]&lt;=X$2+6),
  --(Game_Plan_2026[End Date]&gt;=X$2)
)&gt;0, 1, 0)</f>
        <v>0</v>
      </c>
      <c r="Y227" cm="1">
        <f t="array" ref="Y227">IF(SUMPRODUCT(
  --(Game_Plan_2026[Campaign]=$C227),
  --(Game_Plan_2026[Initial Date]&lt;=Y$2+6),
  --(Game_Plan_2026[End Date]&gt;=Y$2)
)&gt;0, 1, 0)</f>
        <v>0</v>
      </c>
      <c r="Z227" cm="1">
        <f t="array" ref="Z227">IF(SUMPRODUCT(
  --(Game_Plan_2026[Campaign]=$C227),
  --(Game_Plan_2026[Initial Date]&lt;=Z$2+6),
  --(Game_Plan_2026[End Date]&gt;=Z$2)
)&gt;0, 1, 0)</f>
        <v>0</v>
      </c>
      <c r="AA227" cm="1">
        <f t="array" ref="AA227">IF(SUMPRODUCT(
  --(Game_Plan_2026[Campaign]=$C227),
  --(Game_Plan_2026[Initial Date]&lt;=AA$2+6),
  --(Game_Plan_2026[End Date]&gt;=AA$2)
)&gt;0, 1, 0)</f>
        <v>0</v>
      </c>
      <c r="AB227" cm="1">
        <f t="array" ref="AB227">IF(SUMPRODUCT(
  --(Game_Plan_2026[Campaign]=$C227),
  --(Game_Plan_2026[Initial Date]&lt;=AB$2+6),
  --(Game_Plan_2026[End Date]&gt;=AB$2)
)&gt;0, 1, 0)</f>
        <v>0</v>
      </c>
      <c r="AC227" cm="1">
        <f t="array" ref="AC227">IF(SUMPRODUCT(
  --(Game_Plan_2026[Campaign]=$C227),
  --(Game_Plan_2026[Initial Date]&lt;=AC$2+6),
  --(Game_Plan_2026[End Date]&gt;=AC$2)
)&gt;0, 1, 0)</f>
        <v>0</v>
      </c>
      <c r="AD227" cm="1">
        <f t="array" ref="AD227">IF(SUMPRODUCT(
  --(Game_Plan_2026[Campaign]=$C227),
  --(Game_Plan_2026[Initial Date]&lt;=AD$2+6),
  --(Game_Plan_2026[End Date]&gt;=AD$2)
)&gt;0, 1, 0)</f>
        <v>0</v>
      </c>
      <c r="AE227" cm="1">
        <f t="array" ref="AE227">IF(SUMPRODUCT(
  --(Game_Plan_2026[Campaign]=$C227),
  --(Game_Plan_2026[Initial Date]&lt;=AE$2+6),
  --(Game_Plan_2026[End Date]&gt;=AE$2)
)&gt;0, 1, 0)</f>
        <v>0</v>
      </c>
      <c r="AF227" cm="1">
        <f t="array" ref="AF227">IF(SUMPRODUCT(
  --(Game_Plan_2026[Campaign]=$C227),
  --(Game_Plan_2026[Initial Date]&lt;=AF$2+6),
  --(Game_Plan_2026[End Date]&gt;=AF$2)
)&gt;0, 1, 0)</f>
        <v>0</v>
      </c>
      <c r="AG227" cm="1">
        <f t="array" ref="AG227">IF(SUMPRODUCT(
  --(Game_Plan_2026[Campaign]=$C227),
  --(Game_Plan_2026[Initial Date]&lt;=AG$2+6),
  --(Game_Plan_2026[End Date]&gt;=AG$2)
)&gt;0, 1, 0)</f>
        <v>0</v>
      </c>
      <c r="AH227" cm="1">
        <f t="array" ref="AH227">IF(SUMPRODUCT(
  --(Game_Plan_2026[Campaign]=$C227),
  --(Game_Plan_2026[Initial Date]&lt;=AH$2+6),
  --(Game_Plan_2026[End Date]&gt;=AH$2)
)&gt;0, 1, 0)</f>
        <v>0</v>
      </c>
      <c r="AI227" cm="1">
        <f t="array" ref="AI227">IF(SUMPRODUCT(
  --(Game_Plan_2026[Campaign]=$C227),
  --(Game_Plan_2026[Initial Date]&lt;=AI$2+6),
  --(Game_Plan_2026[End Date]&gt;=AI$2)
)&gt;0, 1, 0)</f>
        <v>0</v>
      </c>
      <c r="AJ227" cm="1">
        <f t="array" ref="AJ227">IF(SUMPRODUCT(
  --(Game_Plan_2026[Campaign]=$C227),
  --(Game_Plan_2026[Initial Date]&lt;=AJ$2+6),
  --(Game_Plan_2026[End Date]&gt;=AJ$2)
)&gt;0, 1, 0)</f>
        <v>0</v>
      </c>
      <c r="AK227" cm="1">
        <f t="array" ref="AK227">IF(SUMPRODUCT(
  --(Game_Plan_2026[Campaign]=$C227),
  --(Game_Plan_2026[Initial Date]&lt;=AK$2+6),
  --(Game_Plan_2026[End Date]&gt;=AK$2)
)&gt;0, 1, 0)</f>
        <v>0</v>
      </c>
      <c r="AL227" cm="1">
        <f t="array" ref="AL227">IF(SUMPRODUCT(
  --(Game_Plan_2026[Campaign]=$C227),
  --(Game_Plan_2026[Initial Date]&lt;=AL$2+6),
  --(Game_Plan_2026[End Date]&gt;=AL$2)
)&gt;0, 1, 0)</f>
        <v>0</v>
      </c>
      <c r="AM227" cm="1">
        <f t="array" ref="AM227">IF(SUMPRODUCT(
  --(Game_Plan_2026[Campaign]=$C227),
  --(Game_Plan_2026[Initial Date]&lt;=AM$2+6),
  --(Game_Plan_2026[End Date]&gt;=AM$2)
)&gt;0, 1, 0)</f>
        <v>0</v>
      </c>
      <c r="AN227" cm="1">
        <f t="array" ref="AN227">IF(SUMPRODUCT(
  --(Game_Plan_2026[Campaign]=$C227),
  --(Game_Plan_2026[Initial Date]&lt;=AN$2+6),
  --(Game_Plan_2026[End Date]&gt;=AN$2)
)&gt;0, 1, 0)</f>
        <v>0</v>
      </c>
      <c r="AO227" cm="1">
        <f t="array" ref="AO227">IF(SUMPRODUCT(
  --(Game_Plan_2026[Campaign]=$C227),
  --(Game_Plan_2026[Initial Date]&lt;=AO$2+6),
  --(Game_Plan_2026[End Date]&gt;=AO$2)
)&gt;0, 1, 0)</f>
        <v>0</v>
      </c>
      <c r="AP227" cm="1">
        <f t="array" ref="AP227">IF(SUMPRODUCT(
  --(Game_Plan_2026[Campaign]=$C227),
  --(Game_Plan_2026[Initial Date]&lt;=AP$2+6),
  --(Game_Plan_2026[End Date]&gt;=AP$2)
)&gt;0, 1, 0)</f>
        <v>0</v>
      </c>
      <c r="AQ227" cm="1">
        <f t="array" ref="AQ227">IF(SUMPRODUCT(
  --(Game_Plan_2026[Campaign]=$C227),
  --(Game_Plan_2026[Initial Date]&lt;=AQ$2+6),
  --(Game_Plan_2026[End Date]&gt;=AQ$2)
)&gt;0, 1, 0)</f>
        <v>0</v>
      </c>
      <c r="AR227" cm="1">
        <f t="array" ref="AR227">IF(SUMPRODUCT(
  --(Game_Plan_2026[Campaign]=$C227),
  --(Game_Plan_2026[Initial Date]&lt;=AR$2+6),
  --(Game_Plan_2026[End Date]&gt;=AR$2)
)&gt;0, 1, 0)</f>
        <v>0</v>
      </c>
      <c r="AS227" cm="1">
        <f t="array" ref="AS227">IF(SUMPRODUCT(
  --(Game_Plan_2026[Campaign]=$C227),
  --(Game_Plan_2026[Initial Date]&lt;=AS$2+6),
  --(Game_Plan_2026[End Date]&gt;=AS$2)
)&gt;0, 1, 0)</f>
        <v>0</v>
      </c>
      <c r="AT227" cm="1">
        <f t="array" ref="AT227">IF(SUMPRODUCT(
  --(Game_Plan_2026[Campaign]=$C227),
  --(Game_Plan_2026[Initial Date]&lt;=AT$2+6),
  --(Game_Plan_2026[End Date]&gt;=AT$2)
)&gt;0, 1, 0)</f>
        <v>0</v>
      </c>
      <c r="AU227" cm="1">
        <f t="array" ref="AU227">IF(SUMPRODUCT(
  --(Game_Plan_2026[Campaign]=$C227),
  --(Game_Plan_2026[Initial Date]&lt;=AU$2+6),
  --(Game_Plan_2026[End Date]&gt;=AU$2)
)&gt;0, 1, 0)</f>
        <v>0</v>
      </c>
      <c r="AV227" cm="1">
        <f t="array" ref="AV227">IF(SUMPRODUCT(
  --(Game_Plan_2026[Campaign]=$C227),
  --(Game_Plan_2026[Initial Date]&lt;=AV$2+6),
  --(Game_Plan_2026[End Date]&gt;=AV$2)
)&gt;0, 1, 0)</f>
        <v>0</v>
      </c>
      <c r="AW227" cm="1">
        <f t="array" ref="AW227">IF(SUMPRODUCT(
  --(Game_Plan_2026[Campaign]=$C227),
  --(Game_Plan_2026[Initial Date]&lt;=AW$2+6),
  --(Game_Plan_2026[End Date]&gt;=AW$2)
)&gt;0, 1, 0)</f>
        <v>0</v>
      </c>
      <c r="AX227" cm="1">
        <f t="array" ref="AX227">IF(SUMPRODUCT(
  --(Game_Plan_2026[Campaign]=$C227),
  --(Game_Plan_2026[Initial Date]&lt;=AX$2+6),
  --(Game_Plan_2026[End Date]&gt;=AX$2)
)&gt;0, 1, 0)</f>
        <v>0</v>
      </c>
      <c r="AY227" cm="1">
        <f t="array" ref="AY227">IF(SUMPRODUCT(
  --(Game_Plan_2026[Campaign]=$C227),
  --(Game_Plan_2026[Initial Date]&lt;=AY$2+6),
  --(Game_Plan_2026[End Date]&gt;=AY$2)
)&gt;0, 1, 0)</f>
        <v>0</v>
      </c>
      <c r="AZ227" cm="1">
        <f t="array" ref="AZ227">IF(SUMPRODUCT(
  --(Game_Plan_2026[Campaign]=$C227),
  --(Game_Plan_2026[Initial Date]&lt;=AZ$2+6),
  --(Game_Plan_2026[End Date]&gt;=AZ$2)
)&gt;0, 1, 0)</f>
        <v>0</v>
      </c>
      <c r="BA227" cm="1">
        <f t="array" ref="BA227">IF(SUMPRODUCT(
  --(Game_Plan_2026[Campaign]=$C227),
  --(Game_Plan_2026[Initial Date]&lt;=BA$2+6),
  --(Game_Plan_2026[End Date]&gt;=BA$2)
)&gt;0, 1, 0)</f>
        <v>0</v>
      </c>
      <c r="BB227" cm="1">
        <f t="array" ref="BB227">IF(SUMPRODUCT(
  --(Game_Plan_2026[Campaign]=$C227),
  --(Game_Plan_2026[Initial Date]&lt;=BB$2+6),
  --(Game_Plan_2026[End Date]&gt;=BB$2)
)&gt;0, 1, 0)</f>
        <v>0</v>
      </c>
      <c r="BC227" cm="1">
        <f t="array" ref="BC227">IF(SUMPRODUCT(
  --(Game_Plan_2026[Campaign]=$C227),
  --(Game_Plan_2026[Initial Date]&lt;=BC$2+6),
  --(Game_Plan_2026[End Date]&gt;=BC$2)
)&gt;0, 1, 0)</f>
        <v>0</v>
      </c>
      <c r="BD227">
        <f t="shared" si="3"/>
        <v>0</v>
      </c>
    </row>
    <row r="228" spans="1:56" ht="28" customHeight="1">
      <c r="A228" t="str">
        <v/>
      </c>
      <c r="B228" t="str">
        <v/>
      </c>
      <c r="C228" t="str">
        <v/>
      </c>
      <c r="E228" cm="1">
        <f t="array" ref="E228">IF(SUMPRODUCT(
  --(Game_Plan_2026[Campaign]=$C228),
  --(Game_Plan_2026[Initial Date]&lt;=E$2+6),
  --(Game_Plan_2026[End Date]&gt;=E$2)
)&gt;0, 1, 0)</f>
        <v>0</v>
      </c>
      <c r="F228" cm="1">
        <f t="array" ref="F228">IF(SUMPRODUCT(
  --(Game_Plan_2026[Campaign]=$C228),
  --(Game_Plan_2026[Initial Date]&lt;=F$2+6),
  --(Game_Plan_2026[End Date]&gt;=F$2)
)&gt;0, 1, 0)</f>
        <v>0</v>
      </c>
      <c r="G228" cm="1">
        <f t="array" ref="G228">IF(SUMPRODUCT(
  --(Game_Plan_2026[Campaign]=$C228),
  --(Game_Plan_2026[Initial Date]&lt;=G$2+6),
  --(Game_Plan_2026[End Date]&gt;=G$2)
)&gt;0, 1, 0)</f>
        <v>0</v>
      </c>
      <c r="H228" cm="1">
        <f t="array" ref="H228">IF(SUMPRODUCT(
  --(Game_Plan_2026[Campaign]=$C228),
  --(Game_Plan_2026[Initial Date]&lt;=H$2+6),
  --(Game_Plan_2026[End Date]&gt;=H$2)
)&gt;0, 1, 0)</f>
        <v>0</v>
      </c>
      <c r="I228" cm="1">
        <f t="array" ref="I228">IF(SUMPRODUCT(
  --(Game_Plan_2026[Campaign]=$C228),
  --(Game_Plan_2026[Initial Date]&lt;=I$2+6),
  --(Game_Plan_2026[End Date]&gt;=I$2)
)&gt;0, 1, 0)</f>
        <v>0</v>
      </c>
      <c r="J228" cm="1">
        <f t="array" ref="J228">IF(SUMPRODUCT(
  --(Game_Plan_2026[Campaign]=$C228),
  --(Game_Plan_2026[Initial Date]&lt;=J$2+6),
  --(Game_Plan_2026[End Date]&gt;=J$2)
)&gt;0, 1, 0)</f>
        <v>0</v>
      </c>
      <c r="K228" cm="1">
        <f t="array" ref="K228">IF(SUMPRODUCT(
  --(Game_Plan_2026[Campaign]=$C228),
  --(Game_Plan_2026[Initial Date]&lt;=K$2+6),
  --(Game_Plan_2026[End Date]&gt;=K$2)
)&gt;0, 1, 0)</f>
        <v>0</v>
      </c>
      <c r="L228" cm="1">
        <f t="array" ref="L228">IF(SUMPRODUCT(
  --(Game_Plan_2026[Campaign]=$C228),
  --(Game_Plan_2026[Initial Date]&lt;=L$2+6),
  --(Game_Plan_2026[End Date]&gt;=L$2)
)&gt;0, 1, 0)</f>
        <v>0</v>
      </c>
      <c r="M228" cm="1">
        <f t="array" ref="M228">IF(SUMPRODUCT(
  --(Game_Plan_2026[Campaign]=$C228),
  --(Game_Plan_2026[Initial Date]&lt;=M$2+6),
  --(Game_Plan_2026[End Date]&gt;=M$2)
)&gt;0, 1, 0)</f>
        <v>0</v>
      </c>
      <c r="N228" cm="1">
        <f t="array" ref="N228">IF(SUMPRODUCT(
  --(Game_Plan_2026[Campaign]=$C228),
  --(Game_Plan_2026[Initial Date]&lt;=N$2+6),
  --(Game_Plan_2026[End Date]&gt;=N$2)
)&gt;0, 1, 0)</f>
        <v>0</v>
      </c>
      <c r="O228" cm="1">
        <f t="array" ref="O228">IF(SUMPRODUCT(
  --(Game_Plan_2026[Campaign]=$C228),
  --(Game_Plan_2026[Initial Date]&lt;=O$2+6),
  --(Game_Plan_2026[End Date]&gt;=O$2)
)&gt;0, 1, 0)</f>
        <v>0</v>
      </c>
      <c r="P228" cm="1">
        <f t="array" ref="P228">IF(SUMPRODUCT(
  --(Game_Plan_2026[Campaign]=$C228),
  --(Game_Plan_2026[Initial Date]&lt;=P$2+6),
  --(Game_Plan_2026[End Date]&gt;=P$2)
)&gt;0, 1, 0)</f>
        <v>0</v>
      </c>
      <c r="Q228" cm="1">
        <f t="array" ref="Q228">IF(SUMPRODUCT(
  --(Game_Plan_2026[Campaign]=$C228),
  --(Game_Plan_2026[Initial Date]&lt;=Q$2+6),
  --(Game_Plan_2026[End Date]&gt;=Q$2)
)&gt;0, 1, 0)</f>
        <v>0</v>
      </c>
      <c r="R228" cm="1">
        <f t="array" ref="R228">IF(SUMPRODUCT(
  --(Game_Plan_2026[Campaign]=$C228),
  --(Game_Plan_2026[Initial Date]&lt;=R$2+6),
  --(Game_Plan_2026[End Date]&gt;=R$2)
)&gt;0, 1, 0)</f>
        <v>0</v>
      </c>
      <c r="S228" cm="1">
        <f t="array" ref="S228">IF(SUMPRODUCT(
  --(Game_Plan_2026[Campaign]=$C228),
  --(Game_Plan_2026[Initial Date]&lt;=S$2+6),
  --(Game_Plan_2026[End Date]&gt;=S$2)
)&gt;0, 1, 0)</f>
        <v>0</v>
      </c>
      <c r="T228" cm="1">
        <f t="array" ref="T228">IF(SUMPRODUCT(
  --(Game_Plan_2026[Campaign]=$C228),
  --(Game_Plan_2026[Initial Date]&lt;=T$2+6),
  --(Game_Plan_2026[End Date]&gt;=T$2)
)&gt;0, 1, 0)</f>
        <v>0</v>
      </c>
      <c r="U228" cm="1">
        <f t="array" ref="U228">IF(SUMPRODUCT(
  --(Game_Plan_2026[Campaign]=$C228),
  --(Game_Plan_2026[Initial Date]&lt;=U$2+6),
  --(Game_Plan_2026[End Date]&gt;=U$2)
)&gt;0, 1, 0)</f>
        <v>0</v>
      </c>
      <c r="V228" cm="1">
        <f t="array" ref="V228">IF(SUMPRODUCT(
  --(Game_Plan_2026[Campaign]=$C228),
  --(Game_Plan_2026[Initial Date]&lt;=V$2+6),
  --(Game_Plan_2026[End Date]&gt;=V$2)
)&gt;0, 1, 0)</f>
        <v>0</v>
      </c>
      <c r="W228" cm="1">
        <f t="array" ref="W228">IF(SUMPRODUCT(
  --(Game_Plan_2026[Campaign]=$C228),
  --(Game_Plan_2026[Initial Date]&lt;=W$2+6),
  --(Game_Plan_2026[End Date]&gt;=W$2)
)&gt;0, 1, 0)</f>
        <v>0</v>
      </c>
      <c r="X228" cm="1">
        <f t="array" ref="X228">IF(SUMPRODUCT(
  --(Game_Plan_2026[Campaign]=$C228),
  --(Game_Plan_2026[Initial Date]&lt;=X$2+6),
  --(Game_Plan_2026[End Date]&gt;=X$2)
)&gt;0, 1, 0)</f>
        <v>0</v>
      </c>
      <c r="Y228" cm="1">
        <f t="array" ref="Y228">IF(SUMPRODUCT(
  --(Game_Plan_2026[Campaign]=$C228),
  --(Game_Plan_2026[Initial Date]&lt;=Y$2+6),
  --(Game_Plan_2026[End Date]&gt;=Y$2)
)&gt;0, 1, 0)</f>
        <v>0</v>
      </c>
      <c r="Z228" cm="1">
        <f t="array" ref="Z228">IF(SUMPRODUCT(
  --(Game_Plan_2026[Campaign]=$C228),
  --(Game_Plan_2026[Initial Date]&lt;=Z$2+6),
  --(Game_Plan_2026[End Date]&gt;=Z$2)
)&gt;0, 1, 0)</f>
        <v>0</v>
      </c>
      <c r="AA228" cm="1">
        <f t="array" ref="AA228">IF(SUMPRODUCT(
  --(Game_Plan_2026[Campaign]=$C228),
  --(Game_Plan_2026[Initial Date]&lt;=AA$2+6),
  --(Game_Plan_2026[End Date]&gt;=AA$2)
)&gt;0, 1, 0)</f>
        <v>0</v>
      </c>
      <c r="AB228" cm="1">
        <f t="array" ref="AB228">IF(SUMPRODUCT(
  --(Game_Plan_2026[Campaign]=$C228),
  --(Game_Plan_2026[Initial Date]&lt;=AB$2+6),
  --(Game_Plan_2026[End Date]&gt;=AB$2)
)&gt;0, 1, 0)</f>
        <v>0</v>
      </c>
      <c r="AC228" cm="1">
        <f t="array" ref="AC228">IF(SUMPRODUCT(
  --(Game_Plan_2026[Campaign]=$C228),
  --(Game_Plan_2026[Initial Date]&lt;=AC$2+6),
  --(Game_Plan_2026[End Date]&gt;=AC$2)
)&gt;0, 1, 0)</f>
        <v>0</v>
      </c>
      <c r="AD228" cm="1">
        <f t="array" ref="AD228">IF(SUMPRODUCT(
  --(Game_Plan_2026[Campaign]=$C228),
  --(Game_Plan_2026[Initial Date]&lt;=AD$2+6),
  --(Game_Plan_2026[End Date]&gt;=AD$2)
)&gt;0, 1, 0)</f>
        <v>0</v>
      </c>
      <c r="AE228" cm="1">
        <f t="array" ref="AE228">IF(SUMPRODUCT(
  --(Game_Plan_2026[Campaign]=$C228),
  --(Game_Plan_2026[Initial Date]&lt;=AE$2+6),
  --(Game_Plan_2026[End Date]&gt;=AE$2)
)&gt;0, 1, 0)</f>
        <v>0</v>
      </c>
      <c r="AF228" cm="1">
        <f t="array" ref="AF228">IF(SUMPRODUCT(
  --(Game_Plan_2026[Campaign]=$C228),
  --(Game_Plan_2026[Initial Date]&lt;=AF$2+6),
  --(Game_Plan_2026[End Date]&gt;=AF$2)
)&gt;0, 1, 0)</f>
        <v>0</v>
      </c>
      <c r="AG228" cm="1">
        <f t="array" ref="AG228">IF(SUMPRODUCT(
  --(Game_Plan_2026[Campaign]=$C228),
  --(Game_Plan_2026[Initial Date]&lt;=AG$2+6),
  --(Game_Plan_2026[End Date]&gt;=AG$2)
)&gt;0, 1, 0)</f>
        <v>0</v>
      </c>
      <c r="AH228" cm="1">
        <f t="array" ref="AH228">IF(SUMPRODUCT(
  --(Game_Plan_2026[Campaign]=$C228),
  --(Game_Plan_2026[Initial Date]&lt;=AH$2+6),
  --(Game_Plan_2026[End Date]&gt;=AH$2)
)&gt;0, 1, 0)</f>
        <v>0</v>
      </c>
      <c r="AI228" cm="1">
        <f t="array" ref="AI228">IF(SUMPRODUCT(
  --(Game_Plan_2026[Campaign]=$C228),
  --(Game_Plan_2026[Initial Date]&lt;=AI$2+6),
  --(Game_Plan_2026[End Date]&gt;=AI$2)
)&gt;0, 1, 0)</f>
        <v>0</v>
      </c>
      <c r="AJ228" cm="1">
        <f t="array" ref="AJ228">IF(SUMPRODUCT(
  --(Game_Plan_2026[Campaign]=$C228),
  --(Game_Plan_2026[Initial Date]&lt;=AJ$2+6),
  --(Game_Plan_2026[End Date]&gt;=AJ$2)
)&gt;0, 1, 0)</f>
        <v>0</v>
      </c>
      <c r="AK228" cm="1">
        <f t="array" ref="AK228">IF(SUMPRODUCT(
  --(Game_Plan_2026[Campaign]=$C228),
  --(Game_Plan_2026[Initial Date]&lt;=AK$2+6),
  --(Game_Plan_2026[End Date]&gt;=AK$2)
)&gt;0, 1, 0)</f>
        <v>0</v>
      </c>
      <c r="AL228" cm="1">
        <f t="array" ref="AL228">IF(SUMPRODUCT(
  --(Game_Plan_2026[Campaign]=$C228),
  --(Game_Plan_2026[Initial Date]&lt;=AL$2+6),
  --(Game_Plan_2026[End Date]&gt;=AL$2)
)&gt;0, 1, 0)</f>
        <v>0</v>
      </c>
      <c r="AM228" cm="1">
        <f t="array" ref="AM228">IF(SUMPRODUCT(
  --(Game_Plan_2026[Campaign]=$C228),
  --(Game_Plan_2026[Initial Date]&lt;=AM$2+6),
  --(Game_Plan_2026[End Date]&gt;=AM$2)
)&gt;0, 1, 0)</f>
        <v>0</v>
      </c>
      <c r="AN228" cm="1">
        <f t="array" ref="AN228">IF(SUMPRODUCT(
  --(Game_Plan_2026[Campaign]=$C228),
  --(Game_Plan_2026[Initial Date]&lt;=AN$2+6),
  --(Game_Plan_2026[End Date]&gt;=AN$2)
)&gt;0, 1, 0)</f>
        <v>0</v>
      </c>
      <c r="AO228" cm="1">
        <f t="array" ref="AO228">IF(SUMPRODUCT(
  --(Game_Plan_2026[Campaign]=$C228),
  --(Game_Plan_2026[Initial Date]&lt;=AO$2+6),
  --(Game_Plan_2026[End Date]&gt;=AO$2)
)&gt;0, 1, 0)</f>
        <v>0</v>
      </c>
      <c r="AP228" cm="1">
        <f t="array" ref="AP228">IF(SUMPRODUCT(
  --(Game_Plan_2026[Campaign]=$C228),
  --(Game_Plan_2026[Initial Date]&lt;=AP$2+6),
  --(Game_Plan_2026[End Date]&gt;=AP$2)
)&gt;0, 1, 0)</f>
        <v>0</v>
      </c>
      <c r="AQ228" cm="1">
        <f t="array" ref="AQ228">IF(SUMPRODUCT(
  --(Game_Plan_2026[Campaign]=$C228),
  --(Game_Plan_2026[Initial Date]&lt;=AQ$2+6),
  --(Game_Plan_2026[End Date]&gt;=AQ$2)
)&gt;0, 1, 0)</f>
        <v>0</v>
      </c>
      <c r="AR228" cm="1">
        <f t="array" ref="AR228">IF(SUMPRODUCT(
  --(Game_Plan_2026[Campaign]=$C228),
  --(Game_Plan_2026[Initial Date]&lt;=AR$2+6),
  --(Game_Plan_2026[End Date]&gt;=AR$2)
)&gt;0, 1, 0)</f>
        <v>0</v>
      </c>
      <c r="AS228" cm="1">
        <f t="array" ref="AS228">IF(SUMPRODUCT(
  --(Game_Plan_2026[Campaign]=$C228),
  --(Game_Plan_2026[Initial Date]&lt;=AS$2+6),
  --(Game_Plan_2026[End Date]&gt;=AS$2)
)&gt;0, 1, 0)</f>
        <v>0</v>
      </c>
      <c r="AT228" cm="1">
        <f t="array" ref="AT228">IF(SUMPRODUCT(
  --(Game_Plan_2026[Campaign]=$C228),
  --(Game_Plan_2026[Initial Date]&lt;=AT$2+6),
  --(Game_Plan_2026[End Date]&gt;=AT$2)
)&gt;0, 1, 0)</f>
        <v>0</v>
      </c>
      <c r="AU228" cm="1">
        <f t="array" ref="AU228">IF(SUMPRODUCT(
  --(Game_Plan_2026[Campaign]=$C228),
  --(Game_Plan_2026[Initial Date]&lt;=AU$2+6),
  --(Game_Plan_2026[End Date]&gt;=AU$2)
)&gt;0, 1, 0)</f>
        <v>0</v>
      </c>
      <c r="AV228" cm="1">
        <f t="array" ref="AV228">IF(SUMPRODUCT(
  --(Game_Plan_2026[Campaign]=$C228),
  --(Game_Plan_2026[Initial Date]&lt;=AV$2+6),
  --(Game_Plan_2026[End Date]&gt;=AV$2)
)&gt;0, 1, 0)</f>
        <v>0</v>
      </c>
      <c r="AW228" cm="1">
        <f t="array" ref="AW228">IF(SUMPRODUCT(
  --(Game_Plan_2026[Campaign]=$C228),
  --(Game_Plan_2026[Initial Date]&lt;=AW$2+6),
  --(Game_Plan_2026[End Date]&gt;=AW$2)
)&gt;0, 1, 0)</f>
        <v>0</v>
      </c>
      <c r="AX228" cm="1">
        <f t="array" ref="AX228">IF(SUMPRODUCT(
  --(Game_Plan_2026[Campaign]=$C228),
  --(Game_Plan_2026[Initial Date]&lt;=AX$2+6),
  --(Game_Plan_2026[End Date]&gt;=AX$2)
)&gt;0, 1, 0)</f>
        <v>0</v>
      </c>
      <c r="AY228" cm="1">
        <f t="array" ref="AY228">IF(SUMPRODUCT(
  --(Game_Plan_2026[Campaign]=$C228),
  --(Game_Plan_2026[Initial Date]&lt;=AY$2+6),
  --(Game_Plan_2026[End Date]&gt;=AY$2)
)&gt;0, 1, 0)</f>
        <v>0</v>
      </c>
      <c r="AZ228" cm="1">
        <f t="array" ref="AZ228">IF(SUMPRODUCT(
  --(Game_Plan_2026[Campaign]=$C228),
  --(Game_Plan_2026[Initial Date]&lt;=AZ$2+6),
  --(Game_Plan_2026[End Date]&gt;=AZ$2)
)&gt;0, 1, 0)</f>
        <v>0</v>
      </c>
      <c r="BA228" cm="1">
        <f t="array" ref="BA228">IF(SUMPRODUCT(
  --(Game_Plan_2026[Campaign]=$C228),
  --(Game_Plan_2026[Initial Date]&lt;=BA$2+6),
  --(Game_Plan_2026[End Date]&gt;=BA$2)
)&gt;0, 1, 0)</f>
        <v>0</v>
      </c>
      <c r="BB228" cm="1">
        <f t="array" ref="BB228">IF(SUMPRODUCT(
  --(Game_Plan_2026[Campaign]=$C228),
  --(Game_Plan_2026[Initial Date]&lt;=BB$2+6),
  --(Game_Plan_2026[End Date]&gt;=BB$2)
)&gt;0, 1, 0)</f>
        <v>0</v>
      </c>
      <c r="BC228" cm="1">
        <f t="array" ref="BC228">IF(SUMPRODUCT(
  --(Game_Plan_2026[Campaign]=$C228),
  --(Game_Plan_2026[Initial Date]&lt;=BC$2+6),
  --(Game_Plan_2026[End Date]&gt;=BC$2)
)&gt;0, 1, 0)</f>
        <v>0</v>
      </c>
      <c r="BD228">
        <f t="shared" si="3"/>
        <v>0</v>
      </c>
    </row>
    <row r="229" spans="1:56" ht="28" customHeight="1">
      <c r="A229" t="str">
        <v/>
      </c>
      <c r="B229" t="str">
        <v/>
      </c>
      <c r="C229" t="str">
        <v/>
      </c>
      <c r="E229" cm="1">
        <f t="array" ref="E229">IF(SUMPRODUCT(
  --(Game_Plan_2026[Campaign]=$C229),
  --(Game_Plan_2026[Initial Date]&lt;=E$2+6),
  --(Game_Plan_2026[End Date]&gt;=E$2)
)&gt;0, 1, 0)</f>
        <v>0</v>
      </c>
      <c r="F229" cm="1">
        <f t="array" ref="F229">IF(SUMPRODUCT(
  --(Game_Plan_2026[Campaign]=$C229),
  --(Game_Plan_2026[Initial Date]&lt;=F$2+6),
  --(Game_Plan_2026[End Date]&gt;=F$2)
)&gt;0, 1, 0)</f>
        <v>0</v>
      </c>
      <c r="G229" cm="1">
        <f t="array" ref="G229">IF(SUMPRODUCT(
  --(Game_Plan_2026[Campaign]=$C229),
  --(Game_Plan_2026[Initial Date]&lt;=G$2+6),
  --(Game_Plan_2026[End Date]&gt;=G$2)
)&gt;0, 1, 0)</f>
        <v>0</v>
      </c>
      <c r="H229" cm="1">
        <f t="array" ref="H229">IF(SUMPRODUCT(
  --(Game_Plan_2026[Campaign]=$C229),
  --(Game_Plan_2026[Initial Date]&lt;=H$2+6),
  --(Game_Plan_2026[End Date]&gt;=H$2)
)&gt;0, 1, 0)</f>
        <v>0</v>
      </c>
      <c r="I229" cm="1">
        <f t="array" ref="I229">IF(SUMPRODUCT(
  --(Game_Plan_2026[Campaign]=$C229),
  --(Game_Plan_2026[Initial Date]&lt;=I$2+6),
  --(Game_Plan_2026[End Date]&gt;=I$2)
)&gt;0, 1, 0)</f>
        <v>0</v>
      </c>
      <c r="J229" cm="1">
        <f t="array" ref="J229">IF(SUMPRODUCT(
  --(Game_Plan_2026[Campaign]=$C229),
  --(Game_Plan_2026[Initial Date]&lt;=J$2+6),
  --(Game_Plan_2026[End Date]&gt;=J$2)
)&gt;0, 1, 0)</f>
        <v>0</v>
      </c>
      <c r="K229" cm="1">
        <f t="array" ref="K229">IF(SUMPRODUCT(
  --(Game_Plan_2026[Campaign]=$C229),
  --(Game_Plan_2026[Initial Date]&lt;=K$2+6),
  --(Game_Plan_2026[End Date]&gt;=K$2)
)&gt;0, 1, 0)</f>
        <v>0</v>
      </c>
      <c r="L229" cm="1">
        <f t="array" ref="L229">IF(SUMPRODUCT(
  --(Game_Plan_2026[Campaign]=$C229),
  --(Game_Plan_2026[Initial Date]&lt;=L$2+6),
  --(Game_Plan_2026[End Date]&gt;=L$2)
)&gt;0, 1, 0)</f>
        <v>0</v>
      </c>
      <c r="M229" cm="1">
        <f t="array" ref="M229">IF(SUMPRODUCT(
  --(Game_Plan_2026[Campaign]=$C229),
  --(Game_Plan_2026[Initial Date]&lt;=M$2+6),
  --(Game_Plan_2026[End Date]&gt;=M$2)
)&gt;0, 1, 0)</f>
        <v>0</v>
      </c>
      <c r="N229" cm="1">
        <f t="array" ref="N229">IF(SUMPRODUCT(
  --(Game_Plan_2026[Campaign]=$C229),
  --(Game_Plan_2026[Initial Date]&lt;=N$2+6),
  --(Game_Plan_2026[End Date]&gt;=N$2)
)&gt;0, 1, 0)</f>
        <v>0</v>
      </c>
      <c r="O229" cm="1">
        <f t="array" ref="O229">IF(SUMPRODUCT(
  --(Game_Plan_2026[Campaign]=$C229),
  --(Game_Plan_2026[Initial Date]&lt;=O$2+6),
  --(Game_Plan_2026[End Date]&gt;=O$2)
)&gt;0, 1, 0)</f>
        <v>0</v>
      </c>
      <c r="P229" cm="1">
        <f t="array" ref="P229">IF(SUMPRODUCT(
  --(Game_Plan_2026[Campaign]=$C229),
  --(Game_Plan_2026[Initial Date]&lt;=P$2+6),
  --(Game_Plan_2026[End Date]&gt;=P$2)
)&gt;0, 1, 0)</f>
        <v>0</v>
      </c>
      <c r="Q229" cm="1">
        <f t="array" ref="Q229">IF(SUMPRODUCT(
  --(Game_Plan_2026[Campaign]=$C229),
  --(Game_Plan_2026[Initial Date]&lt;=Q$2+6),
  --(Game_Plan_2026[End Date]&gt;=Q$2)
)&gt;0, 1, 0)</f>
        <v>0</v>
      </c>
      <c r="R229" cm="1">
        <f t="array" ref="R229">IF(SUMPRODUCT(
  --(Game_Plan_2026[Campaign]=$C229),
  --(Game_Plan_2026[Initial Date]&lt;=R$2+6),
  --(Game_Plan_2026[End Date]&gt;=R$2)
)&gt;0, 1, 0)</f>
        <v>0</v>
      </c>
      <c r="S229" cm="1">
        <f t="array" ref="S229">IF(SUMPRODUCT(
  --(Game_Plan_2026[Campaign]=$C229),
  --(Game_Plan_2026[Initial Date]&lt;=S$2+6),
  --(Game_Plan_2026[End Date]&gt;=S$2)
)&gt;0, 1, 0)</f>
        <v>0</v>
      </c>
      <c r="T229" cm="1">
        <f t="array" ref="T229">IF(SUMPRODUCT(
  --(Game_Plan_2026[Campaign]=$C229),
  --(Game_Plan_2026[Initial Date]&lt;=T$2+6),
  --(Game_Plan_2026[End Date]&gt;=T$2)
)&gt;0, 1, 0)</f>
        <v>0</v>
      </c>
      <c r="U229" cm="1">
        <f t="array" ref="U229">IF(SUMPRODUCT(
  --(Game_Plan_2026[Campaign]=$C229),
  --(Game_Plan_2026[Initial Date]&lt;=U$2+6),
  --(Game_Plan_2026[End Date]&gt;=U$2)
)&gt;0, 1, 0)</f>
        <v>0</v>
      </c>
      <c r="V229" cm="1">
        <f t="array" ref="V229">IF(SUMPRODUCT(
  --(Game_Plan_2026[Campaign]=$C229),
  --(Game_Plan_2026[Initial Date]&lt;=V$2+6),
  --(Game_Plan_2026[End Date]&gt;=V$2)
)&gt;0, 1, 0)</f>
        <v>0</v>
      </c>
      <c r="W229" cm="1">
        <f t="array" ref="W229">IF(SUMPRODUCT(
  --(Game_Plan_2026[Campaign]=$C229),
  --(Game_Plan_2026[Initial Date]&lt;=W$2+6),
  --(Game_Plan_2026[End Date]&gt;=W$2)
)&gt;0, 1, 0)</f>
        <v>0</v>
      </c>
      <c r="X229" cm="1">
        <f t="array" ref="X229">IF(SUMPRODUCT(
  --(Game_Plan_2026[Campaign]=$C229),
  --(Game_Plan_2026[Initial Date]&lt;=X$2+6),
  --(Game_Plan_2026[End Date]&gt;=X$2)
)&gt;0, 1, 0)</f>
        <v>0</v>
      </c>
      <c r="Y229" cm="1">
        <f t="array" ref="Y229">IF(SUMPRODUCT(
  --(Game_Plan_2026[Campaign]=$C229),
  --(Game_Plan_2026[Initial Date]&lt;=Y$2+6),
  --(Game_Plan_2026[End Date]&gt;=Y$2)
)&gt;0, 1, 0)</f>
        <v>0</v>
      </c>
      <c r="Z229" cm="1">
        <f t="array" ref="Z229">IF(SUMPRODUCT(
  --(Game_Plan_2026[Campaign]=$C229),
  --(Game_Plan_2026[Initial Date]&lt;=Z$2+6),
  --(Game_Plan_2026[End Date]&gt;=Z$2)
)&gt;0, 1, 0)</f>
        <v>0</v>
      </c>
      <c r="AA229" cm="1">
        <f t="array" ref="AA229">IF(SUMPRODUCT(
  --(Game_Plan_2026[Campaign]=$C229),
  --(Game_Plan_2026[Initial Date]&lt;=AA$2+6),
  --(Game_Plan_2026[End Date]&gt;=AA$2)
)&gt;0, 1, 0)</f>
        <v>0</v>
      </c>
      <c r="AB229" cm="1">
        <f t="array" ref="AB229">IF(SUMPRODUCT(
  --(Game_Plan_2026[Campaign]=$C229),
  --(Game_Plan_2026[Initial Date]&lt;=AB$2+6),
  --(Game_Plan_2026[End Date]&gt;=AB$2)
)&gt;0, 1, 0)</f>
        <v>0</v>
      </c>
      <c r="AC229" cm="1">
        <f t="array" ref="AC229">IF(SUMPRODUCT(
  --(Game_Plan_2026[Campaign]=$C229),
  --(Game_Plan_2026[Initial Date]&lt;=AC$2+6),
  --(Game_Plan_2026[End Date]&gt;=AC$2)
)&gt;0, 1, 0)</f>
        <v>0</v>
      </c>
      <c r="AD229" cm="1">
        <f t="array" ref="AD229">IF(SUMPRODUCT(
  --(Game_Plan_2026[Campaign]=$C229),
  --(Game_Plan_2026[Initial Date]&lt;=AD$2+6),
  --(Game_Plan_2026[End Date]&gt;=AD$2)
)&gt;0, 1, 0)</f>
        <v>0</v>
      </c>
      <c r="AE229" cm="1">
        <f t="array" ref="AE229">IF(SUMPRODUCT(
  --(Game_Plan_2026[Campaign]=$C229),
  --(Game_Plan_2026[Initial Date]&lt;=AE$2+6),
  --(Game_Plan_2026[End Date]&gt;=AE$2)
)&gt;0, 1, 0)</f>
        <v>0</v>
      </c>
      <c r="AF229" cm="1">
        <f t="array" ref="AF229">IF(SUMPRODUCT(
  --(Game_Plan_2026[Campaign]=$C229),
  --(Game_Plan_2026[Initial Date]&lt;=AF$2+6),
  --(Game_Plan_2026[End Date]&gt;=AF$2)
)&gt;0, 1, 0)</f>
        <v>0</v>
      </c>
      <c r="AG229" cm="1">
        <f t="array" ref="AG229">IF(SUMPRODUCT(
  --(Game_Plan_2026[Campaign]=$C229),
  --(Game_Plan_2026[Initial Date]&lt;=AG$2+6),
  --(Game_Plan_2026[End Date]&gt;=AG$2)
)&gt;0, 1, 0)</f>
        <v>0</v>
      </c>
      <c r="AH229" cm="1">
        <f t="array" ref="AH229">IF(SUMPRODUCT(
  --(Game_Plan_2026[Campaign]=$C229),
  --(Game_Plan_2026[Initial Date]&lt;=AH$2+6),
  --(Game_Plan_2026[End Date]&gt;=AH$2)
)&gt;0, 1, 0)</f>
        <v>0</v>
      </c>
      <c r="AI229" cm="1">
        <f t="array" ref="AI229">IF(SUMPRODUCT(
  --(Game_Plan_2026[Campaign]=$C229),
  --(Game_Plan_2026[Initial Date]&lt;=AI$2+6),
  --(Game_Plan_2026[End Date]&gt;=AI$2)
)&gt;0, 1, 0)</f>
        <v>0</v>
      </c>
      <c r="AJ229" cm="1">
        <f t="array" ref="AJ229">IF(SUMPRODUCT(
  --(Game_Plan_2026[Campaign]=$C229),
  --(Game_Plan_2026[Initial Date]&lt;=AJ$2+6),
  --(Game_Plan_2026[End Date]&gt;=AJ$2)
)&gt;0, 1, 0)</f>
        <v>0</v>
      </c>
      <c r="AK229" cm="1">
        <f t="array" ref="AK229">IF(SUMPRODUCT(
  --(Game_Plan_2026[Campaign]=$C229),
  --(Game_Plan_2026[Initial Date]&lt;=AK$2+6),
  --(Game_Plan_2026[End Date]&gt;=AK$2)
)&gt;0, 1, 0)</f>
        <v>0</v>
      </c>
      <c r="AL229" cm="1">
        <f t="array" ref="AL229">IF(SUMPRODUCT(
  --(Game_Plan_2026[Campaign]=$C229),
  --(Game_Plan_2026[Initial Date]&lt;=AL$2+6),
  --(Game_Plan_2026[End Date]&gt;=AL$2)
)&gt;0, 1, 0)</f>
        <v>0</v>
      </c>
      <c r="AM229" cm="1">
        <f t="array" ref="AM229">IF(SUMPRODUCT(
  --(Game_Plan_2026[Campaign]=$C229),
  --(Game_Plan_2026[Initial Date]&lt;=AM$2+6),
  --(Game_Plan_2026[End Date]&gt;=AM$2)
)&gt;0, 1, 0)</f>
        <v>0</v>
      </c>
      <c r="AN229" cm="1">
        <f t="array" ref="AN229">IF(SUMPRODUCT(
  --(Game_Plan_2026[Campaign]=$C229),
  --(Game_Plan_2026[Initial Date]&lt;=AN$2+6),
  --(Game_Plan_2026[End Date]&gt;=AN$2)
)&gt;0, 1, 0)</f>
        <v>0</v>
      </c>
      <c r="AO229" cm="1">
        <f t="array" ref="AO229">IF(SUMPRODUCT(
  --(Game_Plan_2026[Campaign]=$C229),
  --(Game_Plan_2026[Initial Date]&lt;=AO$2+6),
  --(Game_Plan_2026[End Date]&gt;=AO$2)
)&gt;0, 1, 0)</f>
        <v>0</v>
      </c>
      <c r="AP229" cm="1">
        <f t="array" ref="AP229">IF(SUMPRODUCT(
  --(Game_Plan_2026[Campaign]=$C229),
  --(Game_Plan_2026[Initial Date]&lt;=AP$2+6),
  --(Game_Plan_2026[End Date]&gt;=AP$2)
)&gt;0, 1, 0)</f>
        <v>0</v>
      </c>
      <c r="AQ229" cm="1">
        <f t="array" ref="AQ229">IF(SUMPRODUCT(
  --(Game_Plan_2026[Campaign]=$C229),
  --(Game_Plan_2026[Initial Date]&lt;=AQ$2+6),
  --(Game_Plan_2026[End Date]&gt;=AQ$2)
)&gt;0, 1, 0)</f>
        <v>0</v>
      </c>
      <c r="AR229" cm="1">
        <f t="array" ref="AR229">IF(SUMPRODUCT(
  --(Game_Plan_2026[Campaign]=$C229),
  --(Game_Plan_2026[Initial Date]&lt;=AR$2+6),
  --(Game_Plan_2026[End Date]&gt;=AR$2)
)&gt;0, 1, 0)</f>
        <v>0</v>
      </c>
      <c r="AS229" cm="1">
        <f t="array" ref="AS229">IF(SUMPRODUCT(
  --(Game_Plan_2026[Campaign]=$C229),
  --(Game_Plan_2026[Initial Date]&lt;=AS$2+6),
  --(Game_Plan_2026[End Date]&gt;=AS$2)
)&gt;0, 1, 0)</f>
        <v>0</v>
      </c>
      <c r="AT229" cm="1">
        <f t="array" ref="AT229">IF(SUMPRODUCT(
  --(Game_Plan_2026[Campaign]=$C229),
  --(Game_Plan_2026[Initial Date]&lt;=AT$2+6),
  --(Game_Plan_2026[End Date]&gt;=AT$2)
)&gt;0, 1, 0)</f>
        <v>0</v>
      </c>
      <c r="AU229" cm="1">
        <f t="array" ref="AU229">IF(SUMPRODUCT(
  --(Game_Plan_2026[Campaign]=$C229),
  --(Game_Plan_2026[Initial Date]&lt;=AU$2+6),
  --(Game_Plan_2026[End Date]&gt;=AU$2)
)&gt;0, 1, 0)</f>
        <v>0</v>
      </c>
      <c r="AV229" cm="1">
        <f t="array" ref="AV229">IF(SUMPRODUCT(
  --(Game_Plan_2026[Campaign]=$C229),
  --(Game_Plan_2026[Initial Date]&lt;=AV$2+6),
  --(Game_Plan_2026[End Date]&gt;=AV$2)
)&gt;0, 1, 0)</f>
        <v>0</v>
      </c>
      <c r="AW229" cm="1">
        <f t="array" ref="AW229">IF(SUMPRODUCT(
  --(Game_Plan_2026[Campaign]=$C229),
  --(Game_Plan_2026[Initial Date]&lt;=AW$2+6),
  --(Game_Plan_2026[End Date]&gt;=AW$2)
)&gt;0, 1, 0)</f>
        <v>0</v>
      </c>
      <c r="AX229" cm="1">
        <f t="array" ref="AX229">IF(SUMPRODUCT(
  --(Game_Plan_2026[Campaign]=$C229),
  --(Game_Plan_2026[Initial Date]&lt;=AX$2+6),
  --(Game_Plan_2026[End Date]&gt;=AX$2)
)&gt;0, 1, 0)</f>
        <v>0</v>
      </c>
      <c r="AY229" cm="1">
        <f t="array" ref="AY229">IF(SUMPRODUCT(
  --(Game_Plan_2026[Campaign]=$C229),
  --(Game_Plan_2026[Initial Date]&lt;=AY$2+6),
  --(Game_Plan_2026[End Date]&gt;=AY$2)
)&gt;0, 1, 0)</f>
        <v>0</v>
      </c>
      <c r="AZ229" cm="1">
        <f t="array" ref="AZ229">IF(SUMPRODUCT(
  --(Game_Plan_2026[Campaign]=$C229),
  --(Game_Plan_2026[Initial Date]&lt;=AZ$2+6),
  --(Game_Plan_2026[End Date]&gt;=AZ$2)
)&gt;0, 1, 0)</f>
        <v>0</v>
      </c>
      <c r="BA229" cm="1">
        <f t="array" ref="BA229">IF(SUMPRODUCT(
  --(Game_Plan_2026[Campaign]=$C229),
  --(Game_Plan_2026[Initial Date]&lt;=BA$2+6),
  --(Game_Plan_2026[End Date]&gt;=BA$2)
)&gt;0, 1, 0)</f>
        <v>0</v>
      </c>
      <c r="BB229" cm="1">
        <f t="array" ref="BB229">IF(SUMPRODUCT(
  --(Game_Plan_2026[Campaign]=$C229),
  --(Game_Plan_2026[Initial Date]&lt;=BB$2+6),
  --(Game_Plan_2026[End Date]&gt;=BB$2)
)&gt;0, 1, 0)</f>
        <v>0</v>
      </c>
      <c r="BC229" cm="1">
        <f t="array" ref="BC229">IF(SUMPRODUCT(
  --(Game_Plan_2026[Campaign]=$C229),
  --(Game_Plan_2026[Initial Date]&lt;=BC$2+6),
  --(Game_Plan_2026[End Date]&gt;=BC$2)
)&gt;0, 1, 0)</f>
        <v>0</v>
      </c>
      <c r="BD229">
        <f t="shared" si="3"/>
        <v>0</v>
      </c>
    </row>
    <row r="230" spans="1:56" ht="28" customHeight="1">
      <c r="A230" t="str">
        <v/>
      </c>
      <c r="B230" t="str">
        <v/>
      </c>
      <c r="C230" t="str">
        <v/>
      </c>
      <c r="E230" cm="1">
        <f t="array" ref="E230">IF(SUMPRODUCT(
  --(Game_Plan_2026[Campaign]=$C230),
  --(Game_Plan_2026[Initial Date]&lt;=E$2+6),
  --(Game_Plan_2026[End Date]&gt;=E$2)
)&gt;0, 1, 0)</f>
        <v>0</v>
      </c>
      <c r="F230" cm="1">
        <f t="array" ref="F230">IF(SUMPRODUCT(
  --(Game_Plan_2026[Campaign]=$C230),
  --(Game_Plan_2026[Initial Date]&lt;=F$2+6),
  --(Game_Plan_2026[End Date]&gt;=F$2)
)&gt;0, 1, 0)</f>
        <v>0</v>
      </c>
      <c r="G230" cm="1">
        <f t="array" ref="G230">IF(SUMPRODUCT(
  --(Game_Plan_2026[Campaign]=$C230),
  --(Game_Plan_2026[Initial Date]&lt;=G$2+6),
  --(Game_Plan_2026[End Date]&gt;=G$2)
)&gt;0, 1, 0)</f>
        <v>0</v>
      </c>
      <c r="H230" cm="1">
        <f t="array" ref="H230">IF(SUMPRODUCT(
  --(Game_Plan_2026[Campaign]=$C230),
  --(Game_Plan_2026[Initial Date]&lt;=H$2+6),
  --(Game_Plan_2026[End Date]&gt;=H$2)
)&gt;0, 1, 0)</f>
        <v>0</v>
      </c>
      <c r="I230" cm="1">
        <f t="array" ref="I230">IF(SUMPRODUCT(
  --(Game_Plan_2026[Campaign]=$C230),
  --(Game_Plan_2026[Initial Date]&lt;=I$2+6),
  --(Game_Plan_2026[End Date]&gt;=I$2)
)&gt;0, 1, 0)</f>
        <v>0</v>
      </c>
      <c r="J230" cm="1">
        <f t="array" ref="J230">IF(SUMPRODUCT(
  --(Game_Plan_2026[Campaign]=$C230),
  --(Game_Plan_2026[Initial Date]&lt;=J$2+6),
  --(Game_Plan_2026[End Date]&gt;=J$2)
)&gt;0, 1, 0)</f>
        <v>0</v>
      </c>
      <c r="K230" cm="1">
        <f t="array" ref="K230">IF(SUMPRODUCT(
  --(Game_Plan_2026[Campaign]=$C230),
  --(Game_Plan_2026[Initial Date]&lt;=K$2+6),
  --(Game_Plan_2026[End Date]&gt;=K$2)
)&gt;0, 1, 0)</f>
        <v>0</v>
      </c>
      <c r="L230" cm="1">
        <f t="array" ref="L230">IF(SUMPRODUCT(
  --(Game_Plan_2026[Campaign]=$C230),
  --(Game_Plan_2026[Initial Date]&lt;=L$2+6),
  --(Game_Plan_2026[End Date]&gt;=L$2)
)&gt;0, 1, 0)</f>
        <v>0</v>
      </c>
      <c r="M230" cm="1">
        <f t="array" ref="M230">IF(SUMPRODUCT(
  --(Game_Plan_2026[Campaign]=$C230),
  --(Game_Plan_2026[Initial Date]&lt;=M$2+6),
  --(Game_Plan_2026[End Date]&gt;=M$2)
)&gt;0, 1, 0)</f>
        <v>0</v>
      </c>
      <c r="N230" cm="1">
        <f t="array" ref="N230">IF(SUMPRODUCT(
  --(Game_Plan_2026[Campaign]=$C230),
  --(Game_Plan_2026[Initial Date]&lt;=N$2+6),
  --(Game_Plan_2026[End Date]&gt;=N$2)
)&gt;0, 1, 0)</f>
        <v>0</v>
      </c>
      <c r="O230" cm="1">
        <f t="array" ref="O230">IF(SUMPRODUCT(
  --(Game_Plan_2026[Campaign]=$C230),
  --(Game_Plan_2026[Initial Date]&lt;=O$2+6),
  --(Game_Plan_2026[End Date]&gt;=O$2)
)&gt;0, 1, 0)</f>
        <v>0</v>
      </c>
      <c r="P230" cm="1">
        <f t="array" ref="P230">IF(SUMPRODUCT(
  --(Game_Plan_2026[Campaign]=$C230),
  --(Game_Plan_2026[Initial Date]&lt;=P$2+6),
  --(Game_Plan_2026[End Date]&gt;=P$2)
)&gt;0, 1, 0)</f>
        <v>0</v>
      </c>
      <c r="Q230" cm="1">
        <f t="array" ref="Q230">IF(SUMPRODUCT(
  --(Game_Plan_2026[Campaign]=$C230),
  --(Game_Plan_2026[Initial Date]&lt;=Q$2+6),
  --(Game_Plan_2026[End Date]&gt;=Q$2)
)&gt;0, 1, 0)</f>
        <v>0</v>
      </c>
      <c r="R230" cm="1">
        <f t="array" ref="R230">IF(SUMPRODUCT(
  --(Game_Plan_2026[Campaign]=$C230),
  --(Game_Plan_2026[Initial Date]&lt;=R$2+6),
  --(Game_Plan_2026[End Date]&gt;=R$2)
)&gt;0, 1, 0)</f>
        <v>0</v>
      </c>
      <c r="S230" cm="1">
        <f t="array" ref="S230">IF(SUMPRODUCT(
  --(Game_Plan_2026[Campaign]=$C230),
  --(Game_Plan_2026[Initial Date]&lt;=S$2+6),
  --(Game_Plan_2026[End Date]&gt;=S$2)
)&gt;0, 1, 0)</f>
        <v>0</v>
      </c>
      <c r="T230" cm="1">
        <f t="array" ref="T230">IF(SUMPRODUCT(
  --(Game_Plan_2026[Campaign]=$C230),
  --(Game_Plan_2026[Initial Date]&lt;=T$2+6),
  --(Game_Plan_2026[End Date]&gt;=T$2)
)&gt;0, 1, 0)</f>
        <v>0</v>
      </c>
      <c r="U230" cm="1">
        <f t="array" ref="U230">IF(SUMPRODUCT(
  --(Game_Plan_2026[Campaign]=$C230),
  --(Game_Plan_2026[Initial Date]&lt;=U$2+6),
  --(Game_Plan_2026[End Date]&gt;=U$2)
)&gt;0, 1, 0)</f>
        <v>0</v>
      </c>
      <c r="V230" cm="1">
        <f t="array" ref="V230">IF(SUMPRODUCT(
  --(Game_Plan_2026[Campaign]=$C230),
  --(Game_Plan_2026[Initial Date]&lt;=V$2+6),
  --(Game_Plan_2026[End Date]&gt;=V$2)
)&gt;0, 1, 0)</f>
        <v>0</v>
      </c>
      <c r="W230" cm="1">
        <f t="array" ref="W230">IF(SUMPRODUCT(
  --(Game_Plan_2026[Campaign]=$C230),
  --(Game_Plan_2026[Initial Date]&lt;=W$2+6),
  --(Game_Plan_2026[End Date]&gt;=W$2)
)&gt;0, 1, 0)</f>
        <v>0</v>
      </c>
      <c r="X230" cm="1">
        <f t="array" ref="X230">IF(SUMPRODUCT(
  --(Game_Plan_2026[Campaign]=$C230),
  --(Game_Plan_2026[Initial Date]&lt;=X$2+6),
  --(Game_Plan_2026[End Date]&gt;=X$2)
)&gt;0, 1, 0)</f>
        <v>0</v>
      </c>
      <c r="Y230" cm="1">
        <f t="array" ref="Y230">IF(SUMPRODUCT(
  --(Game_Plan_2026[Campaign]=$C230),
  --(Game_Plan_2026[Initial Date]&lt;=Y$2+6),
  --(Game_Plan_2026[End Date]&gt;=Y$2)
)&gt;0, 1, 0)</f>
        <v>0</v>
      </c>
      <c r="Z230" cm="1">
        <f t="array" ref="Z230">IF(SUMPRODUCT(
  --(Game_Plan_2026[Campaign]=$C230),
  --(Game_Plan_2026[Initial Date]&lt;=Z$2+6),
  --(Game_Plan_2026[End Date]&gt;=Z$2)
)&gt;0, 1, 0)</f>
        <v>0</v>
      </c>
      <c r="AA230" cm="1">
        <f t="array" ref="AA230">IF(SUMPRODUCT(
  --(Game_Plan_2026[Campaign]=$C230),
  --(Game_Plan_2026[Initial Date]&lt;=AA$2+6),
  --(Game_Plan_2026[End Date]&gt;=AA$2)
)&gt;0, 1, 0)</f>
        <v>0</v>
      </c>
      <c r="AB230" cm="1">
        <f t="array" ref="AB230">IF(SUMPRODUCT(
  --(Game_Plan_2026[Campaign]=$C230),
  --(Game_Plan_2026[Initial Date]&lt;=AB$2+6),
  --(Game_Plan_2026[End Date]&gt;=AB$2)
)&gt;0, 1, 0)</f>
        <v>0</v>
      </c>
      <c r="AC230" cm="1">
        <f t="array" ref="AC230">IF(SUMPRODUCT(
  --(Game_Plan_2026[Campaign]=$C230),
  --(Game_Plan_2026[Initial Date]&lt;=AC$2+6),
  --(Game_Plan_2026[End Date]&gt;=AC$2)
)&gt;0, 1, 0)</f>
        <v>0</v>
      </c>
      <c r="AD230" cm="1">
        <f t="array" ref="AD230">IF(SUMPRODUCT(
  --(Game_Plan_2026[Campaign]=$C230),
  --(Game_Plan_2026[Initial Date]&lt;=AD$2+6),
  --(Game_Plan_2026[End Date]&gt;=AD$2)
)&gt;0, 1, 0)</f>
        <v>0</v>
      </c>
      <c r="AE230" cm="1">
        <f t="array" ref="AE230">IF(SUMPRODUCT(
  --(Game_Plan_2026[Campaign]=$C230),
  --(Game_Plan_2026[Initial Date]&lt;=AE$2+6),
  --(Game_Plan_2026[End Date]&gt;=AE$2)
)&gt;0, 1, 0)</f>
        <v>0</v>
      </c>
      <c r="AF230" cm="1">
        <f t="array" ref="AF230">IF(SUMPRODUCT(
  --(Game_Plan_2026[Campaign]=$C230),
  --(Game_Plan_2026[Initial Date]&lt;=AF$2+6),
  --(Game_Plan_2026[End Date]&gt;=AF$2)
)&gt;0, 1, 0)</f>
        <v>0</v>
      </c>
      <c r="AG230" cm="1">
        <f t="array" ref="AG230">IF(SUMPRODUCT(
  --(Game_Plan_2026[Campaign]=$C230),
  --(Game_Plan_2026[Initial Date]&lt;=AG$2+6),
  --(Game_Plan_2026[End Date]&gt;=AG$2)
)&gt;0, 1, 0)</f>
        <v>0</v>
      </c>
      <c r="AH230" cm="1">
        <f t="array" ref="AH230">IF(SUMPRODUCT(
  --(Game_Plan_2026[Campaign]=$C230),
  --(Game_Plan_2026[Initial Date]&lt;=AH$2+6),
  --(Game_Plan_2026[End Date]&gt;=AH$2)
)&gt;0, 1, 0)</f>
        <v>0</v>
      </c>
      <c r="AI230" cm="1">
        <f t="array" ref="AI230">IF(SUMPRODUCT(
  --(Game_Plan_2026[Campaign]=$C230),
  --(Game_Plan_2026[Initial Date]&lt;=AI$2+6),
  --(Game_Plan_2026[End Date]&gt;=AI$2)
)&gt;0, 1, 0)</f>
        <v>0</v>
      </c>
      <c r="AJ230" cm="1">
        <f t="array" ref="AJ230">IF(SUMPRODUCT(
  --(Game_Plan_2026[Campaign]=$C230),
  --(Game_Plan_2026[Initial Date]&lt;=AJ$2+6),
  --(Game_Plan_2026[End Date]&gt;=AJ$2)
)&gt;0, 1, 0)</f>
        <v>0</v>
      </c>
      <c r="AK230" cm="1">
        <f t="array" ref="AK230">IF(SUMPRODUCT(
  --(Game_Plan_2026[Campaign]=$C230),
  --(Game_Plan_2026[Initial Date]&lt;=AK$2+6),
  --(Game_Plan_2026[End Date]&gt;=AK$2)
)&gt;0, 1, 0)</f>
        <v>0</v>
      </c>
      <c r="AL230" cm="1">
        <f t="array" ref="AL230">IF(SUMPRODUCT(
  --(Game_Plan_2026[Campaign]=$C230),
  --(Game_Plan_2026[Initial Date]&lt;=AL$2+6),
  --(Game_Plan_2026[End Date]&gt;=AL$2)
)&gt;0, 1, 0)</f>
        <v>0</v>
      </c>
      <c r="AM230" cm="1">
        <f t="array" ref="AM230">IF(SUMPRODUCT(
  --(Game_Plan_2026[Campaign]=$C230),
  --(Game_Plan_2026[Initial Date]&lt;=AM$2+6),
  --(Game_Plan_2026[End Date]&gt;=AM$2)
)&gt;0, 1, 0)</f>
        <v>0</v>
      </c>
      <c r="AN230" cm="1">
        <f t="array" ref="AN230">IF(SUMPRODUCT(
  --(Game_Plan_2026[Campaign]=$C230),
  --(Game_Plan_2026[Initial Date]&lt;=AN$2+6),
  --(Game_Plan_2026[End Date]&gt;=AN$2)
)&gt;0, 1, 0)</f>
        <v>0</v>
      </c>
      <c r="AO230" cm="1">
        <f t="array" ref="AO230">IF(SUMPRODUCT(
  --(Game_Plan_2026[Campaign]=$C230),
  --(Game_Plan_2026[Initial Date]&lt;=AO$2+6),
  --(Game_Plan_2026[End Date]&gt;=AO$2)
)&gt;0, 1, 0)</f>
        <v>0</v>
      </c>
      <c r="AP230" cm="1">
        <f t="array" ref="AP230">IF(SUMPRODUCT(
  --(Game_Plan_2026[Campaign]=$C230),
  --(Game_Plan_2026[Initial Date]&lt;=AP$2+6),
  --(Game_Plan_2026[End Date]&gt;=AP$2)
)&gt;0, 1, 0)</f>
        <v>0</v>
      </c>
      <c r="AQ230" cm="1">
        <f t="array" ref="AQ230">IF(SUMPRODUCT(
  --(Game_Plan_2026[Campaign]=$C230),
  --(Game_Plan_2026[Initial Date]&lt;=AQ$2+6),
  --(Game_Plan_2026[End Date]&gt;=AQ$2)
)&gt;0, 1, 0)</f>
        <v>0</v>
      </c>
      <c r="AR230" cm="1">
        <f t="array" ref="AR230">IF(SUMPRODUCT(
  --(Game_Plan_2026[Campaign]=$C230),
  --(Game_Plan_2026[Initial Date]&lt;=AR$2+6),
  --(Game_Plan_2026[End Date]&gt;=AR$2)
)&gt;0, 1, 0)</f>
        <v>0</v>
      </c>
      <c r="AS230" cm="1">
        <f t="array" ref="AS230">IF(SUMPRODUCT(
  --(Game_Plan_2026[Campaign]=$C230),
  --(Game_Plan_2026[Initial Date]&lt;=AS$2+6),
  --(Game_Plan_2026[End Date]&gt;=AS$2)
)&gt;0, 1, 0)</f>
        <v>0</v>
      </c>
      <c r="AT230" cm="1">
        <f t="array" ref="AT230">IF(SUMPRODUCT(
  --(Game_Plan_2026[Campaign]=$C230),
  --(Game_Plan_2026[Initial Date]&lt;=AT$2+6),
  --(Game_Plan_2026[End Date]&gt;=AT$2)
)&gt;0, 1, 0)</f>
        <v>0</v>
      </c>
      <c r="AU230" cm="1">
        <f t="array" ref="AU230">IF(SUMPRODUCT(
  --(Game_Plan_2026[Campaign]=$C230),
  --(Game_Plan_2026[Initial Date]&lt;=AU$2+6),
  --(Game_Plan_2026[End Date]&gt;=AU$2)
)&gt;0, 1, 0)</f>
        <v>0</v>
      </c>
      <c r="AV230" cm="1">
        <f t="array" ref="AV230">IF(SUMPRODUCT(
  --(Game_Plan_2026[Campaign]=$C230),
  --(Game_Plan_2026[Initial Date]&lt;=AV$2+6),
  --(Game_Plan_2026[End Date]&gt;=AV$2)
)&gt;0, 1, 0)</f>
        <v>0</v>
      </c>
      <c r="AW230" cm="1">
        <f t="array" ref="AW230">IF(SUMPRODUCT(
  --(Game_Plan_2026[Campaign]=$C230),
  --(Game_Plan_2026[Initial Date]&lt;=AW$2+6),
  --(Game_Plan_2026[End Date]&gt;=AW$2)
)&gt;0, 1, 0)</f>
        <v>0</v>
      </c>
      <c r="AX230" cm="1">
        <f t="array" ref="AX230">IF(SUMPRODUCT(
  --(Game_Plan_2026[Campaign]=$C230),
  --(Game_Plan_2026[Initial Date]&lt;=AX$2+6),
  --(Game_Plan_2026[End Date]&gt;=AX$2)
)&gt;0, 1, 0)</f>
        <v>0</v>
      </c>
      <c r="AY230" cm="1">
        <f t="array" ref="AY230">IF(SUMPRODUCT(
  --(Game_Plan_2026[Campaign]=$C230),
  --(Game_Plan_2026[Initial Date]&lt;=AY$2+6),
  --(Game_Plan_2026[End Date]&gt;=AY$2)
)&gt;0, 1, 0)</f>
        <v>0</v>
      </c>
      <c r="AZ230" cm="1">
        <f t="array" ref="AZ230">IF(SUMPRODUCT(
  --(Game_Plan_2026[Campaign]=$C230),
  --(Game_Plan_2026[Initial Date]&lt;=AZ$2+6),
  --(Game_Plan_2026[End Date]&gt;=AZ$2)
)&gt;0, 1, 0)</f>
        <v>0</v>
      </c>
      <c r="BA230" cm="1">
        <f t="array" ref="BA230">IF(SUMPRODUCT(
  --(Game_Plan_2026[Campaign]=$C230),
  --(Game_Plan_2026[Initial Date]&lt;=BA$2+6),
  --(Game_Plan_2026[End Date]&gt;=BA$2)
)&gt;0, 1, 0)</f>
        <v>0</v>
      </c>
      <c r="BB230" cm="1">
        <f t="array" ref="BB230">IF(SUMPRODUCT(
  --(Game_Plan_2026[Campaign]=$C230),
  --(Game_Plan_2026[Initial Date]&lt;=BB$2+6),
  --(Game_Plan_2026[End Date]&gt;=BB$2)
)&gt;0, 1, 0)</f>
        <v>0</v>
      </c>
      <c r="BC230" cm="1">
        <f t="array" ref="BC230">IF(SUMPRODUCT(
  --(Game_Plan_2026[Campaign]=$C230),
  --(Game_Plan_2026[Initial Date]&lt;=BC$2+6),
  --(Game_Plan_2026[End Date]&gt;=BC$2)
)&gt;0, 1, 0)</f>
        <v>0</v>
      </c>
      <c r="BD230">
        <f t="shared" si="3"/>
        <v>0</v>
      </c>
    </row>
    <row r="231" spans="1:56" ht="28" customHeight="1">
      <c r="A231" t="str">
        <v/>
      </c>
      <c r="B231" t="str">
        <v/>
      </c>
      <c r="C231" t="str">
        <v/>
      </c>
      <c r="E231" cm="1">
        <f t="array" ref="E231">IF(SUMPRODUCT(
  --(Game_Plan_2026[Campaign]=$C231),
  --(Game_Plan_2026[Initial Date]&lt;=E$2+6),
  --(Game_Plan_2026[End Date]&gt;=E$2)
)&gt;0, 1, 0)</f>
        <v>0</v>
      </c>
      <c r="F231" cm="1">
        <f t="array" ref="F231">IF(SUMPRODUCT(
  --(Game_Plan_2026[Campaign]=$C231),
  --(Game_Plan_2026[Initial Date]&lt;=F$2+6),
  --(Game_Plan_2026[End Date]&gt;=F$2)
)&gt;0, 1, 0)</f>
        <v>0</v>
      </c>
      <c r="G231" cm="1">
        <f t="array" ref="G231">IF(SUMPRODUCT(
  --(Game_Plan_2026[Campaign]=$C231),
  --(Game_Plan_2026[Initial Date]&lt;=G$2+6),
  --(Game_Plan_2026[End Date]&gt;=G$2)
)&gt;0, 1, 0)</f>
        <v>0</v>
      </c>
      <c r="H231" cm="1">
        <f t="array" ref="H231">IF(SUMPRODUCT(
  --(Game_Plan_2026[Campaign]=$C231),
  --(Game_Plan_2026[Initial Date]&lt;=H$2+6),
  --(Game_Plan_2026[End Date]&gt;=H$2)
)&gt;0, 1, 0)</f>
        <v>0</v>
      </c>
      <c r="I231" cm="1">
        <f t="array" ref="I231">IF(SUMPRODUCT(
  --(Game_Plan_2026[Campaign]=$C231),
  --(Game_Plan_2026[Initial Date]&lt;=I$2+6),
  --(Game_Plan_2026[End Date]&gt;=I$2)
)&gt;0, 1, 0)</f>
        <v>0</v>
      </c>
      <c r="J231" cm="1">
        <f t="array" ref="J231">IF(SUMPRODUCT(
  --(Game_Plan_2026[Campaign]=$C231),
  --(Game_Plan_2026[Initial Date]&lt;=J$2+6),
  --(Game_Plan_2026[End Date]&gt;=J$2)
)&gt;0, 1, 0)</f>
        <v>0</v>
      </c>
      <c r="K231" cm="1">
        <f t="array" ref="K231">IF(SUMPRODUCT(
  --(Game_Plan_2026[Campaign]=$C231),
  --(Game_Plan_2026[Initial Date]&lt;=K$2+6),
  --(Game_Plan_2026[End Date]&gt;=K$2)
)&gt;0, 1, 0)</f>
        <v>0</v>
      </c>
      <c r="L231" cm="1">
        <f t="array" ref="L231">IF(SUMPRODUCT(
  --(Game_Plan_2026[Campaign]=$C231),
  --(Game_Plan_2026[Initial Date]&lt;=L$2+6),
  --(Game_Plan_2026[End Date]&gt;=L$2)
)&gt;0, 1, 0)</f>
        <v>0</v>
      </c>
      <c r="M231" cm="1">
        <f t="array" ref="M231">IF(SUMPRODUCT(
  --(Game_Plan_2026[Campaign]=$C231),
  --(Game_Plan_2026[Initial Date]&lt;=M$2+6),
  --(Game_Plan_2026[End Date]&gt;=M$2)
)&gt;0, 1, 0)</f>
        <v>0</v>
      </c>
      <c r="N231" cm="1">
        <f t="array" ref="N231">IF(SUMPRODUCT(
  --(Game_Plan_2026[Campaign]=$C231),
  --(Game_Plan_2026[Initial Date]&lt;=N$2+6),
  --(Game_Plan_2026[End Date]&gt;=N$2)
)&gt;0, 1, 0)</f>
        <v>0</v>
      </c>
      <c r="O231" cm="1">
        <f t="array" ref="O231">IF(SUMPRODUCT(
  --(Game_Plan_2026[Campaign]=$C231),
  --(Game_Plan_2026[Initial Date]&lt;=O$2+6),
  --(Game_Plan_2026[End Date]&gt;=O$2)
)&gt;0, 1, 0)</f>
        <v>0</v>
      </c>
      <c r="P231" cm="1">
        <f t="array" ref="P231">IF(SUMPRODUCT(
  --(Game_Plan_2026[Campaign]=$C231),
  --(Game_Plan_2026[Initial Date]&lt;=P$2+6),
  --(Game_Plan_2026[End Date]&gt;=P$2)
)&gt;0, 1, 0)</f>
        <v>0</v>
      </c>
      <c r="Q231" cm="1">
        <f t="array" ref="Q231">IF(SUMPRODUCT(
  --(Game_Plan_2026[Campaign]=$C231),
  --(Game_Plan_2026[Initial Date]&lt;=Q$2+6),
  --(Game_Plan_2026[End Date]&gt;=Q$2)
)&gt;0, 1, 0)</f>
        <v>0</v>
      </c>
      <c r="R231" cm="1">
        <f t="array" ref="R231">IF(SUMPRODUCT(
  --(Game_Plan_2026[Campaign]=$C231),
  --(Game_Plan_2026[Initial Date]&lt;=R$2+6),
  --(Game_Plan_2026[End Date]&gt;=R$2)
)&gt;0, 1, 0)</f>
        <v>0</v>
      </c>
      <c r="S231" cm="1">
        <f t="array" ref="S231">IF(SUMPRODUCT(
  --(Game_Plan_2026[Campaign]=$C231),
  --(Game_Plan_2026[Initial Date]&lt;=S$2+6),
  --(Game_Plan_2026[End Date]&gt;=S$2)
)&gt;0, 1, 0)</f>
        <v>0</v>
      </c>
      <c r="T231" cm="1">
        <f t="array" ref="T231">IF(SUMPRODUCT(
  --(Game_Plan_2026[Campaign]=$C231),
  --(Game_Plan_2026[Initial Date]&lt;=T$2+6),
  --(Game_Plan_2026[End Date]&gt;=T$2)
)&gt;0, 1, 0)</f>
        <v>0</v>
      </c>
      <c r="U231" cm="1">
        <f t="array" ref="U231">IF(SUMPRODUCT(
  --(Game_Plan_2026[Campaign]=$C231),
  --(Game_Plan_2026[Initial Date]&lt;=U$2+6),
  --(Game_Plan_2026[End Date]&gt;=U$2)
)&gt;0, 1, 0)</f>
        <v>0</v>
      </c>
      <c r="V231" cm="1">
        <f t="array" ref="V231">IF(SUMPRODUCT(
  --(Game_Plan_2026[Campaign]=$C231),
  --(Game_Plan_2026[Initial Date]&lt;=V$2+6),
  --(Game_Plan_2026[End Date]&gt;=V$2)
)&gt;0, 1, 0)</f>
        <v>0</v>
      </c>
      <c r="W231" cm="1">
        <f t="array" ref="W231">IF(SUMPRODUCT(
  --(Game_Plan_2026[Campaign]=$C231),
  --(Game_Plan_2026[Initial Date]&lt;=W$2+6),
  --(Game_Plan_2026[End Date]&gt;=W$2)
)&gt;0, 1, 0)</f>
        <v>0</v>
      </c>
      <c r="X231" cm="1">
        <f t="array" ref="X231">IF(SUMPRODUCT(
  --(Game_Plan_2026[Campaign]=$C231),
  --(Game_Plan_2026[Initial Date]&lt;=X$2+6),
  --(Game_Plan_2026[End Date]&gt;=X$2)
)&gt;0, 1, 0)</f>
        <v>0</v>
      </c>
      <c r="Y231" cm="1">
        <f t="array" ref="Y231">IF(SUMPRODUCT(
  --(Game_Plan_2026[Campaign]=$C231),
  --(Game_Plan_2026[Initial Date]&lt;=Y$2+6),
  --(Game_Plan_2026[End Date]&gt;=Y$2)
)&gt;0, 1, 0)</f>
        <v>0</v>
      </c>
      <c r="Z231" cm="1">
        <f t="array" ref="Z231">IF(SUMPRODUCT(
  --(Game_Plan_2026[Campaign]=$C231),
  --(Game_Plan_2026[Initial Date]&lt;=Z$2+6),
  --(Game_Plan_2026[End Date]&gt;=Z$2)
)&gt;0, 1, 0)</f>
        <v>0</v>
      </c>
      <c r="AA231" cm="1">
        <f t="array" ref="AA231">IF(SUMPRODUCT(
  --(Game_Plan_2026[Campaign]=$C231),
  --(Game_Plan_2026[Initial Date]&lt;=AA$2+6),
  --(Game_Plan_2026[End Date]&gt;=AA$2)
)&gt;0, 1, 0)</f>
        <v>0</v>
      </c>
      <c r="AB231" cm="1">
        <f t="array" ref="AB231">IF(SUMPRODUCT(
  --(Game_Plan_2026[Campaign]=$C231),
  --(Game_Plan_2026[Initial Date]&lt;=AB$2+6),
  --(Game_Plan_2026[End Date]&gt;=AB$2)
)&gt;0, 1, 0)</f>
        <v>0</v>
      </c>
      <c r="AC231" cm="1">
        <f t="array" ref="AC231">IF(SUMPRODUCT(
  --(Game_Plan_2026[Campaign]=$C231),
  --(Game_Plan_2026[Initial Date]&lt;=AC$2+6),
  --(Game_Plan_2026[End Date]&gt;=AC$2)
)&gt;0, 1, 0)</f>
        <v>0</v>
      </c>
      <c r="AD231" cm="1">
        <f t="array" ref="AD231">IF(SUMPRODUCT(
  --(Game_Plan_2026[Campaign]=$C231),
  --(Game_Plan_2026[Initial Date]&lt;=AD$2+6),
  --(Game_Plan_2026[End Date]&gt;=AD$2)
)&gt;0, 1, 0)</f>
        <v>0</v>
      </c>
      <c r="AE231" cm="1">
        <f t="array" ref="AE231">IF(SUMPRODUCT(
  --(Game_Plan_2026[Campaign]=$C231),
  --(Game_Plan_2026[Initial Date]&lt;=AE$2+6),
  --(Game_Plan_2026[End Date]&gt;=AE$2)
)&gt;0, 1, 0)</f>
        <v>0</v>
      </c>
      <c r="AF231" cm="1">
        <f t="array" ref="AF231">IF(SUMPRODUCT(
  --(Game_Plan_2026[Campaign]=$C231),
  --(Game_Plan_2026[Initial Date]&lt;=AF$2+6),
  --(Game_Plan_2026[End Date]&gt;=AF$2)
)&gt;0, 1, 0)</f>
        <v>0</v>
      </c>
      <c r="AG231" cm="1">
        <f t="array" ref="AG231">IF(SUMPRODUCT(
  --(Game_Plan_2026[Campaign]=$C231),
  --(Game_Plan_2026[Initial Date]&lt;=AG$2+6),
  --(Game_Plan_2026[End Date]&gt;=AG$2)
)&gt;0, 1, 0)</f>
        <v>0</v>
      </c>
      <c r="AH231" cm="1">
        <f t="array" ref="AH231">IF(SUMPRODUCT(
  --(Game_Plan_2026[Campaign]=$C231),
  --(Game_Plan_2026[Initial Date]&lt;=AH$2+6),
  --(Game_Plan_2026[End Date]&gt;=AH$2)
)&gt;0, 1, 0)</f>
        <v>0</v>
      </c>
      <c r="AI231" cm="1">
        <f t="array" ref="AI231">IF(SUMPRODUCT(
  --(Game_Plan_2026[Campaign]=$C231),
  --(Game_Plan_2026[Initial Date]&lt;=AI$2+6),
  --(Game_Plan_2026[End Date]&gt;=AI$2)
)&gt;0, 1, 0)</f>
        <v>0</v>
      </c>
      <c r="AJ231" cm="1">
        <f t="array" ref="AJ231">IF(SUMPRODUCT(
  --(Game_Plan_2026[Campaign]=$C231),
  --(Game_Plan_2026[Initial Date]&lt;=AJ$2+6),
  --(Game_Plan_2026[End Date]&gt;=AJ$2)
)&gt;0, 1, 0)</f>
        <v>0</v>
      </c>
      <c r="AK231" cm="1">
        <f t="array" ref="AK231">IF(SUMPRODUCT(
  --(Game_Plan_2026[Campaign]=$C231),
  --(Game_Plan_2026[Initial Date]&lt;=AK$2+6),
  --(Game_Plan_2026[End Date]&gt;=AK$2)
)&gt;0, 1, 0)</f>
        <v>0</v>
      </c>
      <c r="AL231" cm="1">
        <f t="array" ref="AL231">IF(SUMPRODUCT(
  --(Game_Plan_2026[Campaign]=$C231),
  --(Game_Plan_2026[Initial Date]&lt;=AL$2+6),
  --(Game_Plan_2026[End Date]&gt;=AL$2)
)&gt;0, 1, 0)</f>
        <v>0</v>
      </c>
      <c r="AM231" cm="1">
        <f t="array" ref="AM231">IF(SUMPRODUCT(
  --(Game_Plan_2026[Campaign]=$C231),
  --(Game_Plan_2026[Initial Date]&lt;=AM$2+6),
  --(Game_Plan_2026[End Date]&gt;=AM$2)
)&gt;0, 1, 0)</f>
        <v>0</v>
      </c>
      <c r="AN231" cm="1">
        <f t="array" ref="AN231">IF(SUMPRODUCT(
  --(Game_Plan_2026[Campaign]=$C231),
  --(Game_Plan_2026[Initial Date]&lt;=AN$2+6),
  --(Game_Plan_2026[End Date]&gt;=AN$2)
)&gt;0, 1, 0)</f>
        <v>0</v>
      </c>
      <c r="AO231" cm="1">
        <f t="array" ref="AO231">IF(SUMPRODUCT(
  --(Game_Plan_2026[Campaign]=$C231),
  --(Game_Plan_2026[Initial Date]&lt;=AO$2+6),
  --(Game_Plan_2026[End Date]&gt;=AO$2)
)&gt;0, 1, 0)</f>
        <v>0</v>
      </c>
      <c r="AP231" cm="1">
        <f t="array" ref="AP231">IF(SUMPRODUCT(
  --(Game_Plan_2026[Campaign]=$C231),
  --(Game_Plan_2026[Initial Date]&lt;=AP$2+6),
  --(Game_Plan_2026[End Date]&gt;=AP$2)
)&gt;0, 1, 0)</f>
        <v>0</v>
      </c>
      <c r="AQ231" cm="1">
        <f t="array" ref="AQ231">IF(SUMPRODUCT(
  --(Game_Plan_2026[Campaign]=$C231),
  --(Game_Plan_2026[Initial Date]&lt;=AQ$2+6),
  --(Game_Plan_2026[End Date]&gt;=AQ$2)
)&gt;0, 1, 0)</f>
        <v>0</v>
      </c>
      <c r="AR231" cm="1">
        <f t="array" ref="AR231">IF(SUMPRODUCT(
  --(Game_Plan_2026[Campaign]=$C231),
  --(Game_Plan_2026[Initial Date]&lt;=AR$2+6),
  --(Game_Plan_2026[End Date]&gt;=AR$2)
)&gt;0, 1, 0)</f>
        <v>0</v>
      </c>
      <c r="AS231" cm="1">
        <f t="array" ref="AS231">IF(SUMPRODUCT(
  --(Game_Plan_2026[Campaign]=$C231),
  --(Game_Plan_2026[Initial Date]&lt;=AS$2+6),
  --(Game_Plan_2026[End Date]&gt;=AS$2)
)&gt;0, 1, 0)</f>
        <v>0</v>
      </c>
      <c r="AT231" cm="1">
        <f t="array" ref="AT231">IF(SUMPRODUCT(
  --(Game_Plan_2026[Campaign]=$C231),
  --(Game_Plan_2026[Initial Date]&lt;=AT$2+6),
  --(Game_Plan_2026[End Date]&gt;=AT$2)
)&gt;0, 1, 0)</f>
        <v>0</v>
      </c>
      <c r="AU231" cm="1">
        <f t="array" ref="AU231">IF(SUMPRODUCT(
  --(Game_Plan_2026[Campaign]=$C231),
  --(Game_Plan_2026[Initial Date]&lt;=AU$2+6),
  --(Game_Plan_2026[End Date]&gt;=AU$2)
)&gt;0, 1, 0)</f>
        <v>0</v>
      </c>
      <c r="AV231" cm="1">
        <f t="array" ref="AV231">IF(SUMPRODUCT(
  --(Game_Plan_2026[Campaign]=$C231),
  --(Game_Plan_2026[Initial Date]&lt;=AV$2+6),
  --(Game_Plan_2026[End Date]&gt;=AV$2)
)&gt;0, 1, 0)</f>
        <v>0</v>
      </c>
      <c r="AW231" cm="1">
        <f t="array" ref="AW231">IF(SUMPRODUCT(
  --(Game_Plan_2026[Campaign]=$C231),
  --(Game_Plan_2026[Initial Date]&lt;=AW$2+6),
  --(Game_Plan_2026[End Date]&gt;=AW$2)
)&gt;0, 1, 0)</f>
        <v>0</v>
      </c>
      <c r="AX231" cm="1">
        <f t="array" ref="AX231">IF(SUMPRODUCT(
  --(Game_Plan_2026[Campaign]=$C231),
  --(Game_Plan_2026[Initial Date]&lt;=AX$2+6),
  --(Game_Plan_2026[End Date]&gt;=AX$2)
)&gt;0, 1, 0)</f>
        <v>0</v>
      </c>
      <c r="AY231" cm="1">
        <f t="array" ref="AY231">IF(SUMPRODUCT(
  --(Game_Plan_2026[Campaign]=$C231),
  --(Game_Plan_2026[Initial Date]&lt;=AY$2+6),
  --(Game_Plan_2026[End Date]&gt;=AY$2)
)&gt;0, 1, 0)</f>
        <v>0</v>
      </c>
      <c r="AZ231" cm="1">
        <f t="array" ref="AZ231">IF(SUMPRODUCT(
  --(Game_Plan_2026[Campaign]=$C231),
  --(Game_Plan_2026[Initial Date]&lt;=AZ$2+6),
  --(Game_Plan_2026[End Date]&gt;=AZ$2)
)&gt;0, 1, 0)</f>
        <v>0</v>
      </c>
      <c r="BA231" cm="1">
        <f t="array" ref="BA231">IF(SUMPRODUCT(
  --(Game_Plan_2026[Campaign]=$C231),
  --(Game_Plan_2026[Initial Date]&lt;=BA$2+6),
  --(Game_Plan_2026[End Date]&gt;=BA$2)
)&gt;0, 1, 0)</f>
        <v>0</v>
      </c>
      <c r="BB231" cm="1">
        <f t="array" ref="BB231">IF(SUMPRODUCT(
  --(Game_Plan_2026[Campaign]=$C231),
  --(Game_Plan_2026[Initial Date]&lt;=BB$2+6),
  --(Game_Plan_2026[End Date]&gt;=BB$2)
)&gt;0, 1, 0)</f>
        <v>0</v>
      </c>
      <c r="BC231" cm="1">
        <f t="array" ref="BC231">IF(SUMPRODUCT(
  --(Game_Plan_2026[Campaign]=$C231),
  --(Game_Plan_2026[Initial Date]&lt;=BC$2+6),
  --(Game_Plan_2026[End Date]&gt;=BC$2)
)&gt;0, 1, 0)</f>
        <v>0</v>
      </c>
      <c r="BD231">
        <f t="shared" si="3"/>
        <v>0</v>
      </c>
    </row>
    <row r="232" spans="1:56" ht="28" customHeight="1">
      <c r="A232" t="str">
        <v/>
      </c>
      <c r="B232" t="str">
        <v/>
      </c>
      <c r="C232" t="str">
        <v/>
      </c>
      <c r="E232" cm="1">
        <f t="array" ref="E232">IF(SUMPRODUCT(
  --(Game_Plan_2026[Campaign]=$C232),
  --(Game_Plan_2026[Initial Date]&lt;=E$2+6),
  --(Game_Plan_2026[End Date]&gt;=E$2)
)&gt;0, 1, 0)</f>
        <v>0</v>
      </c>
      <c r="F232" cm="1">
        <f t="array" ref="F232">IF(SUMPRODUCT(
  --(Game_Plan_2026[Campaign]=$C232),
  --(Game_Plan_2026[Initial Date]&lt;=F$2+6),
  --(Game_Plan_2026[End Date]&gt;=F$2)
)&gt;0, 1, 0)</f>
        <v>0</v>
      </c>
      <c r="G232" cm="1">
        <f t="array" ref="G232">IF(SUMPRODUCT(
  --(Game_Plan_2026[Campaign]=$C232),
  --(Game_Plan_2026[Initial Date]&lt;=G$2+6),
  --(Game_Plan_2026[End Date]&gt;=G$2)
)&gt;0, 1, 0)</f>
        <v>0</v>
      </c>
      <c r="H232" cm="1">
        <f t="array" ref="H232">IF(SUMPRODUCT(
  --(Game_Plan_2026[Campaign]=$C232),
  --(Game_Plan_2026[Initial Date]&lt;=H$2+6),
  --(Game_Plan_2026[End Date]&gt;=H$2)
)&gt;0, 1, 0)</f>
        <v>0</v>
      </c>
      <c r="I232" cm="1">
        <f t="array" ref="I232">IF(SUMPRODUCT(
  --(Game_Plan_2026[Campaign]=$C232),
  --(Game_Plan_2026[Initial Date]&lt;=I$2+6),
  --(Game_Plan_2026[End Date]&gt;=I$2)
)&gt;0, 1, 0)</f>
        <v>0</v>
      </c>
      <c r="J232" cm="1">
        <f t="array" ref="J232">IF(SUMPRODUCT(
  --(Game_Plan_2026[Campaign]=$C232),
  --(Game_Plan_2026[Initial Date]&lt;=J$2+6),
  --(Game_Plan_2026[End Date]&gt;=J$2)
)&gt;0, 1, 0)</f>
        <v>0</v>
      </c>
      <c r="K232" cm="1">
        <f t="array" ref="K232">IF(SUMPRODUCT(
  --(Game_Plan_2026[Campaign]=$C232),
  --(Game_Plan_2026[Initial Date]&lt;=K$2+6),
  --(Game_Plan_2026[End Date]&gt;=K$2)
)&gt;0, 1, 0)</f>
        <v>0</v>
      </c>
      <c r="L232" cm="1">
        <f t="array" ref="L232">IF(SUMPRODUCT(
  --(Game_Plan_2026[Campaign]=$C232),
  --(Game_Plan_2026[Initial Date]&lt;=L$2+6),
  --(Game_Plan_2026[End Date]&gt;=L$2)
)&gt;0, 1, 0)</f>
        <v>0</v>
      </c>
      <c r="M232" cm="1">
        <f t="array" ref="M232">IF(SUMPRODUCT(
  --(Game_Plan_2026[Campaign]=$C232),
  --(Game_Plan_2026[Initial Date]&lt;=M$2+6),
  --(Game_Plan_2026[End Date]&gt;=M$2)
)&gt;0, 1, 0)</f>
        <v>0</v>
      </c>
      <c r="N232" cm="1">
        <f t="array" ref="N232">IF(SUMPRODUCT(
  --(Game_Plan_2026[Campaign]=$C232),
  --(Game_Plan_2026[Initial Date]&lt;=N$2+6),
  --(Game_Plan_2026[End Date]&gt;=N$2)
)&gt;0, 1, 0)</f>
        <v>0</v>
      </c>
      <c r="O232" cm="1">
        <f t="array" ref="O232">IF(SUMPRODUCT(
  --(Game_Plan_2026[Campaign]=$C232),
  --(Game_Plan_2026[Initial Date]&lt;=O$2+6),
  --(Game_Plan_2026[End Date]&gt;=O$2)
)&gt;0, 1, 0)</f>
        <v>0</v>
      </c>
      <c r="P232" cm="1">
        <f t="array" ref="P232">IF(SUMPRODUCT(
  --(Game_Plan_2026[Campaign]=$C232),
  --(Game_Plan_2026[Initial Date]&lt;=P$2+6),
  --(Game_Plan_2026[End Date]&gt;=P$2)
)&gt;0, 1, 0)</f>
        <v>0</v>
      </c>
      <c r="Q232" cm="1">
        <f t="array" ref="Q232">IF(SUMPRODUCT(
  --(Game_Plan_2026[Campaign]=$C232),
  --(Game_Plan_2026[Initial Date]&lt;=Q$2+6),
  --(Game_Plan_2026[End Date]&gt;=Q$2)
)&gt;0, 1, 0)</f>
        <v>0</v>
      </c>
      <c r="R232" cm="1">
        <f t="array" ref="R232">IF(SUMPRODUCT(
  --(Game_Plan_2026[Campaign]=$C232),
  --(Game_Plan_2026[Initial Date]&lt;=R$2+6),
  --(Game_Plan_2026[End Date]&gt;=R$2)
)&gt;0, 1, 0)</f>
        <v>0</v>
      </c>
      <c r="S232" cm="1">
        <f t="array" ref="S232">IF(SUMPRODUCT(
  --(Game_Plan_2026[Campaign]=$C232),
  --(Game_Plan_2026[Initial Date]&lt;=S$2+6),
  --(Game_Plan_2026[End Date]&gt;=S$2)
)&gt;0, 1, 0)</f>
        <v>0</v>
      </c>
      <c r="T232" cm="1">
        <f t="array" ref="T232">IF(SUMPRODUCT(
  --(Game_Plan_2026[Campaign]=$C232),
  --(Game_Plan_2026[Initial Date]&lt;=T$2+6),
  --(Game_Plan_2026[End Date]&gt;=T$2)
)&gt;0, 1, 0)</f>
        <v>0</v>
      </c>
      <c r="U232" cm="1">
        <f t="array" ref="U232">IF(SUMPRODUCT(
  --(Game_Plan_2026[Campaign]=$C232),
  --(Game_Plan_2026[Initial Date]&lt;=U$2+6),
  --(Game_Plan_2026[End Date]&gt;=U$2)
)&gt;0, 1, 0)</f>
        <v>0</v>
      </c>
      <c r="V232" cm="1">
        <f t="array" ref="V232">IF(SUMPRODUCT(
  --(Game_Plan_2026[Campaign]=$C232),
  --(Game_Plan_2026[Initial Date]&lt;=V$2+6),
  --(Game_Plan_2026[End Date]&gt;=V$2)
)&gt;0, 1, 0)</f>
        <v>0</v>
      </c>
      <c r="W232" cm="1">
        <f t="array" ref="W232">IF(SUMPRODUCT(
  --(Game_Plan_2026[Campaign]=$C232),
  --(Game_Plan_2026[Initial Date]&lt;=W$2+6),
  --(Game_Plan_2026[End Date]&gt;=W$2)
)&gt;0, 1, 0)</f>
        <v>0</v>
      </c>
      <c r="X232" cm="1">
        <f t="array" ref="X232">IF(SUMPRODUCT(
  --(Game_Plan_2026[Campaign]=$C232),
  --(Game_Plan_2026[Initial Date]&lt;=X$2+6),
  --(Game_Plan_2026[End Date]&gt;=X$2)
)&gt;0, 1, 0)</f>
        <v>0</v>
      </c>
      <c r="Y232" cm="1">
        <f t="array" ref="Y232">IF(SUMPRODUCT(
  --(Game_Plan_2026[Campaign]=$C232),
  --(Game_Plan_2026[Initial Date]&lt;=Y$2+6),
  --(Game_Plan_2026[End Date]&gt;=Y$2)
)&gt;0, 1, 0)</f>
        <v>0</v>
      </c>
      <c r="Z232" cm="1">
        <f t="array" ref="Z232">IF(SUMPRODUCT(
  --(Game_Plan_2026[Campaign]=$C232),
  --(Game_Plan_2026[Initial Date]&lt;=Z$2+6),
  --(Game_Plan_2026[End Date]&gt;=Z$2)
)&gt;0, 1, 0)</f>
        <v>0</v>
      </c>
      <c r="AA232" cm="1">
        <f t="array" ref="AA232">IF(SUMPRODUCT(
  --(Game_Plan_2026[Campaign]=$C232),
  --(Game_Plan_2026[Initial Date]&lt;=AA$2+6),
  --(Game_Plan_2026[End Date]&gt;=AA$2)
)&gt;0, 1, 0)</f>
        <v>0</v>
      </c>
      <c r="AB232" cm="1">
        <f t="array" ref="AB232">IF(SUMPRODUCT(
  --(Game_Plan_2026[Campaign]=$C232),
  --(Game_Plan_2026[Initial Date]&lt;=AB$2+6),
  --(Game_Plan_2026[End Date]&gt;=AB$2)
)&gt;0, 1, 0)</f>
        <v>0</v>
      </c>
      <c r="AC232" cm="1">
        <f t="array" ref="AC232">IF(SUMPRODUCT(
  --(Game_Plan_2026[Campaign]=$C232),
  --(Game_Plan_2026[Initial Date]&lt;=AC$2+6),
  --(Game_Plan_2026[End Date]&gt;=AC$2)
)&gt;0, 1, 0)</f>
        <v>0</v>
      </c>
      <c r="AD232" cm="1">
        <f t="array" ref="AD232">IF(SUMPRODUCT(
  --(Game_Plan_2026[Campaign]=$C232),
  --(Game_Plan_2026[Initial Date]&lt;=AD$2+6),
  --(Game_Plan_2026[End Date]&gt;=AD$2)
)&gt;0, 1, 0)</f>
        <v>0</v>
      </c>
      <c r="AE232" cm="1">
        <f t="array" ref="AE232">IF(SUMPRODUCT(
  --(Game_Plan_2026[Campaign]=$C232),
  --(Game_Plan_2026[Initial Date]&lt;=AE$2+6),
  --(Game_Plan_2026[End Date]&gt;=AE$2)
)&gt;0, 1, 0)</f>
        <v>0</v>
      </c>
      <c r="AF232" cm="1">
        <f t="array" ref="AF232">IF(SUMPRODUCT(
  --(Game_Plan_2026[Campaign]=$C232),
  --(Game_Plan_2026[Initial Date]&lt;=AF$2+6),
  --(Game_Plan_2026[End Date]&gt;=AF$2)
)&gt;0, 1, 0)</f>
        <v>0</v>
      </c>
      <c r="AG232" cm="1">
        <f t="array" ref="AG232">IF(SUMPRODUCT(
  --(Game_Plan_2026[Campaign]=$C232),
  --(Game_Plan_2026[Initial Date]&lt;=AG$2+6),
  --(Game_Plan_2026[End Date]&gt;=AG$2)
)&gt;0, 1, 0)</f>
        <v>0</v>
      </c>
      <c r="AH232" cm="1">
        <f t="array" ref="AH232">IF(SUMPRODUCT(
  --(Game_Plan_2026[Campaign]=$C232),
  --(Game_Plan_2026[Initial Date]&lt;=AH$2+6),
  --(Game_Plan_2026[End Date]&gt;=AH$2)
)&gt;0, 1, 0)</f>
        <v>0</v>
      </c>
      <c r="AI232" cm="1">
        <f t="array" ref="AI232">IF(SUMPRODUCT(
  --(Game_Plan_2026[Campaign]=$C232),
  --(Game_Plan_2026[Initial Date]&lt;=AI$2+6),
  --(Game_Plan_2026[End Date]&gt;=AI$2)
)&gt;0, 1, 0)</f>
        <v>0</v>
      </c>
      <c r="AJ232" cm="1">
        <f t="array" ref="AJ232">IF(SUMPRODUCT(
  --(Game_Plan_2026[Campaign]=$C232),
  --(Game_Plan_2026[Initial Date]&lt;=AJ$2+6),
  --(Game_Plan_2026[End Date]&gt;=AJ$2)
)&gt;0, 1, 0)</f>
        <v>0</v>
      </c>
      <c r="AK232" cm="1">
        <f t="array" ref="AK232">IF(SUMPRODUCT(
  --(Game_Plan_2026[Campaign]=$C232),
  --(Game_Plan_2026[Initial Date]&lt;=AK$2+6),
  --(Game_Plan_2026[End Date]&gt;=AK$2)
)&gt;0, 1, 0)</f>
        <v>0</v>
      </c>
      <c r="AL232" cm="1">
        <f t="array" ref="AL232">IF(SUMPRODUCT(
  --(Game_Plan_2026[Campaign]=$C232),
  --(Game_Plan_2026[Initial Date]&lt;=AL$2+6),
  --(Game_Plan_2026[End Date]&gt;=AL$2)
)&gt;0, 1, 0)</f>
        <v>0</v>
      </c>
      <c r="AM232" cm="1">
        <f t="array" ref="AM232">IF(SUMPRODUCT(
  --(Game_Plan_2026[Campaign]=$C232),
  --(Game_Plan_2026[Initial Date]&lt;=AM$2+6),
  --(Game_Plan_2026[End Date]&gt;=AM$2)
)&gt;0, 1, 0)</f>
        <v>0</v>
      </c>
      <c r="AN232" cm="1">
        <f t="array" ref="AN232">IF(SUMPRODUCT(
  --(Game_Plan_2026[Campaign]=$C232),
  --(Game_Plan_2026[Initial Date]&lt;=AN$2+6),
  --(Game_Plan_2026[End Date]&gt;=AN$2)
)&gt;0, 1, 0)</f>
        <v>0</v>
      </c>
      <c r="AO232" cm="1">
        <f t="array" ref="AO232">IF(SUMPRODUCT(
  --(Game_Plan_2026[Campaign]=$C232),
  --(Game_Plan_2026[Initial Date]&lt;=AO$2+6),
  --(Game_Plan_2026[End Date]&gt;=AO$2)
)&gt;0, 1, 0)</f>
        <v>0</v>
      </c>
      <c r="AP232" cm="1">
        <f t="array" ref="AP232">IF(SUMPRODUCT(
  --(Game_Plan_2026[Campaign]=$C232),
  --(Game_Plan_2026[Initial Date]&lt;=AP$2+6),
  --(Game_Plan_2026[End Date]&gt;=AP$2)
)&gt;0, 1, 0)</f>
        <v>0</v>
      </c>
      <c r="AQ232" cm="1">
        <f t="array" ref="AQ232">IF(SUMPRODUCT(
  --(Game_Plan_2026[Campaign]=$C232),
  --(Game_Plan_2026[Initial Date]&lt;=AQ$2+6),
  --(Game_Plan_2026[End Date]&gt;=AQ$2)
)&gt;0, 1, 0)</f>
        <v>0</v>
      </c>
      <c r="AR232" cm="1">
        <f t="array" ref="AR232">IF(SUMPRODUCT(
  --(Game_Plan_2026[Campaign]=$C232),
  --(Game_Plan_2026[Initial Date]&lt;=AR$2+6),
  --(Game_Plan_2026[End Date]&gt;=AR$2)
)&gt;0, 1, 0)</f>
        <v>0</v>
      </c>
      <c r="AS232" cm="1">
        <f t="array" ref="AS232">IF(SUMPRODUCT(
  --(Game_Plan_2026[Campaign]=$C232),
  --(Game_Plan_2026[Initial Date]&lt;=AS$2+6),
  --(Game_Plan_2026[End Date]&gt;=AS$2)
)&gt;0, 1, 0)</f>
        <v>0</v>
      </c>
      <c r="AT232" cm="1">
        <f t="array" ref="AT232">IF(SUMPRODUCT(
  --(Game_Plan_2026[Campaign]=$C232),
  --(Game_Plan_2026[Initial Date]&lt;=AT$2+6),
  --(Game_Plan_2026[End Date]&gt;=AT$2)
)&gt;0, 1, 0)</f>
        <v>0</v>
      </c>
      <c r="AU232" cm="1">
        <f t="array" ref="AU232">IF(SUMPRODUCT(
  --(Game_Plan_2026[Campaign]=$C232),
  --(Game_Plan_2026[Initial Date]&lt;=AU$2+6),
  --(Game_Plan_2026[End Date]&gt;=AU$2)
)&gt;0, 1, 0)</f>
        <v>0</v>
      </c>
      <c r="AV232" cm="1">
        <f t="array" ref="AV232">IF(SUMPRODUCT(
  --(Game_Plan_2026[Campaign]=$C232),
  --(Game_Plan_2026[Initial Date]&lt;=AV$2+6),
  --(Game_Plan_2026[End Date]&gt;=AV$2)
)&gt;0, 1, 0)</f>
        <v>0</v>
      </c>
      <c r="AW232" cm="1">
        <f t="array" ref="AW232">IF(SUMPRODUCT(
  --(Game_Plan_2026[Campaign]=$C232),
  --(Game_Plan_2026[Initial Date]&lt;=AW$2+6),
  --(Game_Plan_2026[End Date]&gt;=AW$2)
)&gt;0, 1, 0)</f>
        <v>0</v>
      </c>
      <c r="AX232" cm="1">
        <f t="array" ref="AX232">IF(SUMPRODUCT(
  --(Game_Plan_2026[Campaign]=$C232),
  --(Game_Plan_2026[Initial Date]&lt;=AX$2+6),
  --(Game_Plan_2026[End Date]&gt;=AX$2)
)&gt;0, 1, 0)</f>
        <v>0</v>
      </c>
      <c r="AY232" cm="1">
        <f t="array" ref="AY232">IF(SUMPRODUCT(
  --(Game_Plan_2026[Campaign]=$C232),
  --(Game_Plan_2026[Initial Date]&lt;=AY$2+6),
  --(Game_Plan_2026[End Date]&gt;=AY$2)
)&gt;0, 1, 0)</f>
        <v>0</v>
      </c>
      <c r="AZ232" cm="1">
        <f t="array" ref="AZ232">IF(SUMPRODUCT(
  --(Game_Plan_2026[Campaign]=$C232),
  --(Game_Plan_2026[Initial Date]&lt;=AZ$2+6),
  --(Game_Plan_2026[End Date]&gt;=AZ$2)
)&gt;0, 1, 0)</f>
        <v>0</v>
      </c>
      <c r="BA232" cm="1">
        <f t="array" ref="BA232">IF(SUMPRODUCT(
  --(Game_Plan_2026[Campaign]=$C232),
  --(Game_Plan_2026[Initial Date]&lt;=BA$2+6),
  --(Game_Plan_2026[End Date]&gt;=BA$2)
)&gt;0, 1, 0)</f>
        <v>0</v>
      </c>
      <c r="BB232" cm="1">
        <f t="array" ref="BB232">IF(SUMPRODUCT(
  --(Game_Plan_2026[Campaign]=$C232),
  --(Game_Plan_2026[Initial Date]&lt;=BB$2+6),
  --(Game_Plan_2026[End Date]&gt;=BB$2)
)&gt;0, 1, 0)</f>
        <v>0</v>
      </c>
      <c r="BC232" cm="1">
        <f t="array" ref="BC232">IF(SUMPRODUCT(
  --(Game_Plan_2026[Campaign]=$C232),
  --(Game_Plan_2026[Initial Date]&lt;=BC$2+6),
  --(Game_Plan_2026[End Date]&gt;=BC$2)
)&gt;0, 1, 0)</f>
        <v>0</v>
      </c>
      <c r="BD232">
        <f t="shared" si="3"/>
        <v>0</v>
      </c>
    </row>
    <row r="233" spans="1:56" ht="28" customHeight="1">
      <c r="A233" t="str">
        <v/>
      </c>
      <c r="B233" t="str">
        <v/>
      </c>
      <c r="C233" t="str">
        <v/>
      </c>
      <c r="E233" cm="1">
        <f t="array" ref="E233">IF(SUMPRODUCT(
  --(Game_Plan_2026[Campaign]=$C233),
  --(Game_Plan_2026[Initial Date]&lt;=E$2+6),
  --(Game_Plan_2026[End Date]&gt;=E$2)
)&gt;0, 1, 0)</f>
        <v>0</v>
      </c>
      <c r="F233" cm="1">
        <f t="array" ref="F233">IF(SUMPRODUCT(
  --(Game_Plan_2026[Campaign]=$C233),
  --(Game_Plan_2026[Initial Date]&lt;=F$2+6),
  --(Game_Plan_2026[End Date]&gt;=F$2)
)&gt;0, 1, 0)</f>
        <v>0</v>
      </c>
      <c r="G233" cm="1">
        <f t="array" ref="G233">IF(SUMPRODUCT(
  --(Game_Plan_2026[Campaign]=$C233),
  --(Game_Plan_2026[Initial Date]&lt;=G$2+6),
  --(Game_Plan_2026[End Date]&gt;=G$2)
)&gt;0, 1, 0)</f>
        <v>0</v>
      </c>
      <c r="H233" cm="1">
        <f t="array" ref="H233">IF(SUMPRODUCT(
  --(Game_Plan_2026[Campaign]=$C233),
  --(Game_Plan_2026[Initial Date]&lt;=H$2+6),
  --(Game_Plan_2026[End Date]&gt;=H$2)
)&gt;0, 1, 0)</f>
        <v>0</v>
      </c>
      <c r="I233" cm="1">
        <f t="array" ref="I233">IF(SUMPRODUCT(
  --(Game_Plan_2026[Campaign]=$C233),
  --(Game_Plan_2026[Initial Date]&lt;=I$2+6),
  --(Game_Plan_2026[End Date]&gt;=I$2)
)&gt;0, 1, 0)</f>
        <v>0</v>
      </c>
      <c r="J233" cm="1">
        <f t="array" ref="J233">IF(SUMPRODUCT(
  --(Game_Plan_2026[Campaign]=$C233),
  --(Game_Plan_2026[Initial Date]&lt;=J$2+6),
  --(Game_Plan_2026[End Date]&gt;=J$2)
)&gt;0, 1, 0)</f>
        <v>0</v>
      </c>
      <c r="K233" cm="1">
        <f t="array" ref="K233">IF(SUMPRODUCT(
  --(Game_Plan_2026[Campaign]=$C233),
  --(Game_Plan_2026[Initial Date]&lt;=K$2+6),
  --(Game_Plan_2026[End Date]&gt;=K$2)
)&gt;0, 1, 0)</f>
        <v>0</v>
      </c>
      <c r="L233" cm="1">
        <f t="array" ref="L233">IF(SUMPRODUCT(
  --(Game_Plan_2026[Campaign]=$C233),
  --(Game_Plan_2026[Initial Date]&lt;=L$2+6),
  --(Game_Plan_2026[End Date]&gt;=L$2)
)&gt;0, 1, 0)</f>
        <v>0</v>
      </c>
      <c r="M233" cm="1">
        <f t="array" ref="M233">IF(SUMPRODUCT(
  --(Game_Plan_2026[Campaign]=$C233),
  --(Game_Plan_2026[Initial Date]&lt;=M$2+6),
  --(Game_Plan_2026[End Date]&gt;=M$2)
)&gt;0, 1, 0)</f>
        <v>0</v>
      </c>
      <c r="N233" cm="1">
        <f t="array" ref="N233">IF(SUMPRODUCT(
  --(Game_Plan_2026[Campaign]=$C233),
  --(Game_Plan_2026[Initial Date]&lt;=N$2+6),
  --(Game_Plan_2026[End Date]&gt;=N$2)
)&gt;0, 1, 0)</f>
        <v>0</v>
      </c>
      <c r="O233" cm="1">
        <f t="array" ref="O233">IF(SUMPRODUCT(
  --(Game_Plan_2026[Campaign]=$C233),
  --(Game_Plan_2026[Initial Date]&lt;=O$2+6),
  --(Game_Plan_2026[End Date]&gt;=O$2)
)&gt;0, 1, 0)</f>
        <v>0</v>
      </c>
      <c r="P233" cm="1">
        <f t="array" ref="P233">IF(SUMPRODUCT(
  --(Game_Plan_2026[Campaign]=$C233),
  --(Game_Plan_2026[Initial Date]&lt;=P$2+6),
  --(Game_Plan_2026[End Date]&gt;=P$2)
)&gt;0, 1, 0)</f>
        <v>0</v>
      </c>
      <c r="Q233" cm="1">
        <f t="array" ref="Q233">IF(SUMPRODUCT(
  --(Game_Plan_2026[Campaign]=$C233),
  --(Game_Plan_2026[Initial Date]&lt;=Q$2+6),
  --(Game_Plan_2026[End Date]&gt;=Q$2)
)&gt;0, 1, 0)</f>
        <v>0</v>
      </c>
      <c r="R233" cm="1">
        <f t="array" ref="R233">IF(SUMPRODUCT(
  --(Game_Plan_2026[Campaign]=$C233),
  --(Game_Plan_2026[Initial Date]&lt;=R$2+6),
  --(Game_Plan_2026[End Date]&gt;=R$2)
)&gt;0, 1, 0)</f>
        <v>0</v>
      </c>
      <c r="S233" cm="1">
        <f t="array" ref="S233">IF(SUMPRODUCT(
  --(Game_Plan_2026[Campaign]=$C233),
  --(Game_Plan_2026[Initial Date]&lt;=S$2+6),
  --(Game_Plan_2026[End Date]&gt;=S$2)
)&gt;0, 1, 0)</f>
        <v>0</v>
      </c>
      <c r="T233" cm="1">
        <f t="array" ref="T233">IF(SUMPRODUCT(
  --(Game_Plan_2026[Campaign]=$C233),
  --(Game_Plan_2026[Initial Date]&lt;=T$2+6),
  --(Game_Plan_2026[End Date]&gt;=T$2)
)&gt;0, 1, 0)</f>
        <v>0</v>
      </c>
      <c r="U233" cm="1">
        <f t="array" ref="U233">IF(SUMPRODUCT(
  --(Game_Plan_2026[Campaign]=$C233),
  --(Game_Plan_2026[Initial Date]&lt;=U$2+6),
  --(Game_Plan_2026[End Date]&gt;=U$2)
)&gt;0, 1, 0)</f>
        <v>0</v>
      </c>
      <c r="V233" cm="1">
        <f t="array" ref="V233">IF(SUMPRODUCT(
  --(Game_Plan_2026[Campaign]=$C233),
  --(Game_Plan_2026[Initial Date]&lt;=V$2+6),
  --(Game_Plan_2026[End Date]&gt;=V$2)
)&gt;0, 1, 0)</f>
        <v>0</v>
      </c>
      <c r="W233" cm="1">
        <f t="array" ref="W233">IF(SUMPRODUCT(
  --(Game_Plan_2026[Campaign]=$C233),
  --(Game_Plan_2026[Initial Date]&lt;=W$2+6),
  --(Game_Plan_2026[End Date]&gt;=W$2)
)&gt;0, 1, 0)</f>
        <v>0</v>
      </c>
      <c r="X233" cm="1">
        <f t="array" ref="X233">IF(SUMPRODUCT(
  --(Game_Plan_2026[Campaign]=$C233),
  --(Game_Plan_2026[Initial Date]&lt;=X$2+6),
  --(Game_Plan_2026[End Date]&gt;=X$2)
)&gt;0, 1, 0)</f>
        <v>0</v>
      </c>
      <c r="Y233" cm="1">
        <f t="array" ref="Y233">IF(SUMPRODUCT(
  --(Game_Plan_2026[Campaign]=$C233),
  --(Game_Plan_2026[Initial Date]&lt;=Y$2+6),
  --(Game_Plan_2026[End Date]&gt;=Y$2)
)&gt;0, 1, 0)</f>
        <v>0</v>
      </c>
      <c r="Z233" cm="1">
        <f t="array" ref="Z233">IF(SUMPRODUCT(
  --(Game_Plan_2026[Campaign]=$C233),
  --(Game_Plan_2026[Initial Date]&lt;=Z$2+6),
  --(Game_Plan_2026[End Date]&gt;=Z$2)
)&gt;0, 1, 0)</f>
        <v>0</v>
      </c>
      <c r="AA233" cm="1">
        <f t="array" ref="AA233">IF(SUMPRODUCT(
  --(Game_Plan_2026[Campaign]=$C233),
  --(Game_Plan_2026[Initial Date]&lt;=AA$2+6),
  --(Game_Plan_2026[End Date]&gt;=AA$2)
)&gt;0, 1, 0)</f>
        <v>0</v>
      </c>
      <c r="AB233" cm="1">
        <f t="array" ref="AB233">IF(SUMPRODUCT(
  --(Game_Plan_2026[Campaign]=$C233),
  --(Game_Plan_2026[Initial Date]&lt;=AB$2+6),
  --(Game_Plan_2026[End Date]&gt;=AB$2)
)&gt;0, 1, 0)</f>
        <v>0</v>
      </c>
      <c r="AC233" cm="1">
        <f t="array" ref="AC233">IF(SUMPRODUCT(
  --(Game_Plan_2026[Campaign]=$C233),
  --(Game_Plan_2026[Initial Date]&lt;=AC$2+6),
  --(Game_Plan_2026[End Date]&gt;=AC$2)
)&gt;0, 1, 0)</f>
        <v>0</v>
      </c>
      <c r="AD233" cm="1">
        <f t="array" ref="AD233">IF(SUMPRODUCT(
  --(Game_Plan_2026[Campaign]=$C233),
  --(Game_Plan_2026[Initial Date]&lt;=AD$2+6),
  --(Game_Plan_2026[End Date]&gt;=AD$2)
)&gt;0, 1, 0)</f>
        <v>0</v>
      </c>
      <c r="AE233" cm="1">
        <f t="array" ref="AE233">IF(SUMPRODUCT(
  --(Game_Plan_2026[Campaign]=$C233),
  --(Game_Plan_2026[Initial Date]&lt;=AE$2+6),
  --(Game_Plan_2026[End Date]&gt;=AE$2)
)&gt;0, 1, 0)</f>
        <v>0</v>
      </c>
      <c r="AF233" cm="1">
        <f t="array" ref="AF233">IF(SUMPRODUCT(
  --(Game_Plan_2026[Campaign]=$C233),
  --(Game_Plan_2026[Initial Date]&lt;=AF$2+6),
  --(Game_Plan_2026[End Date]&gt;=AF$2)
)&gt;0, 1, 0)</f>
        <v>0</v>
      </c>
      <c r="AG233" cm="1">
        <f t="array" ref="AG233">IF(SUMPRODUCT(
  --(Game_Plan_2026[Campaign]=$C233),
  --(Game_Plan_2026[Initial Date]&lt;=AG$2+6),
  --(Game_Plan_2026[End Date]&gt;=AG$2)
)&gt;0, 1, 0)</f>
        <v>0</v>
      </c>
      <c r="AH233" cm="1">
        <f t="array" ref="AH233">IF(SUMPRODUCT(
  --(Game_Plan_2026[Campaign]=$C233),
  --(Game_Plan_2026[Initial Date]&lt;=AH$2+6),
  --(Game_Plan_2026[End Date]&gt;=AH$2)
)&gt;0, 1, 0)</f>
        <v>0</v>
      </c>
      <c r="AI233" cm="1">
        <f t="array" ref="AI233">IF(SUMPRODUCT(
  --(Game_Plan_2026[Campaign]=$C233),
  --(Game_Plan_2026[Initial Date]&lt;=AI$2+6),
  --(Game_Plan_2026[End Date]&gt;=AI$2)
)&gt;0, 1, 0)</f>
        <v>0</v>
      </c>
      <c r="AJ233" cm="1">
        <f t="array" ref="AJ233">IF(SUMPRODUCT(
  --(Game_Plan_2026[Campaign]=$C233),
  --(Game_Plan_2026[Initial Date]&lt;=AJ$2+6),
  --(Game_Plan_2026[End Date]&gt;=AJ$2)
)&gt;0, 1, 0)</f>
        <v>0</v>
      </c>
      <c r="AK233" cm="1">
        <f t="array" ref="AK233">IF(SUMPRODUCT(
  --(Game_Plan_2026[Campaign]=$C233),
  --(Game_Plan_2026[Initial Date]&lt;=AK$2+6),
  --(Game_Plan_2026[End Date]&gt;=AK$2)
)&gt;0, 1, 0)</f>
        <v>0</v>
      </c>
      <c r="AL233" cm="1">
        <f t="array" ref="AL233">IF(SUMPRODUCT(
  --(Game_Plan_2026[Campaign]=$C233),
  --(Game_Plan_2026[Initial Date]&lt;=AL$2+6),
  --(Game_Plan_2026[End Date]&gt;=AL$2)
)&gt;0, 1, 0)</f>
        <v>0</v>
      </c>
      <c r="AM233" cm="1">
        <f t="array" ref="AM233">IF(SUMPRODUCT(
  --(Game_Plan_2026[Campaign]=$C233),
  --(Game_Plan_2026[Initial Date]&lt;=AM$2+6),
  --(Game_Plan_2026[End Date]&gt;=AM$2)
)&gt;0, 1, 0)</f>
        <v>0</v>
      </c>
      <c r="AN233" cm="1">
        <f t="array" ref="AN233">IF(SUMPRODUCT(
  --(Game_Plan_2026[Campaign]=$C233),
  --(Game_Plan_2026[Initial Date]&lt;=AN$2+6),
  --(Game_Plan_2026[End Date]&gt;=AN$2)
)&gt;0, 1, 0)</f>
        <v>0</v>
      </c>
      <c r="AO233" cm="1">
        <f t="array" ref="AO233">IF(SUMPRODUCT(
  --(Game_Plan_2026[Campaign]=$C233),
  --(Game_Plan_2026[Initial Date]&lt;=AO$2+6),
  --(Game_Plan_2026[End Date]&gt;=AO$2)
)&gt;0, 1, 0)</f>
        <v>0</v>
      </c>
      <c r="AP233" cm="1">
        <f t="array" ref="AP233">IF(SUMPRODUCT(
  --(Game_Plan_2026[Campaign]=$C233),
  --(Game_Plan_2026[Initial Date]&lt;=AP$2+6),
  --(Game_Plan_2026[End Date]&gt;=AP$2)
)&gt;0, 1, 0)</f>
        <v>0</v>
      </c>
      <c r="AQ233" cm="1">
        <f t="array" ref="AQ233">IF(SUMPRODUCT(
  --(Game_Plan_2026[Campaign]=$C233),
  --(Game_Plan_2026[Initial Date]&lt;=AQ$2+6),
  --(Game_Plan_2026[End Date]&gt;=AQ$2)
)&gt;0, 1, 0)</f>
        <v>0</v>
      </c>
      <c r="AR233" cm="1">
        <f t="array" ref="AR233">IF(SUMPRODUCT(
  --(Game_Plan_2026[Campaign]=$C233),
  --(Game_Plan_2026[Initial Date]&lt;=AR$2+6),
  --(Game_Plan_2026[End Date]&gt;=AR$2)
)&gt;0, 1, 0)</f>
        <v>0</v>
      </c>
      <c r="AS233" cm="1">
        <f t="array" ref="AS233">IF(SUMPRODUCT(
  --(Game_Plan_2026[Campaign]=$C233),
  --(Game_Plan_2026[Initial Date]&lt;=AS$2+6),
  --(Game_Plan_2026[End Date]&gt;=AS$2)
)&gt;0, 1, 0)</f>
        <v>0</v>
      </c>
      <c r="AT233" cm="1">
        <f t="array" ref="AT233">IF(SUMPRODUCT(
  --(Game_Plan_2026[Campaign]=$C233),
  --(Game_Plan_2026[Initial Date]&lt;=AT$2+6),
  --(Game_Plan_2026[End Date]&gt;=AT$2)
)&gt;0, 1, 0)</f>
        <v>0</v>
      </c>
      <c r="AU233" cm="1">
        <f t="array" ref="AU233">IF(SUMPRODUCT(
  --(Game_Plan_2026[Campaign]=$C233),
  --(Game_Plan_2026[Initial Date]&lt;=AU$2+6),
  --(Game_Plan_2026[End Date]&gt;=AU$2)
)&gt;0, 1, 0)</f>
        <v>0</v>
      </c>
      <c r="AV233" cm="1">
        <f t="array" ref="AV233">IF(SUMPRODUCT(
  --(Game_Plan_2026[Campaign]=$C233),
  --(Game_Plan_2026[Initial Date]&lt;=AV$2+6),
  --(Game_Plan_2026[End Date]&gt;=AV$2)
)&gt;0, 1, 0)</f>
        <v>0</v>
      </c>
      <c r="AW233" cm="1">
        <f t="array" ref="AW233">IF(SUMPRODUCT(
  --(Game_Plan_2026[Campaign]=$C233),
  --(Game_Plan_2026[Initial Date]&lt;=AW$2+6),
  --(Game_Plan_2026[End Date]&gt;=AW$2)
)&gt;0, 1, 0)</f>
        <v>0</v>
      </c>
      <c r="AX233" cm="1">
        <f t="array" ref="AX233">IF(SUMPRODUCT(
  --(Game_Plan_2026[Campaign]=$C233),
  --(Game_Plan_2026[Initial Date]&lt;=AX$2+6),
  --(Game_Plan_2026[End Date]&gt;=AX$2)
)&gt;0, 1, 0)</f>
        <v>0</v>
      </c>
      <c r="AY233" cm="1">
        <f t="array" ref="AY233">IF(SUMPRODUCT(
  --(Game_Plan_2026[Campaign]=$C233),
  --(Game_Plan_2026[Initial Date]&lt;=AY$2+6),
  --(Game_Plan_2026[End Date]&gt;=AY$2)
)&gt;0, 1, 0)</f>
        <v>0</v>
      </c>
      <c r="AZ233" cm="1">
        <f t="array" ref="AZ233">IF(SUMPRODUCT(
  --(Game_Plan_2026[Campaign]=$C233),
  --(Game_Plan_2026[Initial Date]&lt;=AZ$2+6),
  --(Game_Plan_2026[End Date]&gt;=AZ$2)
)&gt;0, 1, 0)</f>
        <v>0</v>
      </c>
      <c r="BA233" cm="1">
        <f t="array" ref="BA233">IF(SUMPRODUCT(
  --(Game_Plan_2026[Campaign]=$C233),
  --(Game_Plan_2026[Initial Date]&lt;=BA$2+6),
  --(Game_Plan_2026[End Date]&gt;=BA$2)
)&gt;0, 1, 0)</f>
        <v>0</v>
      </c>
      <c r="BB233" cm="1">
        <f t="array" ref="BB233">IF(SUMPRODUCT(
  --(Game_Plan_2026[Campaign]=$C233),
  --(Game_Plan_2026[Initial Date]&lt;=BB$2+6),
  --(Game_Plan_2026[End Date]&gt;=BB$2)
)&gt;0, 1, 0)</f>
        <v>0</v>
      </c>
      <c r="BC233" cm="1">
        <f t="array" ref="BC233">IF(SUMPRODUCT(
  --(Game_Plan_2026[Campaign]=$C233),
  --(Game_Plan_2026[Initial Date]&lt;=BC$2+6),
  --(Game_Plan_2026[End Date]&gt;=BC$2)
)&gt;0, 1, 0)</f>
        <v>0</v>
      </c>
      <c r="BD233">
        <f t="shared" si="3"/>
        <v>0</v>
      </c>
    </row>
    <row r="234" spans="1:56" ht="28" customHeight="1">
      <c r="A234" t="str">
        <v/>
      </c>
      <c r="B234" t="str">
        <v/>
      </c>
      <c r="C234" t="str">
        <v/>
      </c>
      <c r="E234" cm="1">
        <f t="array" ref="E234">IF(SUMPRODUCT(
  --(Game_Plan_2026[Campaign]=$C234),
  --(Game_Plan_2026[Initial Date]&lt;=E$2+6),
  --(Game_Plan_2026[End Date]&gt;=E$2)
)&gt;0, 1, 0)</f>
        <v>0</v>
      </c>
      <c r="F234" cm="1">
        <f t="array" ref="F234">IF(SUMPRODUCT(
  --(Game_Plan_2026[Campaign]=$C234),
  --(Game_Plan_2026[Initial Date]&lt;=F$2+6),
  --(Game_Plan_2026[End Date]&gt;=F$2)
)&gt;0, 1, 0)</f>
        <v>0</v>
      </c>
      <c r="G234" cm="1">
        <f t="array" ref="G234">IF(SUMPRODUCT(
  --(Game_Plan_2026[Campaign]=$C234),
  --(Game_Plan_2026[Initial Date]&lt;=G$2+6),
  --(Game_Plan_2026[End Date]&gt;=G$2)
)&gt;0, 1, 0)</f>
        <v>0</v>
      </c>
      <c r="H234" cm="1">
        <f t="array" ref="H234">IF(SUMPRODUCT(
  --(Game_Plan_2026[Campaign]=$C234),
  --(Game_Plan_2026[Initial Date]&lt;=H$2+6),
  --(Game_Plan_2026[End Date]&gt;=H$2)
)&gt;0, 1, 0)</f>
        <v>0</v>
      </c>
      <c r="I234" cm="1">
        <f t="array" ref="I234">IF(SUMPRODUCT(
  --(Game_Plan_2026[Campaign]=$C234),
  --(Game_Plan_2026[Initial Date]&lt;=I$2+6),
  --(Game_Plan_2026[End Date]&gt;=I$2)
)&gt;0, 1, 0)</f>
        <v>0</v>
      </c>
      <c r="J234" cm="1">
        <f t="array" ref="J234">IF(SUMPRODUCT(
  --(Game_Plan_2026[Campaign]=$C234),
  --(Game_Plan_2026[Initial Date]&lt;=J$2+6),
  --(Game_Plan_2026[End Date]&gt;=J$2)
)&gt;0, 1, 0)</f>
        <v>0</v>
      </c>
      <c r="K234" cm="1">
        <f t="array" ref="K234">IF(SUMPRODUCT(
  --(Game_Plan_2026[Campaign]=$C234),
  --(Game_Plan_2026[Initial Date]&lt;=K$2+6),
  --(Game_Plan_2026[End Date]&gt;=K$2)
)&gt;0, 1, 0)</f>
        <v>0</v>
      </c>
      <c r="L234" cm="1">
        <f t="array" ref="L234">IF(SUMPRODUCT(
  --(Game_Plan_2026[Campaign]=$C234),
  --(Game_Plan_2026[Initial Date]&lt;=L$2+6),
  --(Game_Plan_2026[End Date]&gt;=L$2)
)&gt;0, 1, 0)</f>
        <v>0</v>
      </c>
      <c r="M234" cm="1">
        <f t="array" ref="M234">IF(SUMPRODUCT(
  --(Game_Plan_2026[Campaign]=$C234),
  --(Game_Plan_2026[Initial Date]&lt;=M$2+6),
  --(Game_Plan_2026[End Date]&gt;=M$2)
)&gt;0, 1, 0)</f>
        <v>0</v>
      </c>
      <c r="N234" cm="1">
        <f t="array" ref="N234">IF(SUMPRODUCT(
  --(Game_Plan_2026[Campaign]=$C234),
  --(Game_Plan_2026[Initial Date]&lt;=N$2+6),
  --(Game_Plan_2026[End Date]&gt;=N$2)
)&gt;0, 1, 0)</f>
        <v>0</v>
      </c>
      <c r="O234" cm="1">
        <f t="array" ref="O234">IF(SUMPRODUCT(
  --(Game_Plan_2026[Campaign]=$C234),
  --(Game_Plan_2026[Initial Date]&lt;=O$2+6),
  --(Game_Plan_2026[End Date]&gt;=O$2)
)&gt;0, 1, 0)</f>
        <v>0</v>
      </c>
      <c r="P234" cm="1">
        <f t="array" ref="P234">IF(SUMPRODUCT(
  --(Game_Plan_2026[Campaign]=$C234),
  --(Game_Plan_2026[Initial Date]&lt;=P$2+6),
  --(Game_Plan_2026[End Date]&gt;=P$2)
)&gt;0, 1, 0)</f>
        <v>0</v>
      </c>
      <c r="Q234" cm="1">
        <f t="array" ref="Q234">IF(SUMPRODUCT(
  --(Game_Plan_2026[Campaign]=$C234),
  --(Game_Plan_2026[Initial Date]&lt;=Q$2+6),
  --(Game_Plan_2026[End Date]&gt;=Q$2)
)&gt;0, 1, 0)</f>
        <v>0</v>
      </c>
      <c r="R234" cm="1">
        <f t="array" ref="R234">IF(SUMPRODUCT(
  --(Game_Plan_2026[Campaign]=$C234),
  --(Game_Plan_2026[Initial Date]&lt;=R$2+6),
  --(Game_Plan_2026[End Date]&gt;=R$2)
)&gt;0, 1, 0)</f>
        <v>0</v>
      </c>
      <c r="S234" cm="1">
        <f t="array" ref="S234">IF(SUMPRODUCT(
  --(Game_Plan_2026[Campaign]=$C234),
  --(Game_Plan_2026[Initial Date]&lt;=S$2+6),
  --(Game_Plan_2026[End Date]&gt;=S$2)
)&gt;0, 1, 0)</f>
        <v>0</v>
      </c>
      <c r="T234" cm="1">
        <f t="array" ref="T234">IF(SUMPRODUCT(
  --(Game_Plan_2026[Campaign]=$C234),
  --(Game_Plan_2026[Initial Date]&lt;=T$2+6),
  --(Game_Plan_2026[End Date]&gt;=T$2)
)&gt;0, 1, 0)</f>
        <v>0</v>
      </c>
      <c r="U234" cm="1">
        <f t="array" ref="U234">IF(SUMPRODUCT(
  --(Game_Plan_2026[Campaign]=$C234),
  --(Game_Plan_2026[Initial Date]&lt;=U$2+6),
  --(Game_Plan_2026[End Date]&gt;=U$2)
)&gt;0, 1, 0)</f>
        <v>0</v>
      </c>
      <c r="V234" cm="1">
        <f t="array" ref="V234">IF(SUMPRODUCT(
  --(Game_Plan_2026[Campaign]=$C234),
  --(Game_Plan_2026[Initial Date]&lt;=V$2+6),
  --(Game_Plan_2026[End Date]&gt;=V$2)
)&gt;0, 1, 0)</f>
        <v>0</v>
      </c>
      <c r="W234" cm="1">
        <f t="array" ref="W234">IF(SUMPRODUCT(
  --(Game_Plan_2026[Campaign]=$C234),
  --(Game_Plan_2026[Initial Date]&lt;=W$2+6),
  --(Game_Plan_2026[End Date]&gt;=W$2)
)&gt;0, 1, 0)</f>
        <v>0</v>
      </c>
      <c r="X234" cm="1">
        <f t="array" ref="X234">IF(SUMPRODUCT(
  --(Game_Plan_2026[Campaign]=$C234),
  --(Game_Plan_2026[Initial Date]&lt;=X$2+6),
  --(Game_Plan_2026[End Date]&gt;=X$2)
)&gt;0, 1, 0)</f>
        <v>0</v>
      </c>
      <c r="Y234" cm="1">
        <f t="array" ref="Y234">IF(SUMPRODUCT(
  --(Game_Plan_2026[Campaign]=$C234),
  --(Game_Plan_2026[Initial Date]&lt;=Y$2+6),
  --(Game_Plan_2026[End Date]&gt;=Y$2)
)&gt;0, 1, 0)</f>
        <v>0</v>
      </c>
      <c r="Z234" cm="1">
        <f t="array" ref="Z234">IF(SUMPRODUCT(
  --(Game_Plan_2026[Campaign]=$C234),
  --(Game_Plan_2026[Initial Date]&lt;=Z$2+6),
  --(Game_Plan_2026[End Date]&gt;=Z$2)
)&gt;0, 1, 0)</f>
        <v>0</v>
      </c>
      <c r="AA234" cm="1">
        <f t="array" ref="AA234">IF(SUMPRODUCT(
  --(Game_Plan_2026[Campaign]=$C234),
  --(Game_Plan_2026[Initial Date]&lt;=AA$2+6),
  --(Game_Plan_2026[End Date]&gt;=AA$2)
)&gt;0, 1, 0)</f>
        <v>0</v>
      </c>
      <c r="AB234" cm="1">
        <f t="array" ref="AB234">IF(SUMPRODUCT(
  --(Game_Plan_2026[Campaign]=$C234),
  --(Game_Plan_2026[Initial Date]&lt;=AB$2+6),
  --(Game_Plan_2026[End Date]&gt;=AB$2)
)&gt;0, 1, 0)</f>
        <v>0</v>
      </c>
      <c r="AC234" cm="1">
        <f t="array" ref="AC234">IF(SUMPRODUCT(
  --(Game_Plan_2026[Campaign]=$C234),
  --(Game_Plan_2026[Initial Date]&lt;=AC$2+6),
  --(Game_Plan_2026[End Date]&gt;=AC$2)
)&gt;0, 1, 0)</f>
        <v>0</v>
      </c>
      <c r="AD234" cm="1">
        <f t="array" ref="AD234">IF(SUMPRODUCT(
  --(Game_Plan_2026[Campaign]=$C234),
  --(Game_Plan_2026[Initial Date]&lt;=AD$2+6),
  --(Game_Plan_2026[End Date]&gt;=AD$2)
)&gt;0, 1, 0)</f>
        <v>0</v>
      </c>
      <c r="AE234" cm="1">
        <f t="array" ref="AE234">IF(SUMPRODUCT(
  --(Game_Plan_2026[Campaign]=$C234),
  --(Game_Plan_2026[Initial Date]&lt;=AE$2+6),
  --(Game_Plan_2026[End Date]&gt;=AE$2)
)&gt;0, 1, 0)</f>
        <v>0</v>
      </c>
      <c r="AF234" cm="1">
        <f t="array" ref="AF234">IF(SUMPRODUCT(
  --(Game_Plan_2026[Campaign]=$C234),
  --(Game_Plan_2026[Initial Date]&lt;=AF$2+6),
  --(Game_Plan_2026[End Date]&gt;=AF$2)
)&gt;0, 1, 0)</f>
        <v>0</v>
      </c>
      <c r="AG234" cm="1">
        <f t="array" ref="AG234">IF(SUMPRODUCT(
  --(Game_Plan_2026[Campaign]=$C234),
  --(Game_Plan_2026[Initial Date]&lt;=AG$2+6),
  --(Game_Plan_2026[End Date]&gt;=AG$2)
)&gt;0, 1, 0)</f>
        <v>0</v>
      </c>
      <c r="AH234" cm="1">
        <f t="array" ref="AH234">IF(SUMPRODUCT(
  --(Game_Plan_2026[Campaign]=$C234),
  --(Game_Plan_2026[Initial Date]&lt;=AH$2+6),
  --(Game_Plan_2026[End Date]&gt;=AH$2)
)&gt;0, 1, 0)</f>
        <v>0</v>
      </c>
      <c r="AI234" cm="1">
        <f t="array" ref="AI234">IF(SUMPRODUCT(
  --(Game_Plan_2026[Campaign]=$C234),
  --(Game_Plan_2026[Initial Date]&lt;=AI$2+6),
  --(Game_Plan_2026[End Date]&gt;=AI$2)
)&gt;0, 1, 0)</f>
        <v>0</v>
      </c>
      <c r="AJ234" cm="1">
        <f t="array" ref="AJ234">IF(SUMPRODUCT(
  --(Game_Plan_2026[Campaign]=$C234),
  --(Game_Plan_2026[Initial Date]&lt;=AJ$2+6),
  --(Game_Plan_2026[End Date]&gt;=AJ$2)
)&gt;0, 1, 0)</f>
        <v>0</v>
      </c>
      <c r="AK234" cm="1">
        <f t="array" ref="AK234">IF(SUMPRODUCT(
  --(Game_Plan_2026[Campaign]=$C234),
  --(Game_Plan_2026[Initial Date]&lt;=AK$2+6),
  --(Game_Plan_2026[End Date]&gt;=AK$2)
)&gt;0, 1, 0)</f>
        <v>0</v>
      </c>
      <c r="AL234" cm="1">
        <f t="array" ref="AL234">IF(SUMPRODUCT(
  --(Game_Plan_2026[Campaign]=$C234),
  --(Game_Plan_2026[Initial Date]&lt;=AL$2+6),
  --(Game_Plan_2026[End Date]&gt;=AL$2)
)&gt;0, 1, 0)</f>
        <v>0</v>
      </c>
      <c r="AM234" cm="1">
        <f t="array" ref="AM234">IF(SUMPRODUCT(
  --(Game_Plan_2026[Campaign]=$C234),
  --(Game_Plan_2026[Initial Date]&lt;=AM$2+6),
  --(Game_Plan_2026[End Date]&gt;=AM$2)
)&gt;0, 1, 0)</f>
        <v>0</v>
      </c>
      <c r="AN234" cm="1">
        <f t="array" ref="AN234">IF(SUMPRODUCT(
  --(Game_Plan_2026[Campaign]=$C234),
  --(Game_Plan_2026[Initial Date]&lt;=AN$2+6),
  --(Game_Plan_2026[End Date]&gt;=AN$2)
)&gt;0, 1, 0)</f>
        <v>0</v>
      </c>
      <c r="AO234" cm="1">
        <f t="array" ref="AO234">IF(SUMPRODUCT(
  --(Game_Plan_2026[Campaign]=$C234),
  --(Game_Plan_2026[Initial Date]&lt;=AO$2+6),
  --(Game_Plan_2026[End Date]&gt;=AO$2)
)&gt;0, 1, 0)</f>
        <v>0</v>
      </c>
      <c r="AP234" cm="1">
        <f t="array" ref="AP234">IF(SUMPRODUCT(
  --(Game_Plan_2026[Campaign]=$C234),
  --(Game_Plan_2026[Initial Date]&lt;=AP$2+6),
  --(Game_Plan_2026[End Date]&gt;=AP$2)
)&gt;0, 1, 0)</f>
        <v>0</v>
      </c>
      <c r="AQ234" cm="1">
        <f t="array" ref="AQ234">IF(SUMPRODUCT(
  --(Game_Plan_2026[Campaign]=$C234),
  --(Game_Plan_2026[Initial Date]&lt;=AQ$2+6),
  --(Game_Plan_2026[End Date]&gt;=AQ$2)
)&gt;0, 1, 0)</f>
        <v>0</v>
      </c>
      <c r="AR234" cm="1">
        <f t="array" ref="AR234">IF(SUMPRODUCT(
  --(Game_Plan_2026[Campaign]=$C234),
  --(Game_Plan_2026[Initial Date]&lt;=AR$2+6),
  --(Game_Plan_2026[End Date]&gt;=AR$2)
)&gt;0, 1, 0)</f>
        <v>0</v>
      </c>
      <c r="AS234" cm="1">
        <f t="array" ref="AS234">IF(SUMPRODUCT(
  --(Game_Plan_2026[Campaign]=$C234),
  --(Game_Plan_2026[Initial Date]&lt;=AS$2+6),
  --(Game_Plan_2026[End Date]&gt;=AS$2)
)&gt;0, 1, 0)</f>
        <v>0</v>
      </c>
      <c r="AT234" cm="1">
        <f t="array" ref="AT234">IF(SUMPRODUCT(
  --(Game_Plan_2026[Campaign]=$C234),
  --(Game_Plan_2026[Initial Date]&lt;=AT$2+6),
  --(Game_Plan_2026[End Date]&gt;=AT$2)
)&gt;0, 1, 0)</f>
        <v>0</v>
      </c>
      <c r="AU234" cm="1">
        <f t="array" ref="AU234">IF(SUMPRODUCT(
  --(Game_Plan_2026[Campaign]=$C234),
  --(Game_Plan_2026[Initial Date]&lt;=AU$2+6),
  --(Game_Plan_2026[End Date]&gt;=AU$2)
)&gt;0, 1, 0)</f>
        <v>0</v>
      </c>
      <c r="AV234" cm="1">
        <f t="array" ref="AV234">IF(SUMPRODUCT(
  --(Game_Plan_2026[Campaign]=$C234),
  --(Game_Plan_2026[Initial Date]&lt;=AV$2+6),
  --(Game_Plan_2026[End Date]&gt;=AV$2)
)&gt;0, 1, 0)</f>
        <v>0</v>
      </c>
      <c r="AW234" cm="1">
        <f t="array" ref="AW234">IF(SUMPRODUCT(
  --(Game_Plan_2026[Campaign]=$C234),
  --(Game_Plan_2026[Initial Date]&lt;=AW$2+6),
  --(Game_Plan_2026[End Date]&gt;=AW$2)
)&gt;0, 1, 0)</f>
        <v>0</v>
      </c>
      <c r="AX234" cm="1">
        <f t="array" ref="AX234">IF(SUMPRODUCT(
  --(Game_Plan_2026[Campaign]=$C234),
  --(Game_Plan_2026[Initial Date]&lt;=AX$2+6),
  --(Game_Plan_2026[End Date]&gt;=AX$2)
)&gt;0, 1, 0)</f>
        <v>0</v>
      </c>
      <c r="AY234" cm="1">
        <f t="array" ref="AY234">IF(SUMPRODUCT(
  --(Game_Plan_2026[Campaign]=$C234),
  --(Game_Plan_2026[Initial Date]&lt;=AY$2+6),
  --(Game_Plan_2026[End Date]&gt;=AY$2)
)&gt;0, 1, 0)</f>
        <v>0</v>
      </c>
      <c r="AZ234" cm="1">
        <f t="array" ref="AZ234">IF(SUMPRODUCT(
  --(Game_Plan_2026[Campaign]=$C234),
  --(Game_Plan_2026[Initial Date]&lt;=AZ$2+6),
  --(Game_Plan_2026[End Date]&gt;=AZ$2)
)&gt;0, 1, 0)</f>
        <v>0</v>
      </c>
      <c r="BA234" cm="1">
        <f t="array" ref="BA234">IF(SUMPRODUCT(
  --(Game_Plan_2026[Campaign]=$C234),
  --(Game_Plan_2026[Initial Date]&lt;=BA$2+6),
  --(Game_Plan_2026[End Date]&gt;=BA$2)
)&gt;0, 1, 0)</f>
        <v>0</v>
      </c>
      <c r="BB234" cm="1">
        <f t="array" ref="BB234">IF(SUMPRODUCT(
  --(Game_Plan_2026[Campaign]=$C234),
  --(Game_Plan_2026[Initial Date]&lt;=BB$2+6),
  --(Game_Plan_2026[End Date]&gt;=BB$2)
)&gt;0, 1, 0)</f>
        <v>0</v>
      </c>
      <c r="BC234" cm="1">
        <f t="array" ref="BC234">IF(SUMPRODUCT(
  --(Game_Plan_2026[Campaign]=$C234),
  --(Game_Plan_2026[Initial Date]&lt;=BC$2+6),
  --(Game_Plan_2026[End Date]&gt;=BC$2)
)&gt;0, 1, 0)</f>
        <v>0</v>
      </c>
      <c r="BD234">
        <f t="shared" si="3"/>
        <v>0</v>
      </c>
    </row>
    <row r="235" spans="1:56" ht="28" customHeight="1">
      <c r="A235" t="str">
        <v/>
      </c>
      <c r="B235" t="str">
        <v/>
      </c>
      <c r="C235" t="str">
        <v/>
      </c>
      <c r="E235" cm="1">
        <f t="array" ref="E235">IF(SUMPRODUCT(
  --(Game_Plan_2026[Campaign]=$C235),
  --(Game_Plan_2026[Initial Date]&lt;=E$2+6),
  --(Game_Plan_2026[End Date]&gt;=E$2)
)&gt;0, 1, 0)</f>
        <v>0</v>
      </c>
      <c r="F235" cm="1">
        <f t="array" ref="F235">IF(SUMPRODUCT(
  --(Game_Plan_2026[Campaign]=$C235),
  --(Game_Plan_2026[Initial Date]&lt;=F$2+6),
  --(Game_Plan_2026[End Date]&gt;=F$2)
)&gt;0, 1, 0)</f>
        <v>0</v>
      </c>
      <c r="G235" cm="1">
        <f t="array" ref="G235">IF(SUMPRODUCT(
  --(Game_Plan_2026[Campaign]=$C235),
  --(Game_Plan_2026[Initial Date]&lt;=G$2+6),
  --(Game_Plan_2026[End Date]&gt;=G$2)
)&gt;0, 1, 0)</f>
        <v>0</v>
      </c>
      <c r="H235" cm="1">
        <f t="array" ref="H235">IF(SUMPRODUCT(
  --(Game_Plan_2026[Campaign]=$C235),
  --(Game_Plan_2026[Initial Date]&lt;=H$2+6),
  --(Game_Plan_2026[End Date]&gt;=H$2)
)&gt;0, 1, 0)</f>
        <v>0</v>
      </c>
      <c r="I235" cm="1">
        <f t="array" ref="I235">IF(SUMPRODUCT(
  --(Game_Plan_2026[Campaign]=$C235),
  --(Game_Plan_2026[Initial Date]&lt;=I$2+6),
  --(Game_Plan_2026[End Date]&gt;=I$2)
)&gt;0, 1, 0)</f>
        <v>0</v>
      </c>
      <c r="J235" cm="1">
        <f t="array" ref="J235">IF(SUMPRODUCT(
  --(Game_Plan_2026[Campaign]=$C235),
  --(Game_Plan_2026[Initial Date]&lt;=J$2+6),
  --(Game_Plan_2026[End Date]&gt;=J$2)
)&gt;0, 1, 0)</f>
        <v>0</v>
      </c>
      <c r="K235" cm="1">
        <f t="array" ref="K235">IF(SUMPRODUCT(
  --(Game_Plan_2026[Campaign]=$C235),
  --(Game_Plan_2026[Initial Date]&lt;=K$2+6),
  --(Game_Plan_2026[End Date]&gt;=K$2)
)&gt;0, 1, 0)</f>
        <v>0</v>
      </c>
      <c r="L235" cm="1">
        <f t="array" ref="L235">IF(SUMPRODUCT(
  --(Game_Plan_2026[Campaign]=$C235),
  --(Game_Plan_2026[Initial Date]&lt;=L$2+6),
  --(Game_Plan_2026[End Date]&gt;=L$2)
)&gt;0, 1, 0)</f>
        <v>0</v>
      </c>
      <c r="M235" cm="1">
        <f t="array" ref="M235">IF(SUMPRODUCT(
  --(Game_Plan_2026[Campaign]=$C235),
  --(Game_Plan_2026[Initial Date]&lt;=M$2+6),
  --(Game_Plan_2026[End Date]&gt;=M$2)
)&gt;0, 1, 0)</f>
        <v>0</v>
      </c>
      <c r="N235" cm="1">
        <f t="array" ref="N235">IF(SUMPRODUCT(
  --(Game_Plan_2026[Campaign]=$C235),
  --(Game_Plan_2026[Initial Date]&lt;=N$2+6),
  --(Game_Plan_2026[End Date]&gt;=N$2)
)&gt;0, 1, 0)</f>
        <v>0</v>
      </c>
      <c r="O235" cm="1">
        <f t="array" ref="O235">IF(SUMPRODUCT(
  --(Game_Plan_2026[Campaign]=$C235),
  --(Game_Plan_2026[Initial Date]&lt;=O$2+6),
  --(Game_Plan_2026[End Date]&gt;=O$2)
)&gt;0, 1, 0)</f>
        <v>0</v>
      </c>
      <c r="P235" cm="1">
        <f t="array" ref="P235">IF(SUMPRODUCT(
  --(Game_Plan_2026[Campaign]=$C235),
  --(Game_Plan_2026[Initial Date]&lt;=P$2+6),
  --(Game_Plan_2026[End Date]&gt;=P$2)
)&gt;0, 1, 0)</f>
        <v>0</v>
      </c>
      <c r="Q235" cm="1">
        <f t="array" ref="Q235">IF(SUMPRODUCT(
  --(Game_Plan_2026[Campaign]=$C235),
  --(Game_Plan_2026[Initial Date]&lt;=Q$2+6),
  --(Game_Plan_2026[End Date]&gt;=Q$2)
)&gt;0, 1, 0)</f>
        <v>0</v>
      </c>
      <c r="R235" cm="1">
        <f t="array" ref="R235">IF(SUMPRODUCT(
  --(Game_Plan_2026[Campaign]=$C235),
  --(Game_Plan_2026[Initial Date]&lt;=R$2+6),
  --(Game_Plan_2026[End Date]&gt;=R$2)
)&gt;0, 1, 0)</f>
        <v>0</v>
      </c>
      <c r="S235" cm="1">
        <f t="array" ref="S235">IF(SUMPRODUCT(
  --(Game_Plan_2026[Campaign]=$C235),
  --(Game_Plan_2026[Initial Date]&lt;=S$2+6),
  --(Game_Plan_2026[End Date]&gt;=S$2)
)&gt;0, 1, 0)</f>
        <v>0</v>
      </c>
      <c r="T235" cm="1">
        <f t="array" ref="T235">IF(SUMPRODUCT(
  --(Game_Plan_2026[Campaign]=$C235),
  --(Game_Plan_2026[Initial Date]&lt;=T$2+6),
  --(Game_Plan_2026[End Date]&gt;=T$2)
)&gt;0, 1, 0)</f>
        <v>0</v>
      </c>
      <c r="U235" cm="1">
        <f t="array" ref="U235">IF(SUMPRODUCT(
  --(Game_Plan_2026[Campaign]=$C235),
  --(Game_Plan_2026[Initial Date]&lt;=U$2+6),
  --(Game_Plan_2026[End Date]&gt;=U$2)
)&gt;0, 1, 0)</f>
        <v>0</v>
      </c>
      <c r="V235" cm="1">
        <f t="array" ref="V235">IF(SUMPRODUCT(
  --(Game_Plan_2026[Campaign]=$C235),
  --(Game_Plan_2026[Initial Date]&lt;=V$2+6),
  --(Game_Plan_2026[End Date]&gt;=V$2)
)&gt;0, 1, 0)</f>
        <v>0</v>
      </c>
      <c r="W235" cm="1">
        <f t="array" ref="W235">IF(SUMPRODUCT(
  --(Game_Plan_2026[Campaign]=$C235),
  --(Game_Plan_2026[Initial Date]&lt;=W$2+6),
  --(Game_Plan_2026[End Date]&gt;=W$2)
)&gt;0, 1, 0)</f>
        <v>0</v>
      </c>
      <c r="X235" cm="1">
        <f t="array" ref="X235">IF(SUMPRODUCT(
  --(Game_Plan_2026[Campaign]=$C235),
  --(Game_Plan_2026[Initial Date]&lt;=X$2+6),
  --(Game_Plan_2026[End Date]&gt;=X$2)
)&gt;0, 1, 0)</f>
        <v>0</v>
      </c>
      <c r="Y235" cm="1">
        <f t="array" ref="Y235">IF(SUMPRODUCT(
  --(Game_Plan_2026[Campaign]=$C235),
  --(Game_Plan_2026[Initial Date]&lt;=Y$2+6),
  --(Game_Plan_2026[End Date]&gt;=Y$2)
)&gt;0, 1, 0)</f>
        <v>0</v>
      </c>
      <c r="Z235" cm="1">
        <f t="array" ref="Z235">IF(SUMPRODUCT(
  --(Game_Plan_2026[Campaign]=$C235),
  --(Game_Plan_2026[Initial Date]&lt;=Z$2+6),
  --(Game_Plan_2026[End Date]&gt;=Z$2)
)&gt;0, 1, 0)</f>
        <v>0</v>
      </c>
      <c r="AA235" cm="1">
        <f t="array" ref="AA235">IF(SUMPRODUCT(
  --(Game_Plan_2026[Campaign]=$C235),
  --(Game_Plan_2026[Initial Date]&lt;=AA$2+6),
  --(Game_Plan_2026[End Date]&gt;=AA$2)
)&gt;0, 1, 0)</f>
        <v>0</v>
      </c>
      <c r="AB235" cm="1">
        <f t="array" ref="AB235">IF(SUMPRODUCT(
  --(Game_Plan_2026[Campaign]=$C235),
  --(Game_Plan_2026[Initial Date]&lt;=AB$2+6),
  --(Game_Plan_2026[End Date]&gt;=AB$2)
)&gt;0, 1, 0)</f>
        <v>0</v>
      </c>
      <c r="AC235" cm="1">
        <f t="array" ref="AC235">IF(SUMPRODUCT(
  --(Game_Plan_2026[Campaign]=$C235),
  --(Game_Plan_2026[Initial Date]&lt;=AC$2+6),
  --(Game_Plan_2026[End Date]&gt;=AC$2)
)&gt;0, 1, 0)</f>
        <v>0</v>
      </c>
      <c r="AD235" cm="1">
        <f t="array" ref="AD235">IF(SUMPRODUCT(
  --(Game_Plan_2026[Campaign]=$C235),
  --(Game_Plan_2026[Initial Date]&lt;=AD$2+6),
  --(Game_Plan_2026[End Date]&gt;=AD$2)
)&gt;0, 1, 0)</f>
        <v>0</v>
      </c>
      <c r="AE235" cm="1">
        <f t="array" ref="AE235">IF(SUMPRODUCT(
  --(Game_Plan_2026[Campaign]=$C235),
  --(Game_Plan_2026[Initial Date]&lt;=AE$2+6),
  --(Game_Plan_2026[End Date]&gt;=AE$2)
)&gt;0, 1, 0)</f>
        <v>0</v>
      </c>
      <c r="AF235" cm="1">
        <f t="array" ref="AF235">IF(SUMPRODUCT(
  --(Game_Plan_2026[Campaign]=$C235),
  --(Game_Plan_2026[Initial Date]&lt;=AF$2+6),
  --(Game_Plan_2026[End Date]&gt;=AF$2)
)&gt;0, 1, 0)</f>
        <v>0</v>
      </c>
      <c r="AG235" cm="1">
        <f t="array" ref="AG235">IF(SUMPRODUCT(
  --(Game_Plan_2026[Campaign]=$C235),
  --(Game_Plan_2026[Initial Date]&lt;=AG$2+6),
  --(Game_Plan_2026[End Date]&gt;=AG$2)
)&gt;0, 1, 0)</f>
        <v>0</v>
      </c>
      <c r="AH235" cm="1">
        <f t="array" ref="AH235">IF(SUMPRODUCT(
  --(Game_Plan_2026[Campaign]=$C235),
  --(Game_Plan_2026[Initial Date]&lt;=AH$2+6),
  --(Game_Plan_2026[End Date]&gt;=AH$2)
)&gt;0, 1, 0)</f>
        <v>0</v>
      </c>
      <c r="AI235" cm="1">
        <f t="array" ref="AI235">IF(SUMPRODUCT(
  --(Game_Plan_2026[Campaign]=$C235),
  --(Game_Plan_2026[Initial Date]&lt;=AI$2+6),
  --(Game_Plan_2026[End Date]&gt;=AI$2)
)&gt;0, 1, 0)</f>
        <v>0</v>
      </c>
      <c r="AJ235" cm="1">
        <f t="array" ref="AJ235">IF(SUMPRODUCT(
  --(Game_Plan_2026[Campaign]=$C235),
  --(Game_Plan_2026[Initial Date]&lt;=AJ$2+6),
  --(Game_Plan_2026[End Date]&gt;=AJ$2)
)&gt;0, 1, 0)</f>
        <v>0</v>
      </c>
      <c r="AK235" cm="1">
        <f t="array" ref="AK235">IF(SUMPRODUCT(
  --(Game_Plan_2026[Campaign]=$C235),
  --(Game_Plan_2026[Initial Date]&lt;=AK$2+6),
  --(Game_Plan_2026[End Date]&gt;=AK$2)
)&gt;0, 1, 0)</f>
        <v>0</v>
      </c>
      <c r="AL235" cm="1">
        <f t="array" ref="AL235">IF(SUMPRODUCT(
  --(Game_Plan_2026[Campaign]=$C235),
  --(Game_Plan_2026[Initial Date]&lt;=AL$2+6),
  --(Game_Plan_2026[End Date]&gt;=AL$2)
)&gt;0, 1, 0)</f>
        <v>0</v>
      </c>
      <c r="AM235" cm="1">
        <f t="array" ref="AM235">IF(SUMPRODUCT(
  --(Game_Plan_2026[Campaign]=$C235),
  --(Game_Plan_2026[Initial Date]&lt;=AM$2+6),
  --(Game_Plan_2026[End Date]&gt;=AM$2)
)&gt;0, 1, 0)</f>
        <v>0</v>
      </c>
      <c r="AN235" cm="1">
        <f t="array" ref="AN235">IF(SUMPRODUCT(
  --(Game_Plan_2026[Campaign]=$C235),
  --(Game_Plan_2026[Initial Date]&lt;=AN$2+6),
  --(Game_Plan_2026[End Date]&gt;=AN$2)
)&gt;0, 1, 0)</f>
        <v>0</v>
      </c>
      <c r="AO235" cm="1">
        <f t="array" ref="AO235">IF(SUMPRODUCT(
  --(Game_Plan_2026[Campaign]=$C235),
  --(Game_Plan_2026[Initial Date]&lt;=AO$2+6),
  --(Game_Plan_2026[End Date]&gt;=AO$2)
)&gt;0, 1, 0)</f>
        <v>0</v>
      </c>
      <c r="AP235" cm="1">
        <f t="array" ref="AP235">IF(SUMPRODUCT(
  --(Game_Plan_2026[Campaign]=$C235),
  --(Game_Plan_2026[Initial Date]&lt;=AP$2+6),
  --(Game_Plan_2026[End Date]&gt;=AP$2)
)&gt;0, 1, 0)</f>
        <v>0</v>
      </c>
      <c r="AQ235" cm="1">
        <f t="array" ref="AQ235">IF(SUMPRODUCT(
  --(Game_Plan_2026[Campaign]=$C235),
  --(Game_Plan_2026[Initial Date]&lt;=AQ$2+6),
  --(Game_Plan_2026[End Date]&gt;=AQ$2)
)&gt;0, 1, 0)</f>
        <v>0</v>
      </c>
      <c r="AR235" cm="1">
        <f t="array" ref="AR235">IF(SUMPRODUCT(
  --(Game_Plan_2026[Campaign]=$C235),
  --(Game_Plan_2026[Initial Date]&lt;=AR$2+6),
  --(Game_Plan_2026[End Date]&gt;=AR$2)
)&gt;0, 1, 0)</f>
        <v>0</v>
      </c>
      <c r="AS235" cm="1">
        <f t="array" ref="AS235">IF(SUMPRODUCT(
  --(Game_Plan_2026[Campaign]=$C235),
  --(Game_Plan_2026[Initial Date]&lt;=AS$2+6),
  --(Game_Plan_2026[End Date]&gt;=AS$2)
)&gt;0, 1, 0)</f>
        <v>0</v>
      </c>
      <c r="AT235" cm="1">
        <f t="array" ref="AT235">IF(SUMPRODUCT(
  --(Game_Plan_2026[Campaign]=$C235),
  --(Game_Plan_2026[Initial Date]&lt;=AT$2+6),
  --(Game_Plan_2026[End Date]&gt;=AT$2)
)&gt;0, 1, 0)</f>
        <v>0</v>
      </c>
      <c r="AU235" cm="1">
        <f t="array" ref="AU235">IF(SUMPRODUCT(
  --(Game_Plan_2026[Campaign]=$C235),
  --(Game_Plan_2026[Initial Date]&lt;=AU$2+6),
  --(Game_Plan_2026[End Date]&gt;=AU$2)
)&gt;0, 1, 0)</f>
        <v>0</v>
      </c>
      <c r="AV235" cm="1">
        <f t="array" ref="AV235">IF(SUMPRODUCT(
  --(Game_Plan_2026[Campaign]=$C235),
  --(Game_Plan_2026[Initial Date]&lt;=AV$2+6),
  --(Game_Plan_2026[End Date]&gt;=AV$2)
)&gt;0, 1, 0)</f>
        <v>0</v>
      </c>
      <c r="AW235" cm="1">
        <f t="array" ref="AW235">IF(SUMPRODUCT(
  --(Game_Plan_2026[Campaign]=$C235),
  --(Game_Plan_2026[Initial Date]&lt;=AW$2+6),
  --(Game_Plan_2026[End Date]&gt;=AW$2)
)&gt;0, 1, 0)</f>
        <v>0</v>
      </c>
      <c r="AX235" cm="1">
        <f t="array" ref="AX235">IF(SUMPRODUCT(
  --(Game_Plan_2026[Campaign]=$C235),
  --(Game_Plan_2026[Initial Date]&lt;=AX$2+6),
  --(Game_Plan_2026[End Date]&gt;=AX$2)
)&gt;0, 1, 0)</f>
        <v>0</v>
      </c>
      <c r="AY235" cm="1">
        <f t="array" ref="AY235">IF(SUMPRODUCT(
  --(Game_Plan_2026[Campaign]=$C235),
  --(Game_Plan_2026[Initial Date]&lt;=AY$2+6),
  --(Game_Plan_2026[End Date]&gt;=AY$2)
)&gt;0, 1, 0)</f>
        <v>0</v>
      </c>
      <c r="AZ235" cm="1">
        <f t="array" ref="AZ235">IF(SUMPRODUCT(
  --(Game_Plan_2026[Campaign]=$C235),
  --(Game_Plan_2026[Initial Date]&lt;=AZ$2+6),
  --(Game_Plan_2026[End Date]&gt;=AZ$2)
)&gt;0, 1, 0)</f>
        <v>0</v>
      </c>
      <c r="BA235" cm="1">
        <f t="array" ref="BA235">IF(SUMPRODUCT(
  --(Game_Plan_2026[Campaign]=$C235),
  --(Game_Plan_2026[Initial Date]&lt;=BA$2+6),
  --(Game_Plan_2026[End Date]&gt;=BA$2)
)&gt;0, 1, 0)</f>
        <v>0</v>
      </c>
      <c r="BB235" cm="1">
        <f t="array" ref="BB235">IF(SUMPRODUCT(
  --(Game_Plan_2026[Campaign]=$C235),
  --(Game_Plan_2026[Initial Date]&lt;=BB$2+6),
  --(Game_Plan_2026[End Date]&gt;=BB$2)
)&gt;0, 1, 0)</f>
        <v>0</v>
      </c>
      <c r="BC235" cm="1">
        <f t="array" ref="BC235">IF(SUMPRODUCT(
  --(Game_Plan_2026[Campaign]=$C235),
  --(Game_Plan_2026[Initial Date]&lt;=BC$2+6),
  --(Game_Plan_2026[End Date]&gt;=BC$2)
)&gt;0, 1, 0)</f>
        <v>0</v>
      </c>
      <c r="BD235">
        <f t="shared" si="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718E-7FDD-2046-81F9-B6EC46EA38EF}">
  <sheetPr codeName="Sheet15"/>
  <dimension ref="A1:AZ33"/>
  <sheetViews>
    <sheetView zoomScaleNormal="100" workbookViewId="0">
      <selection activeCell="K4" sqref="K4"/>
    </sheetView>
  </sheetViews>
  <sheetFormatPr baseColWidth="10" defaultColWidth="10.5" defaultRowHeight="17"/>
  <cols>
    <col min="1" max="1" width="4.1640625" customWidth="1"/>
    <col min="2" max="2" width="13.5" style="7" customWidth="1"/>
    <col min="3" max="3" width="14.33203125" style="7" customWidth="1"/>
    <col min="4" max="4" width="14.1640625" customWidth="1"/>
    <col min="5" max="5" width="12.5" customWidth="1"/>
    <col min="6" max="6" width="25.33203125" customWidth="1"/>
    <col min="7" max="7" width="15.5" customWidth="1"/>
    <col min="8" max="8" width="3.83203125" customWidth="1"/>
    <col min="9" max="9" width="10.5" customWidth="1"/>
    <col min="10" max="11" width="10" customWidth="1"/>
    <col min="12" max="23" width="10" style="7" customWidth="1"/>
    <col min="24" max="29" width="10.5" style="7"/>
    <col min="31" max="16384" width="10.5" style="7"/>
  </cols>
  <sheetData>
    <row r="1" spans="2:52" ht="21" customHeight="1"/>
    <row r="2" spans="2:52">
      <c r="B2" s="147" t="s">
        <v>622</v>
      </c>
      <c r="C2" s="147"/>
      <c r="D2" s="147"/>
      <c r="E2" s="147"/>
      <c r="F2" s="147"/>
      <c r="G2" s="147"/>
      <c r="H2" s="123"/>
      <c r="J2" s="126" t="str" cm="1">
        <f t="array" ref="J2:K2">TRANSPOSE(_xlfn.UNIQUE(TV_Targets[FINAL]))</f>
        <v xml:space="preserve">F 18 - 45 </v>
      </c>
      <c r="K2" s="126" t="str">
        <v xml:space="preserve">  -  </v>
      </c>
      <c r="L2" s="126"/>
      <c r="M2" s="126"/>
      <c r="N2" s="126"/>
      <c r="O2" s="126"/>
      <c r="P2" s="126"/>
      <c r="Q2" s="126"/>
      <c r="R2" s="126"/>
      <c r="S2" s="126"/>
      <c r="T2" s="126"/>
      <c r="U2" s="126"/>
      <c r="V2" s="126"/>
      <c r="W2" s="126"/>
      <c r="X2" s="126"/>
      <c r="Y2" s="126"/>
      <c r="Z2" s="126"/>
      <c r="AA2" s="126"/>
      <c r="AB2" s="126"/>
      <c r="AC2" s="126"/>
      <c r="AD2" s="126"/>
      <c r="AE2" s="126"/>
      <c r="AF2" s="126"/>
      <c r="AG2" s="126"/>
      <c r="AH2" s="126"/>
    </row>
    <row r="3" spans="2:52">
      <c r="B3" s="123" t="s">
        <v>614</v>
      </c>
      <c r="C3" s="123" t="s">
        <v>615</v>
      </c>
      <c r="D3" s="123" t="s">
        <v>616</v>
      </c>
      <c r="E3" s="123" t="s">
        <v>617</v>
      </c>
      <c r="F3" s="123" t="s">
        <v>618</v>
      </c>
      <c r="G3" s="123" t="s">
        <v>623</v>
      </c>
      <c r="H3" s="123"/>
      <c r="I3" s="124" t="s">
        <v>619</v>
      </c>
      <c r="J3" s="128" t="s">
        <v>40</v>
      </c>
      <c r="K3" s="128" t="s">
        <v>40</v>
      </c>
      <c r="L3" s="128" t="s">
        <v>40</v>
      </c>
      <c r="M3" s="128" t="s">
        <v>40</v>
      </c>
      <c r="N3" s="128" t="s">
        <v>40</v>
      </c>
      <c r="O3" s="128" t="s">
        <v>40</v>
      </c>
      <c r="P3" s="128" t="s">
        <v>40</v>
      </c>
      <c r="Q3" s="128" t="s">
        <v>40</v>
      </c>
      <c r="R3" s="128" t="s">
        <v>40</v>
      </c>
      <c r="S3" s="128" t="s">
        <v>40</v>
      </c>
      <c r="T3" s="128" t="s">
        <v>40</v>
      </c>
      <c r="U3" s="128" t="s">
        <v>40</v>
      </c>
      <c r="V3" s="128" t="s">
        <v>40</v>
      </c>
      <c r="W3" s="128" t="s">
        <v>40</v>
      </c>
      <c r="X3" s="128" t="s">
        <v>40</v>
      </c>
      <c r="Y3" s="128" t="s">
        <v>40</v>
      </c>
      <c r="Z3" s="128" t="s">
        <v>40</v>
      </c>
      <c r="AA3" s="128" t="s">
        <v>40</v>
      </c>
      <c r="AB3" s="128" t="s">
        <v>40</v>
      </c>
      <c r="AC3" s="128" t="s">
        <v>40</v>
      </c>
      <c r="AD3" s="128" t="s">
        <v>40</v>
      </c>
      <c r="AE3" s="128" t="s">
        <v>40</v>
      </c>
      <c r="AF3" s="128" t="s">
        <v>40</v>
      </c>
      <c r="AG3" s="128" t="s">
        <v>40</v>
      </c>
      <c r="AH3" s="128" t="s">
        <v>40</v>
      </c>
      <c r="AM3" s="152" t="s">
        <v>687</v>
      </c>
      <c r="AN3" s="152"/>
      <c r="AO3" s="152"/>
      <c r="AP3" s="152"/>
      <c r="AQ3" s="152"/>
      <c r="AR3" s="152"/>
      <c r="AS3" s="152"/>
      <c r="AT3" s="152"/>
      <c r="AU3" s="152"/>
      <c r="AV3" s="152"/>
      <c r="AW3" s="152"/>
      <c r="AX3" s="152"/>
      <c r="AY3" s="152"/>
      <c r="AZ3" s="152"/>
    </row>
    <row r="4" spans="2:52">
      <c r="B4" s="69" t="s">
        <v>363</v>
      </c>
      <c r="C4" s="69">
        <v>18</v>
      </c>
      <c r="D4" s="70">
        <v>45</v>
      </c>
      <c r="E4" s="70"/>
      <c r="F4" s="70" t="str">
        <f>_xlfn.CONCAT(TV_Targets[[#This Row],[GENDER]]," ",TV_Targets[[#This Row],[MIN. AGE]]," - ",TV_Targets[[#This Row],[MAX. AGE]]," ",TV_Targets[[#This Row],[SEL]])</f>
        <v xml:space="preserve">F 18 - 45 </v>
      </c>
      <c r="G4" s="125">
        <f>IFERROR(INDEX($J$32:$AH$32,MATCH(TV_Targets[[#This Row],[FINAL]],$J$2:$W$2,0)),"")</f>
        <v>0.77680000000000005</v>
      </c>
      <c r="H4" s="70"/>
      <c r="I4">
        <v>100</v>
      </c>
      <c r="J4" s="140">
        <v>0.39450000000000002</v>
      </c>
      <c r="K4" s="129"/>
      <c r="L4" s="129"/>
      <c r="M4" s="129"/>
      <c r="N4" s="129"/>
      <c r="O4" s="129"/>
      <c r="P4" s="129"/>
      <c r="Q4" s="129"/>
      <c r="R4" s="129"/>
      <c r="S4" s="129"/>
      <c r="T4" s="129"/>
      <c r="U4" s="129"/>
      <c r="V4" s="129"/>
      <c r="W4" s="129"/>
      <c r="X4" s="131"/>
      <c r="Y4" s="131"/>
      <c r="Z4" s="131"/>
      <c r="AA4" s="131"/>
      <c r="AB4" s="131"/>
      <c r="AC4" s="131"/>
      <c r="AD4" s="130"/>
      <c r="AE4" s="131"/>
      <c r="AF4" s="131"/>
      <c r="AG4" s="131"/>
      <c r="AH4" s="131"/>
      <c r="AM4" s="136" t="e">
        <f>IF(J4=J$32,J4,NA())</f>
        <v>#N/A</v>
      </c>
      <c r="AN4" s="136">
        <f>IF(K4=K$32,K4,NA())</f>
        <v>0</v>
      </c>
      <c r="AO4" s="136">
        <f>IF(L4=L$32,L4,NA())</f>
        <v>0</v>
      </c>
      <c r="AP4" s="136">
        <f>IF(M4=M$32,M4,NA())</f>
        <v>0</v>
      </c>
      <c r="AQ4" s="136">
        <f>IF(N4=N$32,N4,NA())</f>
        <v>0</v>
      </c>
      <c r="AR4" s="136">
        <f>IF(O4=O$32,O4,NA())</f>
        <v>0</v>
      </c>
      <c r="AS4" s="136">
        <f>IF(P4=P$32,P4,NA())</f>
        <v>0</v>
      </c>
      <c r="AT4" s="136">
        <f>IF(Q4=Q$32,Q4,NA())</f>
        <v>0</v>
      </c>
      <c r="AU4" s="136">
        <f>IF(R4=R$32,R4,NA())</f>
        <v>0</v>
      </c>
      <c r="AV4" s="136">
        <f>IF(S4=S$32,S4,NA())</f>
        <v>0</v>
      </c>
      <c r="AW4" s="136">
        <f>IF(T4=T$32,T4,NA())</f>
        <v>0</v>
      </c>
      <c r="AX4" s="136">
        <f>IF(U4=U$32,U4,NA())</f>
        <v>0</v>
      </c>
      <c r="AY4" s="136">
        <f>IF(V4=V$32,V4,NA())</f>
        <v>0</v>
      </c>
      <c r="AZ4" s="136">
        <f>IF(W4=W$32,W4,NA())</f>
        <v>0</v>
      </c>
    </row>
    <row r="5" spans="2:52">
      <c r="B5" s="69"/>
      <c r="C5" s="69"/>
      <c r="D5" s="70"/>
      <c r="E5" s="70"/>
      <c r="F5" s="70" t="str">
        <f>_xlfn.CONCAT(TV_Targets[[#This Row],[GENDER]]," ",TV_Targets[[#This Row],[MIN. AGE]]," - ",TV_Targets[[#This Row],[MAX. AGE]]," ",TV_Targets[[#This Row],[SEL]])</f>
        <v xml:space="preserve">  -  </v>
      </c>
      <c r="G5" s="125" t="str">
        <f>IFERROR(INDEX($J$32:$V$32,MATCH(TV_Targets[[#This Row],[FINAL]],$J$2:$W$2,0)),"")</f>
        <v/>
      </c>
      <c r="H5" s="70"/>
      <c r="I5">
        <v>150</v>
      </c>
      <c r="J5" s="140">
        <v>0.40350000000000003</v>
      </c>
      <c r="K5" s="129"/>
      <c r="L5" s="129"/>
      <c r="M5" s="129"/>
      <c r="N5" s="129"/>
      <c r="O5" s="129"/>
      <c r="P5" s="129"/>
      <c r="Q5" s="129"/>
      <c r="R5" s="129"/>
      <c r="S5" s="129"/>
      <c r="T5" s="129"/>
      <c r="U5" s="129"/>
      <c r="V5" s="129"/>
      <c r="W5" s="129"/>
      <c r="X5" s="131"/>
      <c r="Y5" s="131"/>
      <c r="Z5" s="131"/>
      <c r="AA5" s="131"/>
      <c r="AB5" s="131"/>
      <c r="AC5" s="131"/>
      <c r="AD5" s="130"/>
      <c r="AE5" s="131"/>
      <c r="AF5" s="131"/>
      <c r="AG5" s="131"/>
      <c r="AH5" s="131"/>
      <c r="AM5" s="136" t="e">
        <f>IF(J5=J$32,J5,NA())</f>
        <v>#N/A</v>
      </c>
      <c r="AN5" s="136">
        <f>IF(K5=K$32,K5,NA())</f>
        <v>0</v>
      </c>
      <c r="AO5" s="136">
        <f>IF(L5=L$32,L5,NA())</f>
        <v>0</v>
      </c>
      <c r="AP5" s="136">
        <f>IF(M5=M$32,M5,NA())</f>
        <v>0</v>
      </c>
      <c r="AQ5" s="136">
        <f>IF(N5=N$32,N5,NA())</f>
        <v>0</v>
      </c>
      <c r="AR5" s="136">
        <f>IF(O5=O$32,O5,NA())</f>
        <v>0</v>
      </c>
      <c r="AS5" s="136">
        <f>IF(P5=P$32,P5,NA())</f>
        <v>0</v>
      </c>
      <c r="AT5" s="136">
        <f>IF(Q5=Q$32,Q5,NA())</f>
        <v>0</v>
      </c>
      <c r="AU5" s="136">
        <f>IF(R5=R$32,R5,NA())</f>
        <v>0</v>
      </c>
      <c r="AV5" s="136">
        <f>IF(S5=S$32,S5,NA())</f>
        <v>0</v>
      </c>
      <c r="AW5" s="136">
        <f>IF(T5=T$32,T5,NA())</f>
        <v>0</v>
      </c>
      <c r="AX5" s="136">
        <f>IF(U5=U$32,U5,NA())</f>
        <v>0</v>
      </c>
      <c r="AY5" s="136">
        <f>IF(V5=V$32,V5,NA())</f>
        <v>0</v>
      </c>
      <c r="AZ5" s="136">
        <f>IF(W5=W$32,W5,NA())</f>
        <v>0</v>
      </c>
    </row>
    <row r="6" spans="2:52">
      <c r="B6" s="69"/>
      <c r="C6" s="69"/>
      <c r="D6" s="70"/>
      <c r="E6" s="70"/>
      <c r="F6" s="70" t="str">
        <f>_xlfn.CONCAT(TV_Targets[[#This Row],[GENDER]]," ",TV_Targets[[#This Row],[MIN. AGE]]," - ",TV_Targets[[#This Row],[MAX. AGE]]," ",TV_Targets[[#This Row],[SEL]])</f>
        <v xml:space="preserve">  -  </v>
      </c>
      <c r="G6" s="125" t="str">
        <f>IFERROR(INDEX($J$32:$V$32,MATCH(TV_Targets[[#This Row],[FINAL]],$J$2:$W$2,0)),"")</f>
        <v/>
      </c>
      <c r="H6" s="70"/>
      <c r="I6">
        <v>200</v>
      </c>
      <c r="J6" s="140">
        <v>0.48080000000000001</v>
      </c>
      <c r="K6" s="129"/>
      <c r="L6" s="129"/>
      <c r="M6" s="129"/>
      <c r="N6" s="129"/>
      <c r="O6" s="129"/>
      <c r="P6" s="129"/>
      <c r="Q6" s="129"/>
      <c r="R6" s="129"/>
      <c r="S6" s="129"/>
      <c r="T6" s="129"/>
      <c r="U6" s="129"/>
      <c r="V6" s="129"/>
      <c r="W6" s="129"/>
      <c r="X6" s="131"/>
      <c r="Y6" s="131"/>
      <c r="Z6" s="131"/>
      <c r="AA6" s="131"/>
      <c r="AB6" s="131"/>
      <c r="AC6" s="131"/>
      <c r="AD6" s="130"/>
      <c r="AE6" s="131"/>
      <c r="AF6" s="131"/>
      <c r="AG6" s="131"/>
      <c r="AH6" s="131"/>
      <c r="AM6" s="136" t="e">
        <f>IF(J6=J$32,J6,NA())</f>
        <v>#N/A</v>
      </c>
      <c r="AN6" s="136">
        <f>IF(K6=K$32,K6,NA())</f>
        <v>0</v>
      </c>
      <c r="AO6" s="136">
        <f>IF(L6=L$32,L6,NA())</f>
        <v>0</v>
      </c>
      <c r="AP6" s="136">
        <f>IF(M6=M$32,M6,NA())</f>
        <v>0</v>
      </c>
      <c r="AQ6" s="136">
        <f>IF(N6=N$32,N6,NA())</f>
        <v>0</v>
      </c>
      <c r="AR6" s="136">
        <f>IF(O6=O$32,O6,NA())</f>
        <v>0</v>
      </c>
      <c r="AS6" s="136">
        <f>IF(P6=P$32,P6,NA())</f>
        <v>0</v>
      </c>
      <c r="AT6" s="136">
        <f>IF(Q6=Q$32,Q6,NA())</f>
        <v>0</v>
      </c>
      <c r="AU6" s="136">
        <f>IF(R6=R$32,R6,NA())</f>
        <v>0</v>
      </c>
      <c r="AV6" s="136">
        <f>IF(S6=S$32,S6,NA())</f>
        <v>0</v>
      </c>
      <c r="AW6" s="136">
        <f>IF(T6=T$32,T6,NA())</f>
        <v>0</v>
      </c>
      <c r="AX6" s="136">
        <f>IF(U6=U$32,U6,NA())</f>
        <v>0</v>
      </c>
      <c r="AY6" s="136">
        <f>IF(V6=V$32,V6,NA())</f>
        <v>0</v>
      </c>
      <c r="AZ6" s="136">
        <f>IF(W6=W$32,W6,NA())</f>
        <v>0</v>
      </c>
    </row>
    <row r="7" spans="2:52">
      <c r="B7" s="69"/>
      <c r="C7" s="69"/>
      <c r="D7" s="70"/>
      <c r="E7" s="70"/>
      <c r="F7" s="70" t="str">
        <f>_xlfn.CONCAT(TV_Targets[[#This Row],[GENDER]]," ",TV_Targets[[#This Row],[MIN. AGE]]," - ",TV_Targets[[#This Row],[MAX. AGE]]," ",TV_Targets[[#This Row],[SEL]])</f>
        <v xml:space="preserve">  -  </v>
      </c>
      <c r="G7" s="125" t="str">
        <f>IFERROR(INDEX($J$32:$V$32,MATCH(TV_Targets[[#This Row],[FINAL]],$J$2:$W$2,0)),"")</f>
        <v/>
      </c>
      <c r="H7" s="70"/>
      <c r="I7">
        <v>250</v>
      </c>
      <c r="J7" s="140">
        <v>0.53690000000000004</v>
      </c>
      <c r="K7" s="129"/>
      <c r="L7" s="129"/>
      <c r="M7" s="129"/>
      <c r="N7" s="129"/>
      <c r="O7" s="129"/>
      <c r="P7" s="129"/>
      <c r="Q7" s="129"/>
      <c r="R7" s="129"/>
      <c r="S7" s="129"/>
      <c r="T7" s="129"/>
      <c r="U7" s="129"/>
      <c r="V7" s="129"/>
      <c r="W7" s="129"/>
      <c r="X7" s="131"/>
      <c r="Y7" s="131"/>
      <c r="Z7" s="131"/>
      <c r="AA7" s="131"/>
      <c r="AB7" s="131"/>
      <c r="AC7" s="131"/>
      <c r="AD7" s="130"/>
      <c r="AE7" s="131"/>
      <c r="AF7" s="131"/>
      <c r="AG7" s="131"/>
      <c r="AH7" s="131"/>
      <c r="AM7" s="136" t="e">
        <f>IF(J7=J$32,J7,NA())</f>
        <v>#N/A</v>
      </c>
      <c r="AN7" s="136">
        <f>IF(K7=K$32,K7,NA())</f>
        <v>0</v>
      </c>
      <c r="AO7" s="136">
        <f>IF(L7=L$32,L7,NA())</f>
        <v>0</v>
      </c>
      <c r="AP7" s="136">
        <f>IF(M7=M$32,M7,NA())</f>
        <v>0</v>
      </c>
      <c r="AQ7" s="136">
        <f>IF(N7=N$32,N7,NA())</f>
        <v>0</v>
      </c>
      <c r="AR7" s="136">
        <f>IF(O7=O$32,O7,NA())</f>
        <v>0</v>
      </c>
      <c r="AS7" s="136">
        <f>IF(P7=P$32,P7,NA())</f>
        <v>0</v>
      </c>
      <c r="AT7" s="136">
        <f>IF(Q7=Q$32,Q7,NA())</f>
        <v>0</v>
      </c>
      <c r="AU7" s="136">
        <f>IF(R7=R$32,R7,NA())</f>
        <v>0</v>
      </c>
      <c r="AV7" s="136">
        <f>IF(S7=S$32,S7,NA())</f>
        <v>0</v>
      </c>
      <c r="AW7" s="136">
        <f>IF(T7=T$32,T7,NA())</f>
        <v>0</v>
      </c>
      <c r="AX7" s="136">
        <f>IF(U7=U$32,U7,NA())</f>
        <v>0</v>
      </c>
      <c r="AY7" s="136">
        <f>IF(V7=V$32,V7,NA())</f>
        <v>0</v>
      </c>
      <c r="AZ7" s="136">
        <f>IF(W7=W$32,W7,NA())</f>
        <v>0</v>
      </c>
    </row>
    <row r="8" spans="2:52">
      <c r="B8" s="69"/>
      <c r="C8" s="69"/>
      <c r="D8" s="70"/>
      <c r="E8" s="70"/>
      <c r="F8" s="70" t="str">
        <f>_xlfn.CONCAT(TV_Targets[[#This Row],[GENDER]]," ",TV_Targets[[#This Row],[MIN. AGE]]," - ",TV_Targets[[#This Row],[MAX. AGE]]," ",TV_Targets[[#This Row],[SEL]])</f>
        <v xml:space="preserve">  -  </v>
      </c>
      <c r="G8" s="125" t="str">
        <f>IFERROR(INDEX($J$32:$V$32,MATCH(TV_Targets[[#This Row],[FINAL]],$J$2:$W$2,0)),"")</f>
        <v/>
      </c>
      <c r="H8" s="70"/>
      <c r="I8">
        <v>300</v>
      </c>
      <c r="J8" s="140">
        <v>0.5786</v>
      </c>
      <c r="K8" s="129"/>
      <c r="L8" s="129"/>
      <c r="M8" s="129"/>
      <c r="N8" s="129"/>
      <c r="O8" s="129"/>
      <c r="P8" s="129"/>
      <c r="Q8" s="129"/>
      <c r="R8" s="129"/>
      <c r="S8" s="129"/>
      <c r="T8" s="129"/>
      <c r="U8" s="129"/>
      <c r="V8" s="129"/>
      <c r="W8" s="129"/>
      <c r="X8" s="131"/>
      <c r="Y8" s="131"/>
      <c r="Z8" s="131"/>
      <c r="AA8" s="131"/>
      <c r="AB8" s="131"/>
      <c r="AC8" s="131"/>
      <c r="AD8" s="130"/>
      <c r="AE8" s="131"/>
      <c r="AF8" s="131"/>
      <c r="AG8" s="131"/>
      <c r="AH8" s="131"/>
      <c r="AM8" s="136" t="e">
        <f>IF(J8=J$32,J8,NA())</f>
        <v>#N/A</v>
      </c>
      <c r="AN8" s="136">
        <f>IF(K8=K$32,K8,NA())</f>
        <v>0</v>
      </c>
      <c r="AO8" s="136">
        <f>IF(L8=L$32,L8,NA())</f>
        <v>0</v>
      </c>
      <c r="AP8" s="136">
        <f>IF(M8=M$32,M8,NA())</f>
        <v>0</v>
      </c>
      <c r="AQ8" s="136">
        <f>IF(N8=N$32,N8,NA())</f>
        <v>0</v>
      </c>
      <c r="AR8" s="136">
        <f>IF(O8=O$32,O8,NA())</f>
        <v>0</v>
      </c>
      <c r="AS8" s="136">
        <f>IF(P8=P$32,P8,NA())</f>
        <v>0</v>
      </c>
      <c r="AT8" s="136">
        <f>IF(Q8=Q$32,Q8,NA())</f>
        <v>0</v>
      </c>
      <c r="AU8" s="136">
        <f>IF(R8=R$32,R8,NA())</f>
        <v>0</v>
      </c>
      <c r="AV8" s="136">
        <f>IF(S8=S$32,S8,NA())</f>
        <v>0</v>
      </c>
      <c r="AW8" s="136">
        <f>IF(T8=T$32,T8,NA())</f>
        <v>0</v>
      </c>
      <c r="AX8" s="136">
        <f>IF(U8=U$32,U8,NA())</f>
        <v>0</v>
      </c>
      <c r="AY8" s="136">
        <f>IF(V8=V$32,V8,NA())</f>
        <v>0</v>
      </c>
      <c r="AZ8" s="136">
        <f>IF(W8=W$32,W8,NA())</f>
        <v>0</v>
      </c>
    </row>
    <row r="9" spans="2:52">
      <c r="B9" s="69"/>
      <c r="C9" s="69"/>
      <c r="D9" s="70"/>
      <c r="E9" s="70"/>
      <c r="F9" s="70" t="str">
        <f>_xlfn.CONCAT(TV_Targets[[#This Row],[GENDER]]," ",TV_Targets[[#This Row],[MIN. AGE]]," - ",TV_Targets[[#This Row],[MAX. AGE]]," ",TV_Targets[[#This Row],[SEL]])</f>
        <v xml:space="preserve">  -  </v>
      </c>
      <c r="G9" s="125" t="str">
        <f>IFERROR(INDEX($J$32:$V$32,MATCH(TV_Targets[[#This Row],[FINAL]],$J$2:$W$2,0)),"")</f>
        <v/>
      </c>
      <c r="H9" s="70"/>
      <c r="I9">
        <v>350</v>
      </c>
      <c r="J9" s="140">
        <v>0.61029999999999995</v>
      </c>
      <c r="K9" s="129"/>
      <c r="L9" s="129"/>
      <c r="M9" s="129"/>
      <c r="N9" s="129"/>
      <c r="O9" s="129"/>
      <c r="P9" s="129"/>
      <c r="Q9" s="129"/>
      <c r="R9" s="129"/>
      <c r="S9" s="129"/>
      <c r="T9" s="129"/>
      <c r="U9" s="129"/>
      <c r="V9" s="129"/>
      <c r="W9" s="129"/>
      <c r="X9" s="131"/>
      <c r="Y9" s="131"/>
      <c r="Z9" s="131"/>
      <c r="AA9" s="131"/>
      <c r="AB9" s="131"/>
      <c r="AC9" s="131"/>
      <c r="AD9" s="130"/>
      <c r="AE9" s="131"/>
      <c r="AF9" s="131"/>
      <c r="AG9" s="131"/>
      <c r="AH9" s="131"/>
      <c r="AM9" s="136" t="e">
        <f>IF(J9=J$32,J9,NA())</f>
        <v>#N/A</v>
      </c>
      <c r="AN9" s="136">
        <f>IF(K9=K$32,K9,NA())</f>
        <v>0</v>
      </c>
      <c r="AO9" s="136">
        <f>IF(L9=L$32,L9,NA())</f>
        <v>0</v>
      </c>
      <c r="AP9" s="136">
        <f>IF(M9=M$32,M9,NA())</f>
        <v>0</v>
      </c>
      <c r="AQ9" s="136">
        <f>IF(N9=N$32,N9,NA())</f>
        <v>0</v>
      </c>
      <c r="AR9" s="136">
        <f>IF(O9=O$32,O9,NA())</f>
        <v>0</v>
      </c>
      <c r="AS9" s="136">
        <f>IF(P9=P$32,P9,NA())</f>
        <v>0</v>
      </c>
      <c r="AT9" s="136">
        <f>IF(Q9=Q$32,Q9,NA())</f>
        <v>0</v>
      </c>
      <c r="AU9" s="136">
        <f>IF(R9=R$32,R9,NA())</f>
        <v>0</v>
      </c>
      <c r="AV9" s="136">
        <f>IF(S9=S$32,S9,NA())</f>
        <v>0</v>
      </c>
      <c r="AW9" s="136">
        <f>IF(T9=T$32,T9,NA())</f>
        <v>0</v>
      </c>
      <c r="AX9" s="136">
        <f>IF(U9=U$32,U9,NA())</f>
        <v>0</v>
      </c>
      <c r="AY9" s="136">
        <f>IF(V9=V$32,V9,NA())</f>
        <v>0</v>
      </c>
      <c r="AZ9" s="136">
        <f>IF(W9=W$32,W9,NA())</f>
        <v>0</v>
      </c>
    </row>
    <row r="10" spans="2:52">
      <c r="B10" s="69"/>
      <c r="C10" s="69"/>
      <c r="D10" s="70"/>
      <c r="E10" s="70"/>
      <c r="F10" s="70" t="str">
        <f>_xlfn.CONCAT(TV_Targets[[#This Row],[GENDER]]," ",TV_Targets[[#This Row],[MIN. AGE]]," - ",TV_Targets[[#This Row],[MAX. AGE]]," ",TV_Targets[[#This Row],[SEL]])</f>
        <v xml:space="preserve">  -  </v>
      </c>
      <c r="G10" s="125" t="str">
        <f>IFERROR(INDEX($J$32:$V$32,MATCH(TV_Targets[[#This Row],[FINAL]],$J$2:$W$2,0)),"")</f>
        <v/>
      </c>
      <c r="H10" s="70"/>
      <c r="I10">
        <v>400</v>
      </c>
      <c r="J10" s="140">
        <v>0.63470000000000004</v>
      </c>
      <c r="K10" s="129"/>
      <c r="L10" s="129"/>
      <c r="M10" s="129"/>
      <c r="N10" s="129"/>
      <c r="O10" s="129"/>
      <c r="P10" s="129"/>
      <c r="Q10" s="129"/>
      <c r="R10" s="129"/>
      <c r="S10" s="129"/>
      <c r="T10" s="129"/>
      <c r="U10" s="129"/>
      <c r="V10" s="129"/>
      <c r="W10" s="129"/>
      <c r="X10" s="131"/>
      <c r="Y10" s="131"/>
      <c r="Z10" s="131"/>
      <c r="AA10" s="131"/>
      <c r="AB10" s="131"/>
      <c r="AC10" s="131"/>
      <c r="AD10" s="130"/>
      <c r="AE10" s="131"/>
      <c r="AF10" s="131"/>
      <c r="AG10" s="131"/>
      <c r="AH10" s="131"/>
      <c r="AM10" s="136" t="e">
        <f>IF(J10=J$32,J10,NA())</f>
        <v>#N/A</v>
      </c>
      <c r="AN10" s="136">
        <f>IF(K10=K$32,K10,NA())</f>
        <v>0</v>
      </c>
      <c r="AO10" s="136">
        <f>IF(L10=L$32,L10,NA())</f>
        <v>0</v>
      </c>
      <c r="AP10" s="136">
        <f>IF(M10=M$32,M10,NA())</f>
        <v>0</v>
      </c>
      <c r="AQ10" s="136">
        <f>IF(N10=N$32,N10,NA())</f>
        <v>0</v>
      </c>
      <c r="AR10" s="136">
        <f>IF(O10=O$32,O10,NA())</f>
        <v>0</v>
      </c>
      <c r="AS10" s="136">
        <f>IF(P10=P$32,P10,NA())</f>
        <v>0</v>
      </c>
      <c r="AT10" s="136">
        <f>IF(Q10=Q$32,Q10,NA())</f>
        <v>0</v>
      </c>
      <c r="AU10" s="136">
        <f>IF(R10=R$32,R10,NA())</f>
        <v>0</v>
      </c>
      <c r="AV10" s="136">
        <f>IF(S10=S$32,S10,NA())</f>
        <v>0</v>
      </c>
      <c r="AW10" s="136">
        <f>IF(T10=T$32,T10,NA())</f>
        <v>0</v>
      </c>
      <c r="AX10" s="136">
        <f>IF(U10=U$32,U10,NA())</f>
        <v>0</v>
      </c>
      <c r="AY10" s="136">
        <f>IF(V10=V$32,V10,NA())</f>
        <v>0</v>
      </c>
      <c r="AZ10" s="136">
        <f>IF(W10=W$32,W10,NA())</f>
        <v>0</v>
      </c>
    </row>
    <row r="11" spans="2:52">
      <c r="B11" s="69"/>
      <c r="C11" s="69"/>
      <c r="D11" s="70"/>
      <c r="E11" s="70"/>
      <c r="F11" s="70" t="str">
        <f>_xlfn.CONCAT(TV_Targets[[#This Row],[GENDER]]," ",TV_Targets[[#This Row],[MIN. AGE]]," - ",TV_Targets[[#This Row],[MAX. AGE]]," ",TV_Targets[[#This Row],[SEL]])</f>
        <v xml:space="preserve">  -  </v>
      </c>
      <c r="G11" s="125"/>
      <c r="H11" s="70"/>
      <c r="I11">
        <v>450</v>
      </c>
      <c r="J11" s="140">
        <v>0.65490000000000004</v>
      </c>
      <c r="K11" s="129"/>
      <c r="L11" s="129"/>
      <c r="M11" s="129"/>
      <c r="N11" s="129"/>
      <c r="O11" s="129"/>
      <c r="P11" s="129"/>
      <c r="Q11" s="129"/>
      <c r="R11" s="129"/>
      <c r="S11" s="129"/>
      <c r="T11" s="129"/>
      <c r="U11" s="129"/>
      <c r="V11" s="129"/>
      <c r="W11" s="129"/>
      <c r="X11" s="131"/>
      <c r="Y11" s="131"/>
      <c r="Z11" s="131"/>
      <c r="AA11" s="131"/>
      <c r="AB11" s="131"/>
      <c r="AC11" s="131"/>
      <c r="AD11" s="130"/>
      <c r="AE11" s="131"/>
      <c r="AF11" s="131"/>
      <c r="AG11" s="131"/>
      <c r="AH11" s="131"/>
      <c r="AM11" s="136" t="e">
        <f>IF(J11=J$32,J11,NA())</f>
        <v>#N/A</v>
      </c>
      <c r="AN11" s="136">
        <f>IF(K11=K$32,K11,NA())</f>
        <v>0</v>
      </c>
      <c r="AO11" s="136">
        <f>IF(L11=L$32,L11,NA())</f>
        <v>0</v>
      </c>
      <c r="AP11" s="136">
        <f>IF(M11=M$32,M11,NA())</f>
        <v>0</v>
      </c>
      <c r="AQ11" s="136">
        <f>IF(N11=N$32,N11,NA())</f>
        <v>0</v>
      </c>
      <c r="AR11" s="136">
        <f>IF(O11=O$32,O11,NA())</f>
        <v>0</v>
      </c>
      <c r="AS11" s="136">
        <f>IF(P11=P$32,P11,NA())</f>
        <v>0</v>
      </c>
      <c r="AT11" s="136">
        <f>IF(Q11=Q$32,Q11,NA())</f>
        <v>0</v>
      </c>
      <c r="AU11" s="136">
        <f>IF(R11=R$32,R11,NA())</f>
        <v>0</v>
      </c>
      <c r="AV11" s="136">
        <f>IF(S11=S$32,S11,NA())</f>
        <v>0</v>
      </c>
      <c r="AW11" s="136">
        <f>IF(T11=T$32,T11,NA())</f>
        <v>0</v>
      </c>
      <c r="AX11" s="136">
        <f>IF(U11=U$32,U11,NA())</f>
        <v>0</v>
      </c>
      <c r="AY11" s="136">
        <f>IF(V11=V$32,V11,NA())</f>
        <v>0</v>
      </c>
      <c r="AZ11" s="136">
        <f>IF(W11=W$32,W11,NA())</f>
        <v>0</v>
      </c>
    </row>
    <row r="12" spans="2:52">
      <c r="B12" s="69"/>
      <c r="C12" s="69"/>
      <c r="D12" s="70"/>
      <c r="E12" s="70"/>
      <c r="F12" s="70" t="str">
        <f>_xlfn.CONCAT(TV_Targets[[#This Row],[GENDER]]," ",TV_Targets[[#This Row],[MIN. AGE]]," - ",TV_Targets[[#This Row],[MAX. AGE]]," ",TV_Targets[[#This Row],[SEL]])</f>
        <v xml:space="preserve">  -  </v>
      </c>
      <c r="G12" s="125"/>
      <c r="H12" s="70"/>
      <c r="I12">
        <v>500</v>
      </c>
      <c r="J12" s="140">
        <v>0.66930000000000001</v>
      </c>
      <c r="K12" s="129"/>
      <c r="L12" s="129"/>
      <c r="M12" s="129"/>
      <c r="N12" s="129"/>
      <c r="O12" s="129"/>
      <c r="P12" s="129"/>
      <c r="Q12" s="129"/>
      <c r="R12" s="129"/>
      <c r="S12" s="129"/>
      <c r="T12" s="129"/>
      <c r="U12" s="129"/>
      <c r="V12" s="129"/>
      <c r="W12" s="129"/>
      <c r="X12" s="131"/>
      <c r="Y12" s="131"/>
      <c r="Z12" s="131"/>
      <c r="AA12" s="131"/>
      <c r="AB12" s="131"/>
      <c r="AC12" s="131"/>
      <c r="AD12" s="130"/>
      <c r="AE12" s="131"/>
      <c r="AF12" s="131"/>
      <c r="AG12" s="131"/>
      <c r="AH12" s="131"/>
      <c r="AM12" s="136" t="e">
        <f>IF(J12=J$32,J12,NA())</f>
        <v>#N/A</v>
      </c>
      <c r="AN12" s="136">
        <f>IF(K12=K$32,K12,NA())</f>
        <v>0</v>
      </c>
      <c r="AO12" s="136">
        <f>IF(L12=L$32,L12,NA())</f>
        <v>0</v>
      </c>
      <c r="AP12" s="136">
        <f>IF(M12=M$32,M12,NA())</f>
        <v>0</v>
      </c>
      <c r="AQ12" s="136">
        <f>IF(N12=N$32,N12,NA())</f>
        <v>0</v>
      </c>
      <c r="AR12" s="136">
        <f>IF(O12=O$32,O12,NA())</f>
        <v>0</v>
      </c>
      <c r="AS12" s="136">
        <f>IF(P12=P$32,P12,NA())</f>
        <v>0</v>
      </c>
      <c r="AT12" s="136">
        <f>IF(Q12=Q$32,Q12,NA())</f>
        <v>0</v>
      </c>
      <c r="AU12" s="136">
        <f>IF(R12=R$32,R12,NA())</f>
        <v>0</v>
      </c>
      <c r="AV12" s="136">
        <f>IF(S12=S$32,S12,NA())</f>
        <v>0</v>
      </c>
      <c r="AW12" s="136">
        <f>IF(T12=T$32,T12,NA())</f>
        <v>0</v>
      </c>
      <c r="AX12" s="136">
        <f>IF(U12=U$32,U12,NA())</f>
        <v>0</v>
      </c>
      <c r="AY12" s="136">
        <f>IF(V12=V$32,V12,NA())</f>
        <v>0</v>
      </c>
      <c r="AZ12" s="136">
        <f>IF(W12=W$32,W12,NA())</f>
        <v>0</v>
      </c>
    </row>
    <row r="13" spans="2:52">
      <c r="B13" s="69"/>
      <c r="C13" s="69"/>
      <c r="D13" s="70"/>
      <c r="E13" s="70"/>
      <c r="F13" s="70" t="str">
        <f>_xlfn.CONCAT(TV_Targets[[#This Row],[GENDER]]," ",TV_Targets[[#This Row],[MIN. AGE]]," - ",TV_Targets[[#This Row],[MAX. AGE]]," ",TV_Targets[[#This Row],[SEL]])</f>
        <v xml:space="preserve">  -  </v>
      </c>
      <c r="G13" s="125"/>
      <c r="H13" s="70"/>
      <c r="I13">
        <v>550</v>
      </c>
      <c r="J13" s="140">
        <v>0.72019999999999995</v>
      </c>
      <c r="K13" s="129"/>
      <c r="L13" s="129"/>
      <c r="M13" s="129"/>
      <c r="N13" s="129"/>
      <c r="O13" s="129"/>
      <c r="P13" s="129"/>
      <c r="Q13" s="129"/>
      <c r="R13" s="129"/>
      <c r="S13" s="129"/>
      <c r="T13" s="129"/>
      <c r="U13" s="129"/>
      <c r="V13" s="129"/>
      <c r="W13" s="129"/>
      <c r="X13" s="131"/>
      <c r="Y13" s="131"/>
      <c r="Z13" s="131"/>
      <c r="AA13" s="131"/>
      <c r="AB13" s="131"/>
      <c r="AC13" s="131"/>
      <c r="AD13" s="130"/>
      <c r="AE13" s="131"/>
      <c r="AF13" s="131"/>
      <c r="AG13" s="131"/>
      <c r="AH13" s="131"/>
      <c r="AM13" s="136" t="e">
        <f>IF(J13=J$32,J13,NA())</f>
        <v>#N/A</v>
      </c>
      <c r="AN13" s="136">
        <f>IF(K13=K$32,K13,NA())</f>
        <v>0</v>
      </c>
      <c r="AO13" s="136">
        <f>IF(L13=L$32,L13,NA())</f>
        <v>0</v>
      </c>
      <c r="AP13" s="136">
        <f>IF(M13=M$32,M13,NA())</f>
        <v>0</v>
      </c>
      <c r="AQ13" s="136">
        <f>IF(N13=N$32,N13,NA())</f>
        <v>0</v>
      </c>
      <c r="AR13" s="136">
        <f>IF(O13=O$32,O13,NA())</f>
        <v>0</v>
      </c>
      <c r="AS13" s="136">
        <f>IF(P13=P$32,P13,NA())</f>
        <v>0</v>
      </c>
      <c r="AT13" s="136">
        <f>IF(Q13=Q$32,Q13,NA())</f>
        <v>0</v>
      </c>
      <c r="AU13" s="136">
        <f>IF(R13=R$32,R13,NA())</f>
        <v>0</v>
      </c>
      <c r="AV13" s="136">
        <f>IF(S13=S$32,S13,NA())</f>
        <v>0</v>
      </c>
      <c r="AW13" s="136">
        <f>IF(T13=T$32,T13,NA())</f>
        <v>0</v>
      </c>
      <c r="AX13" s="136">
        <f>IF(U13=U$32,U13,NA())</f>
        <v>0</v>
      </c>
      <c r="AY13" s="136">
        <f>IF(V13=V$32,V13,NA())</f>
        <v>0</v>
      </c>
      <c r="AZ13" s="136">
        <f>IF(W13=W$32,W13,NA())</f>
        <v>0</v>
      </c>
    </row>
    <row r="14" spans="2:52">
      <c r="B14" s="69"/>
      <c r="C14" s="69"/>
      <c r="D14" s="70"/>
      <c r="E14" s="70"/>
      <c r="F14" s="70" t="str">
        <f>_xlfn.CONCAT(TV_Targets[[#This Row],[GENDER]]," ",TV_Targets[[#This Row],[MIN. AGE]]," - ",TV_Targets[[#This Row],[MAX. AGE]]," ",TV_Targets[[#This Row],[SEL]])</f>
        <v xml:space="preserve">  -  </v>
      </c>
      <c r="G14" s="125"/>
      <c r="H14" s="70"/>
      <c r="I14">
        <v>600</v>
      </c>
      <c r="J14" s="140">
        <v>0.73299999999999998</v>
      </c>
      <c r="K14" s="129"/>
      <c r="L14" s="129"/>
      <c r="M14" s="129"/>
      <c r="N14" s="129"/>
      <c r="O14" s="129"/>
      <c r="P14" s="129"/>
      <c r="Q14" s="129"/>
      <c r="R14" s="129"/>
      <c r="S14" s="129"/>
      <c r="T14" s="129"/>
      <c r="U14" s="129"/>
      <c r="V14" s="129"/>
      <c r="W14" s="129"/>
      <c r="X14" s="131"/>
      <c r="Y14" s="131"/>
      <c r="Z14" s="131"/>
      <c r="AA14" s="131"/>
      <c r="AB14" s="131"/>
      <c r="AC14" s="131"/>
      <c r="AD14" s="130"/>
      <c r="AE14" s="131"/>
      <c r="AF14" s="131"/>
      <c r="AG14" s="131"/>
      <c r="AH14" s="131"/>
      <c r="AM14" s="136" t="e">
        <f>IF(J14=J$32,J14,NA())</f>
        <v>#N/A</v>
      </c>
      <c r="AN14" s="136">
        <f>IF(K14=K$32,K14,NA())</f>
        <v>0</v>
      </c>
      <c r="AO14" s="136">
        <f>IF(L14=L$32,L14,NA())</f>
        <v>0</v>
      </c>
      <c r="AP14" s="136">
        <f>IF(M14=M$32,M14,NA())</f>
        <v>0</v>
      </c>
      <c r="AQ14" s="136">
        <f>IF(N14=N$32,N14,NA())</f>
        <v>0</v>
      </c>
      <c r="AR14" s="136">
        <f>IF(O14=O$32,O14,NA())</f>
        <v>0</v>
      </c>
      <c r="AS14" s="136">
        <f>IF(P14=P$32,P14,NA())</f>
        <v>0</v>
      </c>
      <c r="AT14" s="136">
        <f>IF(Q14=Q$32,Q14,NA())</f>
        <v>0</v>
      </c>
      <c r="AU14" s="136">
        <f>IF(R14=R$32,R14,NA())</f>
        <v>0</v>
      </c>
      <c r="AV14" s="136">
        <f>IF(S14=S$32,S14,NA())</f>
        <v>0</v>
      </c>
      <c r="AW14" s="136">
        <f>IF(T14=T$32,T14,NA())</f>
        <v>0</v>
      </c>
      <c r="AX14" s="136">
        <f>IF(U14=U$32,U14,NA())</f>
        <v>0</v>
      </c>
      <c r="AY14" s="136">
        <f>IF(V14=V$32,V14,NA())</f>
        <v>0</v>
      </c>
      <c r="AZ14" s="136">
        <f>IF(W14=W$32,W14,NA())</f>
        <v>0</v>
      </c>
    </row>
    <row r="15" spans="2:52">
      <c r="B15" s="69"/>
      <c r="C15" s="69"/>
      <c r="D15" s="70"/>
      <c r="E15" s="70"/>
      <c r="F15" s="70" t="str">
        <f>_xlfn.CONCAT(TV_Targets[[#This Row],[GENDER]]," ",TV_Targets[[#This Row],[MIN. AGE]]," - ",TV_Targets[[#This Row],[MAX. AGE]]," ",TV_Targets[[#This Row],[SEL]])</f>
        <v xml:space="preserve">  -  </v>
      </c>
      <c r="G15" s="125"/>
      <c r="H15" s="70"/>
      <c r="I15">
        <v>650</v>
      </c>
      <c r="J15" s="140">
        <v>0.74409999999999998</v>
      </c>
      <c r="K15" s="129"/>
      <c r="L15" s="129"/>
      <c r="M15" s="129"/>
      <c r="N15" s="129"/>
      <c r="O15" s="129"/>
      <c r="P15" s="129"/>
      <c r="Q15" s="129"/>
      <c r="R15" s="129"/>
      <c r="S15" s="129"/>
      <c r="T15" s="129"/>
      <c r="U15" s="129"/>
      <c r="V15" s="129"/>
      <c r="W15" s="129"/>
      <c r="X15" s="131"/>
      <c r="Y15" s="131"/>
      <c r="Z15" s="131"/>
      <c r="AA15" s="131"/>
      <c r="AB15" s="131"/>
      <c r="AC15" s="131"/>
      <c r="AD15" s="130"/>
      <c r="AE15" s="131"/>
      <c r="AF15" s="131"/>
      <c r="AG15" s="131"/>
      <c r="AH15" s="131"/>
      <c r="AM15" s="136" t="e">
        <f>IF(J15=J$32,J15,NA())</f>
        <v>#N/A</v>
      </c>
      <c r="AN15" s="136">
        <f>IF(K15=K$32,K15,NA())</f>
        <v>0</v>
      </c>
      <c r="AO15" s="136">
        <f>IF(L15=L$32,L15,NA())</f>
        <v>0</v>
      </c>
      <c r="AP15" s="136">
        <f>IF(M15=M$32,M15,NA())</f>
        <v>0</v>
      </c>
      <c r="AQ15" s="136">
        <f>IF(N15=N$32,N15,NA())</f>
        <v>0</v>
      </c>
      <c r="AR15" s="136">
        <f>IF(O15=O$32,O15,NA())</f>
        <v>0</v>
      </c>
      <c r="AS15" s="136">
        <f>IF(P15=P$32,P15,NA())</f>
        <v>0</v>
      </c>
      <c r="AT15" s="136">
        <f>IF(Q15=Q$32,Q15,NA())</f>
        <v>0</v>
      </c>
      <c r="AU15" s="136">
        <f>IF(R15=R$32,R15,NA())</f>
        <v>0</v>
      </c>
      <c r="AV15" s="136">
        <f>IF(S15=S$32,S15,NA())</f>
        <v>0</v>
      </c>
      <c r="AW15" s="136">
        <f>IF(T15=T$32,T15,NA())</f>
        <v>0</v>
      </c>
      <c r="AX15" s="136">
        <f>IF(U15=U$32,U15,NA())</f>
        <v>0</v>
      </c>
      <c r="AY15" s="136">
        <f>IF(V15=V$32,V15,NA())</f>
        <v>0</v>
      </c>
      <c r="AZ15" s="136">
        <f>IF(W15=W$32,W15,NA())</f>
        <v>0</v>
      </c>
    </row>
    <row r="16" spans="2:52">
      <c r="B16" s="150"/>
      <c r="C16" s="150"/>
      <c r="D16" s="70"/>
      <c r="E16" s="70"/>
      <c r="F16" s="151" t="str">
        <f>_xlfn.CONCAT(TV_Targets[[#This Row],[GENDER]]," ",TV_Targets[[#This Row],[MIN. AGE]]," - ",TV_Targets[[#This Row],[MAX. AGE]]," ",TV_Targets[[#This Row],[SEL]])</f>
        <v xml:space="preserve">  -  </v>
      </c>
      <c r="G16" s="125" t="str">
        <f>IFERROR(INDEX($J$32:$V$32,MATCH(TV_Targets[[#This Row],[FINAL]],$J$2:$W$2,0)),"")</f>
        <v/>
      </c>
      <c r="H16" s="70"/>
      <c r="I16">
        <v>700</v>
      </c>
      <c r="J16" s="140">
        <v>0.75339999999999996</v>
      </c>
      <c r="K16" s="129"/>
      <c r="L16" s="129"/>
      <c r="M16" s="129"/>
      <c r="N16" s="129"/>
      <c r="O16" s="129"/>
      <c r="P16" s="129"/>
      <c r="Q16" s="129"/>
      <c r="R16" s="129"/>
      <c r="S16" s="129"/>
      <c r="T16" s="129"/>
      <c r="U16" s="129"/>
      <c r="V16" s="129"/>
      <c r="W16" s="129"/>
      <c r="X16" s="131"/>
      <c r="Y16" s="131"/>
      <c r="Z16" s="131"/>
      <c r="AA16" s="131"/>
      <c r="AB16" s="131"/>
      <c r="AC16" s="131"/>
      <c r="AD16" s="130"/>
      <c r="AE16" s="131"/>
      <c r="AF16" s="131"/>
      <c r="AG16" s="131"/>
      <c r="AH16" s="131"/>
      <c r="AM16" s="136" t="e">
        <f>IF(J16=J$32,J16,NA())</f>
        <v>#N/A</v>
      </c>
      <c r="AN16" s="136">
        <f>IF(K16=K$32,K16,NA())</f>
        <v>0</v>
      </c>
      <c r="AO16" s="136">
        <f>IF(L16=L$32,L16,NA())</f>
        <v>0</v>
      </c>
      <c r="AP16" s="136">
        <f>IF(M16=M$32,M16,NA())</f>
        <v>0</v>
      </c>
      <c r="AQ16" s="136">
        <f>IF(N16=N$32,N16,NA())</f>
        <v>0</v>
      </c>
      <c r="AR16" s="136">
        <f>IF(O16=O$32,O16,NA())</f>
        <v>0</v>
      </c>
      <c r="AS16" s="136">
        <f>IF(P16=P$32,P16,NA())</f>
        <v>0</v>
      </c>
      <c r="AT16" s="136">
        <f>IF(Q16=Q$32,Q16,NA())</f>
        <v>0</v>
      </c>
      <c r="AU16" s="136">
        <f>IF(R16=R$32,R16,NA())</f>
        <v>0</v>
      </c>
      <c r="AV16" s="136">
        <f>IF(S16=S$32,S16,NA())</f>
        <v>0</v>
      </c>
      <c r="AW16" s="136">
        <f>IF(T16=T$32,T16,NA())</f>
        <v>0</v>
      </c>
      <c r="AX16" s="136">
        <f>IF(U16=U$32,U16,NA())</f>
        <v>0</v>
      </c>
      <c r="AY16" s="136">
        <f>IF(V16=V$32,V16,NA())</f>
        <v>0</v>
      </c>
      <c r="AZ16" s="136">
        <f>IF(W16=W$32,W16,NA())</f>
        <v>0</v>
      </c>
    </row>
    <row r="17" spans="2:52">
      <c r="B17" s="150"/>
      <c r="C17" s="150"/>
      <c r="D17" s="70"/>
      <c r="E17" s="70"/>
      <c r="F17" s="151" t="str">
        <f>_xlfn.CONCAT(TV_Targets[[#This Row],[GENDER]]," ",TV_Targets[[#This Row],[MIN. AGE]]," - ",TV_Targets[[#This Row],[MAX. AGE]]," ",TV_Targets[[#This Row],[SEL]])</f>
        <v xml:space="preserve">  -  </v>
      </c>
      <c r="G17" s="125" t="str">
        <f>IFERROR(INDEX($J$32:$V$32,MATCH(TV_Targets[[#This Row],[FINAL]],$J$2:$W$2,0)),"")</f>
        <v/>
      </c>
      <c r="H17" s="70"/>
      <c r="I17">
        <v>750</v>
      </c>
      <c r="J17" s="140">
        <v>0.76239999999999997</v>
      </c>
      <c r="K17" s="129"/>
      <c r="L17" s="129"/>
      <c r="M17" s="129"/>
      <c r="N17" s="129"/>
      <c r="O17" s="129"/>
      <c r="P17" s="129"/>
      <c r="Q17" s="129"/>
      <c r="R17" s="129"/>
      <c r="S17" s="129"/>
      <c r="T17" s="129"/>
      <c r="U17" s="129"/>
      <c r="V17" s="129"/>
      <c r="W17" s="129"/>
      <c r="X17" s="131"/>
      <c r="Y17" s="131"/>
      <c r="Z17" s="131"/>
      <c r="AA17" s="131"/>
      <c r="AB17" s="131"/>
      <c r="AC17" s="131"/>
      <c r="AD17" s="130"/>
      <c r="AE17" s="131"/>
      <c r="AF17" s="131"/>
      <c r="AG17" s="131"/>
      <c r="AH17" s="131"/>
      <c r="AM17" s="136" t="e">
        <f>IF(J17=J$32,J17,NA())</f>
        <v>#N/A</v>
      </c>
      <c r="AN17" s="136">
        <f>IF(K17=K$32,K17,NA())</f>
        <v>0</v>
      </c>
      <c r="AO17" s="136">
        <f>IF(L17=L$32,L17,NA())</f>
        <v>0</v>
      </c>
      <c r="AP17" s="136">
        <f>IF(M17=M$32,M17,NA())</f>
        <v>0</v>
      </c>
      <c r="AQ17" s="136">
        <f>IF(N17=N$32,N17,NA())</f>
        <v>0</v>
      </c>
      <c r="AR17" s="136">
        <f>IF(O17=O$32,O17,NA())</f>
        <v>0</v>
      </c>
      <c r="AS17" s="136">
        <f>IF(P17=P$32,P17,NA())</f>
        <v>0</v>
      </c>
      <c r="AT17" s="136">
        <f>IF(Q17=Q$32,Q17,NA())</f>
        <v>0</v>
      </c>
      <c r="AU17" s="136">
        <f>IF(R17=R$32,R17,NA())</f>
        <v>0</v>
      </c>
      <c r="AV17" s="136">
        <f>IF(S17=S$32,S17,NA())</f>
        <v>0</v>
      </c>
      <c r="AW17" s="136">
        <f>IF(T17=T$32,T17,NA())</f>
        <v>0</v>
      </c>
      <c r="AX17" s="136">
        <f>IF(U17=U$32,U17,NA())</f>
        <v>0</v>
      </c>
      <c r="AY17" s="136">
        <f>IF(V17=V$32,V17,NA())</f>
        <v>0</v>
      </c>
      <c r="AZ17" s="136">
        <f>IF(W17=W$32,W17,NA())</f>
        <v>0</v>
      </c>
    </row>
    <row r="18" spans="2:52">
      <c r="B18" s="150"/>
      <c r="C18" s="150"/>
      <c r="D18" s="70"/>
      <c r="E18" s="70"/>
      <c r="F18" s="151" t="str">
        <f>_xlfn.CONCAT(TV_Targets[[#This Row],[GENDER]]," ",TV_Targets[[#This Row],[MIN. AGE]]," - ",TV_Targets[[#This Row],[MAX. AGE]]," ",TV_Targets[[#This Row],[SEL]])</f>
        <v xml:space="preserve">  -  </v>
      </c>
      <c r="G18" s="125" t="str">
        <f>IFERROR(INDEX($J$32:$V$32,MATCH(TV_Targets[[#This Row],[FINAL]],$J$2:$W$2,0)),"")</f>
        <v/>
      </c>
      <c r="H18" s="70"/>
      <c r="I18">
        <v>800</v>
      </c>
      <c r="J18" s="140">
        <v>0.77</v>
      </c>
      <c r="K18" s="129"/>
      <c r="L18" s="129"/>
      <c r="M18" s="129"/>
      <c r="N18" s="129"/>
      <c r="O18" s="129"/>
      <c r="P18" s="129"/>
      <c r="Q18" s="129"/>
      <c r="R18" s="129"/>
      <c r="S18" s="129"/>
      <c r="T18" s="129"/>
      <c r="U18" s="129"/>
      <c r="V18" s="129"/>
      <c r="W18" s="129"/>
      <c r="X18" s="131"/>
      <c r="Y18" s="131"/>
      <c r="Z18" s="131"/>
      <c r="AA18" s="131"/>
      <c r="AB18" s="131"/>
      <c r="AC18" s="131"/>
      <c r="AD18" s="130"/>
      <c r="AE18" s="131"/>
      <c r="AF18" s="131"/>
      <c r="AG18" s="131"/>
      <c r="AH18" s="131"/>
      <c r="AM18" s="136" t="e">
        <f>IF(J18=J$32,J18,NA())</f>
        <v>#N/A</v>
      </c>
      <c r="AN18" s="136">
        <f>IF(K18=K$32,K18,NA())</f>
        <v>0</v>
      </c>
      <c r="AO18" s="136">
        <f>IF(L18=L$32,L18,NA())</f>
        <v>0</v>
      </c>
      <c r="AP18" s="136">
        <f>IF(M18=M$32,M18,NA())</f>
        <v>0</v>
      </c>
      <c r="AQ18" s="136">
        <f>IF(N18=N$32,N18,NA())</f>
        <v>0</v>
      </c>
      <c r="AR18" s="136">
        <f>IF(O18=O$32,O18,NA())</f>
        <v>0</v>
      </c>
      <c r="AS18" s="136">
        <f>IF(P18=P$32,P18,NA())</f>
        <v>0</v>
      </c>
      <c r="AT18" s="136">
        <f>IF(Q18=Q$32,Q18,NA())</f>
        <v>0</v>
      </c>
      <c r="AU18" s="136">
        <f>IF(R18=R$32,R18,NA())</f>
        <v>0</v>
      </c>
      <c r="AV18" s="136">
        <f>IF(S18=S$32,S18,NA())</f>
        <v>0</v>
      </c>
      <c r="AW18" s="136">
        <f>IF(T18=T$32,T18,NA())</f>
        <v>0</v>
      </c>
      <c r="AX18" s="136">
        <f>IF(U18=U$32,U18,NA())</f>
        <v>0</v>
      </c>
      <c r="AY18" s="136">
        <f>IF(V18=V$32,V18,NA())</f>
        <v>0</v>
      </c>
      <c r="AZ18" s="136">
        <f>IF(W18=W$32,W18,NA())</f>
        <v>0</v>
      </c>
    </row>
    <row r="19" spans="2:52">
      <c r="B19" s="150"/>
      <c r="C19" s="150"/>
      <c r="D19" s="70"/>
      <c r="E19" s="70"/>
      <c r="F19" s="151" t="str">
        <f>_xlfn.CONCAT(TV_Targets[[#This Row],[GENDER]]," ",TV_Targets[[#This Row],[MIN. AGE]]," - ",TV_Targets[[#This Row],[MAX. AGE]]," ",TV_Targets[[#This Row],[SEL]])</f>
        <v xml:space="preserve">  -  </v>
      </c>
      <c r="G19" s="125" t="str">
        <f>IFERROR(INDEX($J$32:$V$32,MATCH(TV_Targets[[#This Row],[FINAL]],$J$2:$W$2,0)),"")</f>
        <v/>
      </c>
      <c r="H19" s="70"/>
      <c r="I19">
        <v>850</v>
      </c>
      <c r="J19" s="140">
        <v>0.77680000000000005</v>
      </c>
      <c r="K19" s="129"/>
      <c r="L19" s="129"/>
      <c r="M19" s="129"/>
      <c r="N19" s="129"/>
      <c r="O19" s="129"/>
      <c r="P19" s="129"/>
      <c r="Q19" s="129"/>
      <c r="R19" s="129"/>
      <c r="S19" s="129"/>
      <c r="T19" s="129"/>
      <c r="U19" s="129"/>
      <c r="V19" s="129"/>
      <c r="W19" s="129"/>
      <c r="X19" s="131"/>
      <c r="Y19" s="131"/>
      <c r="Z19" s="131"/>
      <c r="AA19" s="131"/>
      <c r="AB19" s="131"/>
      <c r="AC19" s="131"/>
      <c r="AD19" s="130"/>
      <c r="AE19" s="131"/>
      <c r="AF19" s="131"/>
      <c r="AG19" s="131"/>
      <c r="AH19" s="131"/>
      <c r="AM19" s="136">
        <f>IF(J19=J$32,J19,NA())</f>
        <v>0.77680000000000005</v>
      </c>
      <c r="AN19" s="136">
        <f>IF(K19=K$32,K19,NA())</f>
        <v>0</v>
      </c>
      <c r="AO19" s="136">
        <f>IF(L19=L$32,L19,NA())</f>
        <v>0</v>
      </c>
      <c r="AP19" s="136">
        <f>IF(M19=M$32,M19,NA())</f>
        <v>0</v>
      </c>
      <c r="AQ19" s="136">
        <f>IF(N19=N$32,N19,NA())</f>
        <v>0</v>
      </c>
      <c r="AR19" s="136">
        <f>IF(O19=O$32,O19,NA())</f>
        <v>0</v>
      </c>
      <c r="AS19" s="136">
        <f>IF(P19=P$32,P19,NA())</f>
        <v>0</v>
      </c>
      <c r="AT19" s="136">
        <f>IF(Q19=Q$32,Q19,NA())</f>
        <v>0</v>
      </c>
      <c r="AU19" s="136">
        <f>IF(R19=R$32,R19,NA())</f>
        <v>0</v>
      </c>
      <c r="AV19" s="136">
        <f>IF(S19=S$32,S19,NA())</f>
        <v>0</v>
      </c>
      <c r="AW19" s="136">
        <f>IF(T19=T$32,T19,NA())</f>
        <v>0</v>
      </c>
      <c r="AX19" s="136">
        <f>IF(U19=U$32,U19,NA())</f>
        <v>0</v>
      </c>
      <c r="AY19" s="136">
        <f>IF(V19=V$32,V19,NA())</f>
        <v>0</v>
      </c>
      <c r="AZ19" s="136">
        <f>IF(W19=W$32,W19,NA())</f>
        <v>0</v>
      </c>
    </row>
    <row r="20" spans="2:52">
      <c r="B20" s="150"/>
      <c r="C20" s="150"/>
      <c r="D20" s="70"/>
      <c r="E20" s="70"/>
      <c r="F20" s="151" t="str">
        <f>_xlfn.CONCAT(TV_Targets[[#This Row],[GENDER]]," ",TV_Targets[[#This Row],[MIN. AGE]]," - ",TV_Targets[[#This Row],[MAX. AGE]]," ",TV_Targets[[#This Row],[SEL]])</f>
        <v xml:space="preserve">  -  </v>
      </c>
      <c r="G20" s="125" t="str">
        <f>IFERROR(INDEX($J$32:$V$32,MATCH(TV_Targets[[#This Row],[FINAL]],$J$2:$W$2,0)),"")</f>
        <v/>
      </c>
      <c r="H20" s="70"/>
      <c r="I20">
        <v>900</v>
      </c>
      <c r="J20" s="140">
        <v>0.78290000000000004</v>
      </c>
      <c r="K20" s="129"/>
      <c r="L20" s="129"/>
      <c r="M20" s="129"/>
      <c r="N20" s="129"/>
      <c r="O20" s="129"/>
      <c r="P20" s="129"/>
      <c r="Q20" s="129"/>
      <c r="R20" s="129"/>
      <c r="S20" s="129"/>
      <c r="T20" s="129"/>
      <c r="U20" s="129"/>
      <c r="V20" s="129"/>
      <c r="W20" s="129"/>
      <c r="X20" s="131"/>
      <c r="Y20" s="131"/>
      <c r="Z20" s="131"/>
      <c r="AA20" s="131"/>
      <c r="AB20" s="131"/>
      <c r="AC20" s="131"/>
      <c r="AD20" s="130"/>
      <c r="AE20" s="131"/>
      <c r="AF20" s="131"/>
      <c r="AG20" s="131"/>
      <c r="AH20" s="131"/>
      <c r="AM20" s="136" t="e">
        <f>IF(J20=J$32,J20,NA())</f>
        <v>#N/A</v>
      </c>
      <c r="AN20" s="136">
        <f>IF(K20=K$32,K20,NA())</f>
        <v>0</v>
      </c>
      <c r="AO20" s="136">
        <f>IF(L20=L$32,L20,NA())</f>
        <v>0</v>
      </c>
      <c r="AP20" s="136">
        <f>IF(M20=M$32,M20,NA())</f>
        <v>0</v>
      </c>
      <c r="AQ20" s="136">
        <f>IF(N20=N$32,N20,NA())</f>
        <v>0</v>
      </c>
      <c r="AR20" s="136">
        <f>IF(O20=O$32,O20,NA())</f>
        <v>0</v>
      </c>
      <c r="AS20" s="136">
        <f>IF(P20=P$32,P20,NA())</f>
        <v>0</v>
      </c>
      <c r="AT20" s="136">
        <f>IF(Q20=Q$32,Q20,NA())</f>
        <v>0</v>
      </c>
      <c r="AU20" s="136">
        <f>IF(R20=R$32,R20,NA())</f>
        <v>0</v>
      </c>
      <c r="AV20" s="136">
        <f>IF(S20=S$32,S20,NA())</f>
        <v>0</v>
      </c>
      <c r="AW20" s="136">
        <f>IF(T20=T$32,T20,NA())</f>
        <v>0</v>
      </c>
      <c r="AX20" s="136">
        <f>IF(U20=U$32,U20,NA())</f>
        <v>0</v>
      </c>
      <c r="AY20" s="136">
        <f>IF(V20=V$32,V20,NA())</f>
        <v>0</v>
      </c>
      <c r="AZ20" s="136">
        <f>IF(W20=W$32,W20,NA())</f>
        <v>0</v>
      </c>
    </row>
    <row r="21" spans="2:52">
      <c r="B21" s="150"/>
      <c r="C21" s="150"/>
      <c r="D21" s="70"/>
      <c r="E21" s="70"/>
      <c r="F21" s="151" t="str">
        <f>_xlfn.CONCAT(TV_Targets[[#This Row],[GENDER]]," ",TV_Targets[[#This Row],[MIN. AGE]]," - ",TV_Targets[[#This Row],[MAX. AGE]]," ",TV_Targets[[#This Row],[SEL]])</f>
        <v xml:space="preserve">  -  </v>
      </c>
      <c r="G21" s="125" t="str">
        <f>IFERROR(INDEX($J$32:$V$32,MATCH(TV_Targets[[#This Row],[FINAL]],$J$2:$W$2,0)),"")</f>
        <v/>
      </c>
      <c r="H21" s="70"/>
      <c r="I21">
        <v>950</v>
      </c>
      <c r="J21" s="140">
        <v>0.78839999999999999</v>
      </c>
      <c r="K21" s="129"/>
      <c r="L21" s="129"/>
      <c r="M21" s="129"/>
      <c r="N21" s="129"/>
      <c r="O21" s="129"/>
      <c r="P21" s="129"/>
      <c r="Q21" s="129"/>
      <c r="R21" s="129"/>
      <c r="S21" s="129"/>
      <c r="T21" s="129"/>
      <c r="U21" s="129"/>
      <c r="V21" s="129"/>
      <c r="W21" s="129"/>
      <c r="X21" s="131"/>
      <c r="Y21" s="131"/>
      <c r="Z21" s="131"/>
      <c r="AA21" s="131"/>
      <c r="AB21" s="131"/>
      <c r="AC21" s="131"/>
      <c r="AD21" s="130"/>
      <c r="AE21" s="131"/>
      <c r="AF21" s="131"/>
      <c r="AG21" s="131"/>
      <c r="AH21" s="131"/>
      <c r="AM21" s="136" t="e">
        <f>IF(J21=J$32,J21,NA())</f>
        <v>#N/A</v>
      </c>
      <c r="AN21" s="136">
        <f>IF(K21=K$32,K21,NA())</f>
        <v>0</v>
      </c>
      <c r="AO21" s="136">
        <f>IF(L21=L$32,L21,NA())</f>
        <v>0</v>
      </c>
      <c r="AP21" s="136">
        <f>IF(M21=M$32,M21,NA())</f>
        <v>0</v>
      </c>
      <c r="AQ21" s="136">
        <f>IF(N21=N$32,N21,NA())</f>
        <v>0</v>
      </c>
      <c r="AR21" s="136">
        <f>IF(O21=O$32,O21,NA())</f>
        <v>0</v>
      </c>
      <c r="AS21" s="136">
        <f>IF(P21=P$32,P21,NA())</f>
        <v>0</v>
      </c>
      <c r="AT21" s="136">
        <f>IF(Q21=Q$32,Q21,NA())</f>
        <v>0</v>
      </c>
      <c r="AU21" s="136">
        <f>IF(R21=R$32,R21,NA())</f>
        <v>0</v>
      </c>
      <c r="AV21" s="136">
        <f>IF(S21=S$32,S21,NA())</f>
        <v>0</v>
      </c>
      <c r="AW21" s="136">
        <f>IF(T21=T$32,T21,NA())</f>
        <v>0</v>
      </c>
      <c r="AX21" s="136">
        <f>IF(U21=U$32,U21,NA())</f>
        <v>0</v>
      </c>
      <c r="AY21" s="136">
        <f>IF(V21=V$32,V21,NA())</f>
        <v>0</v>
      </c>
      <c r="AZ21" s="136">
        <f>IF(W21=W$32,W21,NA())</f>
        <v>0</v>
      </c>
    </row>
    <row r="22" spans="2:52">
      <c r="B22" s="150"/>
      <c r="C22" s="150"/>
      <c r="D22" s="70"/>
      <c r="E22" s="70"/>
      <c r="F22" s="151" t="str">
        <f>_xlfn.CONCAT(TV_Targets[[#This Row],[GENDER]]," ",TV_Targets[[#This Row],[MIN. AGE]]," - ",TV_Targets[[#This Row],[MAX. AGE]]," ",TV_Targets[[#This Row],[SEL]])</f>
        <v xml:space="preserve">  -  </v>
      </c>
      <c r="G22" s="125" t="str">
        <f>IFERROR(INDEX($J$32:$V$32,MATCH(TV_Targets[[#This Row],[FINAL]],$J$2:$W$2,0)),"")</f>
        <v/>
      </c>
      <c r="H22" s="70"/>
      <c r="I22">
        <v>1000</v>
      </c>
      <c r="J22" s="141">
        <v>0.79339999999999999</v>
      </c>
      <c r="K22" s="129"/>
      <c r="L22" s="129"/>
      <c r="M22" s="129"/>
      <c r="N22" s="129"/>
      <c r="O22" s="129"/>
      <c r="P22" s="129"/>
      <c r="Q22" s="129"/>
      <c r="R22" s="129"/>
      <c r="S22" s="129"/>
      <c r="T22" s="129"/>
      <c r="U22" s="129"/>
      <c r="V22" s="129"/>
      <c r="W22" s="129"/>
      <c r="X22" s="131"/>
      <c r="Y22" s="131"/>
      <c r="Z22" s="131"/>
      <c r="AA22" s="131"/>
      <c r="AB22" s="131"/>
      <c r="AC22" s="131"/>
      <c r="AD22" s="130"/>
      <c r="AE22" s="131"/>
      <c r="AF22" s="131"/>
      <c r="AG22" s="131"/>
      <c r="AH22" s="131"/>
      <c r="AM22" s="136" t="e">
        <f>IF(J22=J$32,J22,NA())</f>
        <v>#N/A</v>
      </c>
      <c r="AN22" s="136">
        <f>IF(K22=K$32,K22,NA())</f>
        <v>0</v>
      </c>
      <c r="AO22" s="136">
        <f>IF(L22=L$32,L22,NA())</f>
        <v>0</v>
      </c>
      <c r="AP22" s="136">
        <f>IF(M22=M$32,M22,NA())</f>
        <v>0</v>
      </c>
      <c r="AQ22" s="136">
        <f>IF(N22=N$32,N22,NA())</f>
        <v>0</v>
      </c>
      <c r="AR22" s="136">
        <f>IF(O22=O$32,O22,NA())</f>
        <v>0</v>
      </c>
      <c r="AS22" s="136">
        <f>IF(P22=P$32,P22,NA())</f>
        <v>0</v>
      </c>
      <c r="AT22" s="136">
        <f>IF(Q22=Q$32,Q22,NA())</f>
        <v>0</v>
      </c>
      <c r="AU22" s="136">
        <f>IF(R22=R$32,R22,NA())</f>
        <v>0</v>
      </c>
      <c r="AV22" s="136">
        <f>IF(S22=S$32,S22,NA())</f>
        <v>0</v>
      </c>
      <c r="AW22" s="136">
        <f>IF(T22=T$32,T22,NA())</f>
        <v>0</v>
      </c>
      <c r="AX22" s="136">
        <f>IF(U22=U$32,U22,NA())</f>
        <v>0</v>
      </c>
      <c r="AY22" s="136">
        <f>IF(V22=V$32,V22,NA())</f>
        <v>0</v>
      </c>
      <c r="AZ22" s="136">
        <f>IF(W22=W$32,W22,NA())</f>
        <v>0</v>
      </c>
    </row>
    <row r="23" spans="2:52">
      <c r="B23" s="150"/>
      <c r="C23" s="150"/>
      <c r="D23" s="70"/>
      <c r="E23" s="70"/>
      <c r="F23" s="151" t="str">
        <f>_xlfn.CONCAT(TV_Targets[[#This Row],[GENDER]]," ",TV_Targets[[#This Row],[MIN. AGE]]," - ",TV_Targets[[#This Row],[MAX. AGE]]," ",TV_Targets[[#This Row],[SEL]])</f>
        <v xml:space="preserve">  -  </v>
      </c>
      <c r="G23" s="125" t="str">
        <f>IFERROR(INDEX($J$32:$V$32,MATCH(TV_Targets[[#This Row],[FINAL]],$J$2:$W$2,0)),"")</f>
        <v/>
      </c>
      <c r="H23" s="70"/>
      <c r="I23">
        <v>1050</v>
      </c>
      <c r="J23" s="129"/>
      <c r="K23" s="130"/>
      <c r="L23" s="131"/>
      <c r="M23" s="131"/>
      <c r="N23" s="131"/>
      <c r="O23" s="131"/>
      <c r="P23" s="131"/>
      <c r="Q23" s="131"/>
      <c r="R23" s="131"/>
      <c r="S23" s="131"/>
      <c r="T23" s="131"/>
      <c r="U23" s="131"/>
      <c r="V23" s="131"/>
      <c r="W23" s="131"/>
      <c r="X23" s="131"/>
      <c r="Y23" s="131"/>
      <c r="Z23" s="131"/>
      <c r="AA23" s="131"/>
      <c r="AB23" s="131"/>
      <c r="AC23" s="131"/>
      <c r="AD23" s="130"/>
      <c r="AE23" s="131"/>
      <c r="AF23" s="131"/>
      <c r="AG23" s="131"/>
      <c r="AH23" s="131"/>
      <c r="AM23" s="136" t="e">
        <f>IF(J23=J$32,J23,NA())</f>
        <v>#N/A</v>
      </c>
      <c r="AN23" s="136">
        <f>IF(K23=K$32,K23,NA())</f>
        <v>0</v>
      </c>
      <c r="AO23" s="136">
        <f>IF(L23=L$32,L23,NA())</f>
        <v>0</v>
      </c>
      <c r="AP23" s="136">
        <f>IF(M23=M$32,M23,NA())</f>
        <v>0</v>
      </c>
      <c r="AQ23" s="136">
        <f>IF(N23=N$32,N23,NA())</f>
        <v>0</v>
      </c>
      <c r="AR23" s="136">
        <f>IF(O23=O$32,O23,NA())</f>
        <v>0</v>
      </c>
      <c r="AS23" s="136">
        <f>IF(P23=P$32,P23,NA())</f>
        <v>0</v>
      </c>
      <c r="AT23" s="136">
        <f>IF(Q23=Q$32,Q23,NA())</f>
        <v>0</v>
      </c>
      <c r="AU23" s="136">
        <f>IF(R23=R$32,R23,NA())</f>
        <v>0</v>
      </c>
      <c r="AV23" s="136">
        <f>IF(S23=S$32,S23,NA())</f>
        <v>0</v>
      </c>
      <c r="AW23" s="136">
        <f>IF(T23=T$32,T23,NA())</f>
        <v>0</v>
      </c>
      <c r="AX23" s="136">
        <f>IF(U23=U$32,U23,NA())</f>
        <v>0</v>
      </c>
      <c r="AY23" s="136">
        <f>IF(V23=V$32,V23,NA())</f>
        <v>0</v>
      </c>
      <c r="AZ23" s="136">
        <f>IF(W23=W$32,W23,NA())</f>
        <v>0</v>
      </c>
    </row>
    <row r="24" spans="2:52">
      <c r="B24" s="150"/>
      <c r="C24" s="150"/>
      <c r="D24" s="70"/>
      <c r="E24" s="70"/>
      <c r="F24" s="151" t="str">
        <f>_xlfn.CONCAT(TV_Targets[[#This Row],[GENDER]]," ",TV_Targets[[#This Row],[MIN. AGE]]," - ",TV_Targets[[#This Row],[MAX. AGE]]," ",TV_Targets[[#This Row],[SEL]])</f>
        <v xml:space="preserve">  -  </v>
      </c>
      <c r="G24" s="125" t="str">
        <f>IFERROR(INDEX($J$32:$V$32,MATCH(TV_Targets[[#This Row],[FINAL]],$J$2:$W$2,0)),"")</f>
        <v/>
      </c>
      <c r="H24" s="70"/>
      <c r="I24">
        <v>1100</v>
      </c>
      <c r="J24" s="129"/>
      <c r="K24" s="130"/>
      <c r="L24" s="131"/>
      <c r="M24" s="131"/>
      <c r="N24" s="131"/>
      <c r="O24" s="131"/>
      <c r="P24" s="131"/>
      <c r="Q24" s="131"/>
      <c r="R24" s="131"/>
      <c r="S24" s="131"/>
      <c r="T24" s="131"/>
      <c r="U24" s="131"/>
      <c r="V24" s="131"/>
      <c r="W24" s="131"/>
      <c r="X24" s="131"/>
      <c r="Y24" s="131"/>
      <c r="Z24" s="131"/>
      <c r="AA24" s="131"/>
      <c r="AB24" s="131"/>
      <c r="AC24" s="131"/>
      <c r="AD24" s="130"/>
      <c r="AE24" s="131"/>
      <c r="AF24" s="131"/>
      <c r="AG24" s="131"/>
      <c r="AH24" s="131"/>
      <c r="AM24" s="136" t="e">
        <f>IF(J24=J$32,J24,NA())</f>
        <v>#N/A</v>
      </c>
      <c r="AN24" s="136">
        <f>IF(K24=K$32,K24,NA())</f>
        <v>0</v>
      </c>
      <c r="AO24" s="136">
        <f>IF(L24=L$32,L24,NA())</f>
        <v>0</v>
      </c>
      <c r="AP24" s="136">
        <f>IF(M24=M$32,M24,NA())</f>
        <v>0</v>
      </c>
      <c r="AQ24" s="136">
        <f>IF(N24=N$32,N24,NA())</f>
        <v>0</v>
      </c>
      <c r="AR24" s="136">
        <f>IF(O24=O$32,O24,NA())</f>
        <v>0</v>
      </c>
      <c r="AS24" s="136">
        <f>IF(P24=P$32,P24,NA())</f>
        <v>0</v>
      </c>
      <c r="AT24" s="136">
        <f>IF(Q24=Q$32,Q24,NA())</f>
        <v>0</v>
      </c>
      <c r="AU24" s="136">
        <f>IF(R24=R$32,R24,NA())</f>
        <v>0</v>
      </c>
      <c r="AV24" s="136">
        <f>IF(S24=S$32,S24,NA())</f>
        <v>0</v>
      </c>
      <c r="AW24" s="136">
        <f>IF(T24=T$32,T24,NA())</f>
        <v>0</v>
      </c>
      <c r="AX24" s="136">
        <f>IF(U24=U$32,U24,NA())</f>
        <v>0</v>
      </c>
      <c r="AY24" s="136">
        <f>IF(V24=V$32,V24,NA())</f>
        <v>0</v>
      </c>
      <c r="AZ24" s="136">
        <f>IF(W24=W$32,W24,NA())</f>
        <v>0</v>
      </c>
    </row>
    <row r="25" spans="2:52">
      <c r="B25" s="150"/>
      <c r="C25" s="150"/>
      <c r="D25" s="70"/>
      <c r="E25" s="70"/>
      <c r="F25" s="151" t="str">
        <f>_xlfn.CONCAT(TV_Targets[[#This Row],[GENDER]]," ",TV_Targets[[#This Row],[MIN. AGE]]," - ",TV_Targets[[#This Row],[MAX. AGE]]," ",TV_Targets[[#This Row],[SEL]])</f>
        <v xml:space="preserve">  -  </v>
      </c>
      <c r="G25" s="125" t="str">
        <f>IFERROR(INDEX($J$32:$V$32,MATCH(TV_Targets[[#This Row],[FINAL]],$J$2:$W$2,0)),"")</f>
        <v/>
      </c>
      <c r="H25" s="70"/>
      <c r="I25">
        <v>1150</v>
      </c>
      <c r="J25" s="129"/>
      <c r="K25" s="130"/>
      <c r="L25" s="131"/>
      <c r="M25" s="131"/>
      <c r="N25" s="131"/>
      <c r="O25" s="131"/>
      <c r="P25" s="131"/>
      <c r="Q25" s="131"/>
      <c r="R25" s="131"/>
      <c r="S25" s="131"/>
      <c r="T25" s="131"/>
      <c r="U25" s="131"/>
      <c r="V25" s="131"/>
      <c r="W25" s="131"/>
      <c r="X25" s="131"/>
      <c r="Y25" s="131"/>
      <c r="Z25" s="131"/>
      <c r="AA25" s="131"/>
      <c r="AB25" s="131"/>
      <c r="AC25" s="131"/>
      <c r="AD25" s="130"/>
      <c r="AE25" s="131"/>
      <c r="AF25" s="131"/>
      <c r="AG25" s="131"/>
      <c r="AH25" s="131"/>
      <c r="AM25" s="136" t="e">
        <f>IF(J25=J$32,J25,NA())</f>
        <v>#N/A</v>
      </c>
      <c r="AN25" s="136">
        <f>IF(K25=K$32,K25,NA())</f>
        <v>0</v>
      </c>
      <c r="AO25" s="136">
        <f>IF(L25=L$32,L25,NA())</f>
        <v>0</v>
      </c>
      <c r="AP25" s="136">
        <f>IF(M25=M$32,M25,NA())</f>
        <v>0</v>
      </c>
      <c r="AQ25" s="136">
        <f>IF(N25=N$32,N25,NA())</f>
        <v>0</v>
      </c>
      <c r="AR25" s="136">
        <f>IF(O25=O$32,O25,NA())</f>
        <v>0</v>
      </c>
      <c r="AS25" s="136">
        <f>IF(P25=P$32,P25,NA())</f>
        <v>0</v>
      </c>
      <c r="AT25" s="136">
        <f>IF(Q25=Q$32,Q25,NA())</f>
        <v>0</v>
      </c>
      <c r="AU25" s="136">
        <f>IF(R25=R$32,R25,NA())</f>
        <v>0</v>
      </c>
      <c r="AV25" s="136">
        <f>IF(S25=S$32,S25,NA())</f>
        <v>0</v>
      </c>
      <c r="AW25" s="136">
        <f>IF(T25=T$32,T25,NA())</f>
        <v>0</v>
      </c>
      <c r="AX25" s="136">
        <f>IF(U25=U$32,U25,NA())</f>
        <v>0</v>
      </c>
      <c r="AY25" s="136">
        <f>IF(V25=V$32,V25,NA())</f>
        <v>0</v>
      </c>
      <c r="AZ25" s="136">
        <f>IF(W25=W$32,W25,NA())</f>
        <v>0</v>
      </c>
    </row>
    <row r="26" spans="2:52">
      <c r="B26" s="150"/>
      <c r="C26" s="150"/>
      <c r="D26" s="70"/>
      <c r="E26" s="70"/>
      <c r="F26" s="151" t="str">
        <f>_xlfn.CONCAT(TV_Targets[[#This Row],[GENDER]]," ",TV_Targets[[#This Row],[MIN. AGE]]," - ",TV_Targets[[#This Row],[MAX. AGE]]," ",TV_Targets[[#This Row],[SEL]])</f>
        <v xml:space="preserve">  -  </v>
      </c>
      <c r="G26" s="125" t="str">
        <f>IFERROR(INDEX($J$32:$V$32,MATCH(TV_Targets[[#This Row],[FINAL]],$J$2:$W$2,0)),"")</f>
        <v/>
      </c>
      <c r="H26" s="70"/>
      <c r="I26">
        <v>1200</v>
      </c>
      <c r="J26" s="129"/>
      <c r="K26" s="130"/>
      <c r="L26" s="131"/>
      <c r="M26" s="131"/>
      <c r="N26" s="131"/>
      <c r="O26" s="131"/>
      <c r="P26" s="131"/>
      <c r="Q26" s="131"/>
      <c r="R26" s="131"/>
      <c r="S26" s="131"/>
      <c r="T26" s="131"/>
      <c r="U26" s="131"/>
      <c r="V26" s="131"/>
      <c r="W26" s="131"/>
      <c r="X26" s="131"/>
      <c r="Y26" s="131"/>
      <c r="Z26" s="131"/>
      <c r="AA26" s="131"/>
      <c r="AB26" s="131"/>
      <c r="AC26" s="131"/>
      <c r="AD26" s="130"/>
      <c r="AE26" s="131"/>
      <c r="AF26" s="131"/>
      <c r="AG26" s="131"/>
      <c r="AH26" s="131"/>
      <c r="AM26" s="136" t="e">
        <f>IF(J26=J$32,J26,NA())</f>
        <v>#N/A</v>
      </c>
      <c r="AN26" s="136">
        <f>IF(K26=K$32,K26,NA())</f>
        <v>0</v>
      </c>
      <c r="AO26" s="136">
        <f>IF(L26=L$32,L26,NA())</f>
        <v>0</v>
      </c>
      <c r="AP26" s="136">
        <f>IF(M26=M$32,M26,NA())</f>
        <v>0</v>
      </c>
      <c r="AQ26" s="136">
        <f>IF(N26=N$32,N26,NA())</f>
        <v>0</v>
      </c>
      <c r="AR26" s="136">
        <f>IF(O26=O$32,O26,NA())</f>
        <v>0</v>
      </c>
      <c r="AS26" s="136">
        <f>IF(P26=P$32,P26,NA())</f>
        <v>0</v>
      </c>
      <c r="AT26" s="136">
        <f>IF(Q26=Q$32,Q26,NA())</f>
        <v>0</v>
      </c>
      <c r="AU26" s="136">
        <f>IF(R26=R$32,R26,NA())</f>
        <v>0</v>
      </c>
      <c r="AV26" s="136">
        <f>IF(S26=S$32,S26,NA())</f>
        <v>0</v>
      </c>
      <c r="AW26" s="136">
        <f>IF(T26=T$32,T26,NA())</f>
        <v>0</v>
      </c>
      <c r="AX26" s="136">
        <f>IF(U26=U$32,U26,NA())</f>
        <v>0</v>
      </c>
      <c r="AY26" s="136">
        <f>IF(V26=V$32,V26,NA())</f>
        <v>0</v>
      </c>
      <c r="AZ26" s="136">
        <f>IF(W26=W$32,W26,NA())</f>
        <v>0</v>
      </c>
    </row>
    <row r="27" spans="2:52">
      <c r="B27" s="150"/>
      <c r="C27" s="150"/>
      <c r="D27" s="70"/>
      <c r="E27" s="70"/>
      <c r="F27" s="151" t="str">
        <f>_xlfn.CONCAT(TV_Targets[[#This Row],[GENDER]]," ",TV_Targets[[#This Row],[MIN. AGE]]," - ",TV_Targets[[#This Row],[MAX. AGE]]," ",TV_Targets[[#This Row],[SEL]])</f>
        <v xml:space="preserve">  -  </v>
      </c>
      <c r="G27" s="125" t="str">
        <f>IFERROR(INDEX($J$32:$V$32,MATCH(TV_Targets[[#This Row],[FINAL]],$J$2:$W$2,0)),"")</f>
        <v/>
      </c>
      <c r="H27" s="70"/>
      <c r="I27">
        <v>1250</v>
      </c>
      <c r="J27" s="129"/>
      <c r="K27" s="130"/>
      <c r="L27" s="131"/>
      <c r="M27" s="131"/>
      <c r="N27" s="131"/>
      <c r="O27" s="131"/>
      <c r="P27" s="131"/>
      <c r="Q27" s="131"/>
      <c r="R27" s="131"/>
      <c r="S27" s="131"/>
      <c r="T27" s="131"/>
      <c r="U27" s="131"/>
      <c r="V27" s="131"/>
      <c r="W27" s="131"/>
      <c r="X27" s="131"/>
      <c r="Y27" s="131"/>
      <c r="Z27" s="131"/>
      <c r="AA27" s="131"/>
      <c r="AB27" s="131"/>
      <c r="AC27" s="131"/>
      <c r="AD27" s="130"/>
      <c r="AE27" s="131"/>
      <c r="AF27" s="131"/>
      <c r="AG27" s="131"/>
      <c r="AH27" s="131"/>
      <c r="AM27" s="136" t="e">
        <f>IF(J27=J$32,J27,NA())</f>
        <v>#N/A</v>
      </c>
      <c r="AN27" s="136">
        <f>IF(K27=K$32,K27,NA())</f>
        <v>0</v>
      </c>
      <c r="AO27" s="136">
        <f>IF(L27=L$32,L27,NA())</f>
        <v>0</v>
      </c>
      <c r="AP27" s="136">
        <f>IF(M27=M$32,M27,NA())</f>
        <v>0</v>
      </c>
      <c r="AQ27" s="136">
        <f>IF(N27=N$32,N27,NA())</f>
        <v>0</v>
      </c>
      <c r="AR27" s="136">
        <f>IF(O27=O$32,O27,NA())</f>
        <v>0</v>
      </c>
      <c r="AS27" s="136">
        <f>IF(P27=P$32,P27,NA())</f>
        <v>0</v>
      </c>
      <c r="AT27" s="136">
        <f>IF(Q27=Q$32,Q27,NA())</f>
        <v>0</v>
      </c>
      <c r="AU27" s="136">
        <f>IF(R27=R$32,R27,NA())</f>
        <v>0</v>
      </c>
      <c r="AV27" s="136">
        <f>IF(S27=S$32,S27,NA())</f>
        <v>0</v>
      </c>
      <c r="AW27" s="136">
        <f>IF(T27=T$32,T27,NA())</f>
        <v>0</v>
      </c>
      <c r="AX27" s="136">
        <f>IF(U27=U$32,U27,NA())</f>
        <v>0</v>
      </c>
      <c r="AY27" s="136">
        <f>IF(V27=V$32,V27,NA())</f>
        <v>0</v>
      </c>
      <c r="AZ27" s="136">
        <f>IF(W27=W$32,W27,NA())</f>
        <v>0</v>
      </c>
    </row>
    <row r="28" spans="2:52">
      <c r="B28" s="150"/>
      <c r="C28" s="150"/>
      <c r="D28" s="70"/>
      <c r="E28" s="70"/>
      <c r="F28" s="151" t="str">
        <f>_xlfn.CONCAT(TV_Targets[[#This Row],[GENDER]]," ",TV_Targets[[#This Row],[MIN. AGE]]," - ",TV_Targets[[#This Row],[MAX. AGE]]," ",TV_Targets[[#This Row],[SEL]])</f>
        <v xml:space="preserve">  -  </v>
      </c>
      <c r="G28" s="125" t="str">
        <f>IFERROR(INDEX($J$32:$V$32,MATCH(TV_Targets[[#This Row],[FINAL]],$J$2:$W$2,0)),"")</f>
        <v/>
      </c>
      <c r="H28" s="70"/>
      <c r="I28">
        <v>1300</v>
      </c>
      <c r="J28" s="129"/>
      <c r="K28" s="130"/>
      <c r="L28" s="131"/>
      <c r="M28" s="131"/>
      <c r="N28" s="131"/>
      <c r="O28" s="131"/>
      <c r="P28" s="131"/>
      <c r="Q28" s="131"/>
      <c r="R28" s="131"/>
      <c r="S28" s="131"/>
      <c r="T28" s="131"/>
      <c r="U28" s="131"/>
      <c r="V28" s="131"/>
      <c r="W28" s="131"/>
      <c r="X28" s="131"/>
      <c r="Y28" s="131"/>
      <c r="Z28" s="131"/>
      <c r="AA28" s="131"/>
      <c r="AB28" s="131"/>
      <c r="AC28" s="131"/>
      <c r="AD28" s="130"/>
      <c r="AE28" s="131"/>
      <c r="AF28" s="131"/>
      <c r="AG28" s="131"/>
      <c r="AH28" s="131"/>
      <c r="AM28" s="136" t="e">
        <f>IF(J28=J$32,J28,NA())</f>
        <v>#N/A</v>
      </c>
      <c r="AN28" s="136">
        <f>IF(K28=K$32,K28,NA())</f>
        <v>0</v>
      </c>
      <c r="AO28" s="136">
        <f>IF(L28=L$32,L28,NA())</f>
        <v>0</v>
      </c>
      <c r="AP28" s="136">
        <f>IF(M28=M$32,M28,NA())</f>
        <v>0</v>
      </c>
      <c r="AQ28" s="136">
        <f>IF(N28=N$32,N28,NA())</f>
        <v>0</v>
      </c>
      <c r="AR28" s="136">
        <f>IF(O28=O$32,O28,NA())</f>
        <v>0</v>
      </c>
      <c r="AS28" s="136">
        <f>IF(P28=P$32,P28,NA())</f>
        <v>0</v>
      </c>
      <c r="AT28" s="136">
        <f>IF(Q28=Q$32,Q28,NA())</f>
        <v>0</v>
      </c>
      <c r="AU28" s="136">
        <f>IF(R28=R$32,R28,NA())</f>
        <v>0</v>
      </c>
      <c r="AV28" s="136">
        <f>IF(S28=S$32,S28,NA())</f>
        <v>0</v>
      </c>
      <c r="AW28" s="136">
        <f>IF(T28=T$32,T28,NA())</f>
        <v>0</v>
      </c>
      <c r="AX28" s="136">
        <f>IF(U28=U$32,U28,NA())</f>
        <v>0</v>
      </c>
      <c r="AY28" s="136">
        <f>IF(V28=V$32,V28,NA())</f>
        <v>0</v>
      </c>
      <c r="AZ28" s="136">
        <f>IF(W28=W$32,W28,NA())</f>
        <v>0</v>
      </c>
    </row>
    <row r="29" spans="2:52">
      <c r="B29" s="150"/>
      <c r="C29" s="150"/>
      <c r="D29" s="70"/>
      <c r="E29" s="70"/>
      <c r="F29" s="151" t="str">
        <f>_xlfn.CONCAT(TV_Targets[[#This Row],[GENDER]]," ",TV_Targets[[#This Row],[MIN. AGE]]," - ",TV_Targets[[#This Row],[MAX. AGE]]," ",TV_Targets[[#This Row],[SEL]])</f>
        <v xml:space="preserve">  -  </v>
      </c>
      <c r="G29" s="125" t="str">
        <f>IFERROR(INDEX($J$32:$V$32,MATCH(TV_Targets[[#This Row],[FINAL]],$J$2:$W$2,0)),"")</f>
        <v/>
      </c>
      <c r="H29" s="70"/>
      <c r="I29">
        <v>1350</v>
      </c>
      <c r="J29" s="129"/>
      <c r="K29" s="130"/>
      <c r="L29" s="131"/>
      <c r="M29" s="131"/>
      <c r="N29" s="131"/>
      <c r="O29" s="131"/>
      <c r="P29" s="131"/>
      <c r="Q29" s="131"/>
      <c r="R29" s="131"/>
      <c r="S29" s="131"/>
      <c r="T29" s="131"/>
      <c r="U29" s="131"/>
      <c r="V29" s="131"/>
      <c r="W29" s="131"/>
      <c r="X29" s="131"/>
      <c r="Y29" s="131"/>
      <c r="Z29" s="131"/>
      <c r="AA29" s="131"/>
      <c r="AB29" s="131"/>
      <c r="AC29" s="131"/>
      <c r="AD29" s="130"/>
      <c r="AE29" s="131"/>
      <c r="AF29" s="131"/>
      <c r="AG29" s="131"/>
      <c r="AH29" s="131"/>
      <c r="AM29" s="136" t="e">
        <f>IF(J29=J$32,J29,NA())</f>
        <v>#N/A</v>
      </c>
      <c r="AN29" s="136">
        <f>IF(K29=K$32,K29,NA())</f>
        <v>0</v>
      </c>
      <c r="AO29" s="136">
        <f>IF(L29=L$32,L29,NA())</f>
        <v>0</v>
      </c>
      <c r="AP29" s="136">
        <f>IF(M29=M$32,M29,NA())</f>
        <v>0</v>
      </c>
      <c r="AQ29" s="136">
        <f>IF(N29=N$32,N29,NA())</f>
        <v>0</v>
      </c>
      <c r="AR29" s="136">
        <f>IF(O29=O$32,O29,NA())</f>
        <v>0</v>
      </c>
      <c r="AS29" s="136">
        <f>IF(P29=P$32,P29,NA())</f>
        <v>0</v>
      </c>
      <c r="AT29" s="136">
        <f>IF(Q29=Q$32,Q29,NA())</f>
        <v>0</v>
      </c>
      <c r="AU29" s="136">
        <f>IF(R29=R$32,R29,NA())</f>
        <v>0</v>
      </c>
      <c r="AV29" s="136">
        <f>IF(S29=S$32,S29,NA())</f>
        <v>0</v>
      </c>
      <c r="AW29" s="136">
        <f>IF(T29=T$32,T29,NA())</f>
        <v>0</v>
      </c>
      <c r="AX29" s="136">
        <f>IF(U29=U$32,U29,NA())</f>
        <v>0</v>
      </c>
      <c r="AY29" s="136">
        <f>IF(V29=V$32,V29,NA())</f>
        <v>0</v>
      </c>
      <c r="AZ29" s="136">
        <f>IF(W29=W$32,W29,NA())</f>
        <v>0</v>
      </c>
    </row>
    <row r="30" spans="2:52">
      <c r="B30" s="150"/>
      <c r="C30" s="150"/>
      <c r="D30" s="70"/>
      <c r="E30" s="70"/>
      <c r="F30" s="151" t="str">
        <f>_xlfn.CONCAT(TV_Targets[[#This Row],[GENDER]]," ",TV_Targets[[#This Row],[MIN. AGE]]," - ",TV_Targets[[#This Row],[MAX. AGE]]," ",TV_Targets[[#This Row],[SEL]])</f>
        <v xml:space="preserve">  -  </v>
      </c>
      <c r="G30" s="125" t="str">
        <f>IFERROR(INDEX($J$32:$V$32,MATCH(TV_Targets[[#This Row],[FINAL]],$J$2:$W$2,0)),"")</f>
        <v/>
      </c>
      <c r="H30" s="70"/>
      <c r="I30">
        <v>1400</v>
      </c>
      <c r="J30" s="129"/>
      <c r="K30" s="130"/>
      <c r="L30" s="131"/>
      <c r="M30" s="131"/>
      <c r="N30" s="131"/>
      <c r="O30" s="131"/>
      <c r="P30" s="131"/>
      <c r="Q30" s="131"/>
      <c r="R30" s="131"/>
      <c r="S30" s="131"/>
      <c r="T30" s="131"/>
      <c r="U30" s="131"/>
      <c r="V30" s="131"/>
      <c r="W30" s="131"/>
      <c r="X30" s="131"/>
      <c r="Y30" s="131"/>
      <c r="Z30" s="131"/>
      <c r="AA30" s="131"/>
      <c r="AB30" s="131"/>
      <c r="AC30" s="131"/>
      <c r="AD30" s="130"/>
      <c r="AE30" s="131"/>
      <c r="AF30" s="131"/>
      <c r="AG30" s="131"/>
      <c r="AH30" s="131"/>
      <c r="AM30" s="136" t="e">
        <f>IF(J30=J$32,J30,NA())</f>
        <v>#N/A</v>
      </c>
      <c r="AN30" s="136">
        <f>IF(K30=K$32,K30,NA())</f>
        <v>0</v>
      </c>
      <c r="AO30" s="136">
        <f>IF(L30=L$32,L30,NA())</f>
        <v>0</v>
      </c>
      <c r="AP30" s="136">
        <f>IF(M30=M$32,M30,NA())</f>
        <v>0</v>
      </c>
      <c r="AQ30" s="136">
        <f>IF(N30=N$32,N30,NA())</f>
        <v>0</v>
      </c>
      <c r="AR30" s="136">
        <f>IF(O30=O$32,O30,NA())</f>
        <v>0</v>
      </c>
      <c r="AS30" s="136">
        <f>IF(P30=P$32,P30,NA())</f>
        <v>0</v>
      </c>
      <c r="AT30" s="136">
        <f>IF(Q30=Q$32,Q30,NA())</f>
        <v>0</v>
      </c>
      <c r="AU30" s="136">
        <f>IF(R30=R$32,R30,NA())</f>
        <v>0</v>
      </c>
      <c r="AV30" s="136">
        <f>IF(S30=S$32,S30,NA())</f>
        <v>0</v>
      </c>
      <c r="AW30" s="136">
        <f>IF(T30=T$32,T30,NA())</f>
        <v>0</v>
      </c>
      <c r="AX30" s="136">
        <f>IF(U30=U$32,U30,NA())</f>
        <v>0</v>
      </c>
      <c r="AY30" s="136">
        <f>IF(V30=V$32,V30,NA())</f>
        <v>0</v>
      </c>
      <c r="AZ30" s="136">
        <f>IF(W30=W$32,W30,NA())</f>
        <v>0</v>
      </c>
    </row>
    <row r="31" spans="2:52">
      <c r="B31" s="150"/>
      <c r="C31" s="150"/>
      <c r="D31" s="70"/>
      <c r="E31" s="70"/>
      <c r="F31" s="151" t="str">
        <f>_xlfn.CONCAT(TV_Targets[[#This Row],[GENDER]]," ",TV_Targets[[#This Row],[MIN. AGE]]," - ",TV_Targets[[#This Row],[MAX. AGE]]," ",TV_Targets[[#This Row],[SEL]])</f>
        <v xml:space="preserve">  -  </v>
      </c>
      <c r="G31" s="125" t="str">
        <f>IFERROR(INDEX($J$32:$V$32,MATCH(TV_Targets[[#This Row],[FINAL]],$J$2:$W$2,0)),"")</f>
        <v/>
      </c>
      <c r="H31" s="70"/>
      <c r="I31">
        <v>1450</v>
      </c>
      <c r="J31" s="129"/>
      <c r="K31" s="130"/>
      <c r="L31" s="131"/>
      <c r="M31" s="131"/>
      <c r="N31" s="131"/>
      <c r="O31" s="131"/>
      <c r="P31" s="131"/>
      <c r="Q31" s="131"/>
      <c r="R31" s="131"/>
      <c r="S31" s="131"/>
      <c r="T31" s="131"/>
      <c r="U31" s="131"/>
      <c r="V31" s="131"/>
      <c r="W31" s="131"/>
      <c r="X31" s="131"/>
      <c r="Y31" s="131"/>
      <c r="Z31" s="131"/>
      <c r="AA31" s="131"/>
      <c r="AB31" s="131"/>
      <c r="AC31" s="131"/>
      <c r="AD31" s="130"/>
      <c r="AE31" s="131"/>
      <c r="AF31" s="131"/>
      <c r="AG31" s="131"/>
      <c r="AH31" s="131"/>
      <c r="AM31" s="136" t="e">
        <f>IF(J31=J$32,J31,NA())</f>
        <v>#N/A</v>
      </c>
      <c r="AN31" s="136">
        <f>IF(K31=K$32,K31,NA())</f>
        <v>0</v>
      </c>
      <c r="AO31" s="136">
        <f>IF(L31=L$32,L31,NA())</f>
        <v>0</v>
      </c>
      <c r="AP31" s="136">
        <f>IF(M31=M$32,M31,NA())</f>
        <v>0</v>
      </c>
      <c r="AQ31" s="136">
        <f>IF(N31=N$32,N31,NA())</f>
        <v>0</v>
      </c>
      <c r="AR31" s="136">
        <f>IF(O31=O$32,O31,NA())</f>
        <v>0</v>
      </c>
      <c r="AS31" s="136">
        <f>IF(P31=P$32,P31,NA())</f>
        <v>0</v>
      </c>
      <c r="AT31" s="136">
        <f>IF(Q31=Q$32,Q31,NA())</f>
        <v>0</v>
      </c>
      <c r="AU31" s="136">
        <f>IF(R31=R$32,R31,NA())</f>
        <v>0</v>
      </c>
      <c r="AV31" s="136">
        <f>IF(S31=S$32,S31,NA())</f>
        <v>0</v>
      </c>
      <c r="AW31" s="136">
        <f>IF(T31=T$32,T31,NA())</f>
        <v>0</v>
      </c>
      <c r="AX31" s="136">
        <f>IF(U31=U$32,U31,NA())</f>
        <v>0</v>
      </c>
      <c r="AY31" s="136">
        <f>IF(V31=V$32,V31,NA())</f>
        <v>0</v>
      </c>
      <c r="AZ31" s="136">
        <f>IF(W31=W$32,W31,NA())</f>
        <v>0</v>
      </c>
    </row>
    <row r="32" spans="2:52">
      <c r="B32" s="150"/>
      <c r="C32" s="150"/>
      <c r="D32" s="70"/>
      <c r="E32" s="70"/>
      <c r="F32" s="151" t="str">
        <f>_xlfn.CONCAT(TV_Targets[[#This Row],[GENDER]]," ",TV_Targets[[#This Row],[MIN. AGE]]," - ",TV_Targets[[#This Row],[MAX. AGE]]," ",TV_Targets[[#This Row],[SEL]])</f>
        <v xml:space="preserve">  -  </v>
      </c>
      <c r="G32" s="125" t="str">
        <f>IFERROR(INDEX($J$32:$V$32,MATCH(TV_Targets[[#This Row],[FINAL]],$J$2:$W$2,0)),"")</f>
        <v/>
      </c>
      <c r="I32" s="132" t="s">
        <v>620</v>
      </c>
      <c r="J32" s="133" cm="1">
        <f t="array" ref="J32">IFERROR(_xlfn.LET(
            _xlpm.raw, J$4:J$31,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0.77680000000000005</v>
      </c>
      <c r="K32" s="133" t="str" cm="1">
        <f t="array" ref="K32">IFERROR(_xlfn.LET(
            _xlpm.raw, K$4:K$31,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2" s="133" t="str" cm="1">
        <f t="array" ref="L32">IFERROR(_xlfn.LET(
            _xlpm.raw, L$4:L$31,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2" s="133" t="str" cm="1">
        <f t="array" ref="M32">IFERROR(_xlfn.LET(
            _xlpm.raw, M$4:M$31,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2" s="133"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2" s="133"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2" s="133"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2" s="133"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2" s="133"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2" s="133"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2" s="133"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2" s="133"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2" s="133"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2" s="133"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2" s="133"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Y32" s="133" t="str" cm="1">
        <f t="array" ref="Y32">IFERROR(_xlfn.LET(
            _xlpm.raw, Y$4:Y$31,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Z32" s="133" t="str" cm="1">
        <f t="array" ref="Z32">IFERROR(_xlfn.LET(
            _xlpm.raw, Z$4:Z$31,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A32" s="133" t="str" cm="1">
        <f t="array" ref="AA32">IFERROR(_xlfn.LET(
            _xlpm.raw, AA$4:AA$31,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B32" s="133" t="str" cm="1">
        <f t="array" ref="AB32">IFERROR(_xlfn.LET(
            _xlpm.raw, AB$4:AB$31,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C32" s="133" t="str" cm="1">
        <f t="array" ref="AC32">IFERROR(_xlfn.LET(
            _xlpm.raw, AC$4:AC$31,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D32" s="133" t="str" cm="1">
        <f t="array" ref="AD32">IFERROR(_xlfn.LET(
            _xlpm.raw, AD$4:AD$31,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E32" s="133" t="str" cm="1">
        <f t="array" ref="AE32">IFERROR(_xlfn.LET(
            _xlpm.raw, AE$4:AE$31,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F32" s="133" t="str" cm="1">
        <f t="array" ref="AF32">IFERROR(_xlfn.LET(
            _xlpm.raw, AF$4:AF$31,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G32" s="133" t="str" cm="1">
        <f t="array" ref="AG32">IFERROR(_xlfn.LET(
            _xlpm.raw, AG$4:AG$31,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H32" s="133" t="str" cm="1">
        <f t="array" ref="AH32">IFERROR(_xlfn.LET(
            _xlpm.raw, AH$4:AH$31,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P32" s="69"/>
    </row>
    <row r="33" spans="2:34">
      <c r="B33" s="150"/>
      <c r="C33" s="150"/>
      <c r="D33" s="70"/>
      <c r="E33" s="70"/>
      <c r="F33" s="151" t="str">
        <f>_xlfn.CONCAT(TV_Targets[[#This Row],[GENDER]]," ",TV_Targets[[#This Row],[MIN. AGE]]," - ",TV_Targets[[#This Row],[MAX. AGE]]," ",TV_Targets[[#This Row],[SEL]])</f>
        <v xml:space="preserve">  -  </v>
      </c>
      <c r="G33" s="125" t="str">
        <f>IFERROR(INDEX($J$32:$V$32,MATCH(TV_Targets[[#This Row],[FINAL]],$J$2:$W$2,0)),"")</f>
        <v/>
      </c>
      <c r="I33" s="132" t="s">
        <v>621</v>
      </c>
      <c r="J33" s="134" cm="1">
        <f t="array" ref="J33">IFERROR(_xlfn.LET(
            _xlpm.raw, J4:J31,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850</v>
      </c>
      <c r="K33" s="134" t="str"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3" s="134" t="str"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3" s="134" t="str"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3" s="134"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3" s="134"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3" s="134"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3" s="134"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3" s="134"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3" s="134"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3" s="134"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3" s="134"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3" s="134"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3" s="134"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3" s="134"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Y33" s="134" t="str" cm="1">
        <f t="array" ref="Y33">IFERROR(_xlfn.LET(
            _xlpm.raw, Y4:Y31,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Z33" s="134" t="str" cm="1">
        <f t="array" ref="Z33">IFERROR(_xlfn.LET(
            _xlpm.raw, Z4:Z31,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A33" s="134" t="str" cm="1">
        <f t="array" ref="AA33">IFERROR(_xlfn.LET(
            _xlpm.raw, AA4:AA31,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B33" s="134" t="str" cm="1">
        <f t="array" ref="AB33">IFERROR(_xlfn.LET(
            _xlpm.raw, AB4:AB31,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C33" s="134" t="str" cm="1">
        <f t="array" ref="AC33">IFERROR(_xlfn.LET(
            _xlpm.raw, AC4:AC31,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D33" s="134" t="str" cm="1">
        <f t="array" ref="AD33">IFERROR(_xlfn.LET(
            _xlpm.raw, AD4:AD31,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E33" s="134" t="str" cm="1">
        <f t="array" ref="AE33">IFERROR(_xlfn.LET(
            _xlpm.raw, AE4:AE31,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F33" s="134" t="str" cm="1">
        <f t="array" ref="AF33">IFERROR(_xlfn.LET(
            _xlpm.raw, AF4:AF31,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G33" s="134" t="str" cm="1">
        <f t="array" ref="AG33">IFERROR(_xlfn.LET(
            _xlpm.raw, AG4:AG31,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H33" s="134" t="str" cm="1">
        <f t="array" ref="AH33">IFERROR(_xlfn.LET(
            _xlpm.raw, AH4:AH31,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2">
    <mergeCell ref="B2:G2"/>
    <mergeCell ref="AM3:AZ3"/>
  </mergeCells>
  <dataValidations count="4">
    <dataValidation allowBlank="1" showInputMessage="1" errorTitle="Invalid input" error="Please insert correct value (maximum age should be greater than minimum)" promptTitle="TV Socio Economic Levels" prompt="Free field (ensure to standardize nomenclature)_x000a__x000a_i.E ABC+, ABC, etc" sqref="E4" xr:uid="{12A0CA88-2938-BC42-B4C8-9F9BB1A0E23A}"/>
    <dataValidation type="custom" allowBlank="1" showInputMessage="1" showErrorMessage="1" errorTitle="Invalid input" error="Please insert correct value (maximum age should be greater than minimum)" promptTitle="TV Maximum Age" prompt="Maximum age for TV Target_x000a_" sqref="D4" xr:uid="{409465FB-DB00-5348-BBF5-8C4075865ACA}">
      <formula1>$E4&gt;$D4</formula1>
    </dataValidation>
    <dataValidation type="whole" allowBlank="1" showInputMessage="1" showErrorMessage="1" errorTitle="Invalid input" error="Please inser the correct minimum age for TV" promptTitle="TV Minimum Age" prompt="Minimum age for TV Target_x000a_" sqref="C4" xr:uid="{AC473C3C-137D-CD42-90B8-11CFDDB2CCD2}">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A23B4A9F-8A70-B242-A6C2-D740A611C413}">
      <formula1>"F,M,BG"</formula1>
    </dataValidation>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267B-83B9-CA4C-9136-A45C01CABCB5}">
  <sheetPr codeName="Sheet16"/>
  <dimension ref="A1:AS33"/>
  <sheetViews>
    <sheetView zoomScale="88" zoomScaleNormal="88" workbookViewId="0">
      <selection activeCell="M2" sqref="M2"/>
    </sheetView>
  </sheetViews>
  <sheetFormatPr baseColWidth="10" defaultColWidth="10.5" defaultRowHeight="17"/>
  <cols>
    <col min="1" max="1" width="4.1640625" customWidth="1"/>
    <col min="2" max="2" width="13.5" style="7" customWidth="1"/>
    <col min="3" max="3" width="14.33203125" style="7" customWidth="1"/>
    <col min="4" max="4" width="14.1640625" customWidth="1"/>
    <col min="5" max="5" width="12.5" customWidth="1"/>
    <col min="6" max="6" width="25.33203125" customWidth="1"/>
    <col min="7" max="7" width="15.5" customWidth="1"/>
    <col min="8" max="8" width="3.83203125" customWidth="1"/>
    <col min="9" max="9" width="15.83203125" customWidth="1"/>
    <col min="10" max="12" width="14.33203125" customWidth="1"/>
    <col min="13" max="24" width="14.33203125" style="7" customWidth="1"/>
    <col min="25" max="30" width="10.5" style="7"/>
    <col min="32" max="16384" width="10.5" style="7"/>
  </cols>
  <sheetData>
    <row r="1" spans="2:45" ht="21" customHeight="1"/>
    <row r="2" spans="2:45">
      <c r="B2" s="147" t="s">
        <v>628</v>
      </c>
      <c r="C2" s="147"/>
      <c r="D2" s="147"/>
      <c r="E2" s="147"/>
      <c r="F2" s="147"/>
      <c r="G2" s="147"/>
      <c r="H2" s="123"/>
      <c r="K2" s="126" t="str" cm="1">
        <f t="array" ref="K2:N2">TRANSPOSE(_xlfn.UNIQUE(Digital_Targets[FINAL]))</f>
        <v xml:space="preserve">F 18 - 45 </v>
      </c>
      <c r="L2" s="126" t="str">
        <v xml:space="preserve">M 20 - 60 </v>
      </c>
      <c r="M2" s="127" t="str">
        <v xml:space="preserve">BG 18 - 45 </v>
      </c>
      <c r="N2" s="127" t="str">
        <v xml:space="preserve">  -  </v>
      </c>
      <c r="O2" s="127"/>
      <c r="P2" s="127"/>
      <c r="Q2" s="127"/>
      <c r="R2" s="127"/>
      <c r="S2" s="127"/>
      <c r="T2" s="127"/>
      <c r="U2" s="127"/>
      <c r="V2" s="127"/>
      <c r="W2" s="127"/>
      <c r="X2" s="127"/>
      <c r="Y2" s="69"/>
      <c r="Z2" s="69"/>
      <c r="AA2" s="69"/>
    </row>
    <row r="3" spans="2:45">
      <c r="B3" s="123" t="s">
        <v>614</v>
      </c>
      <c r="C3" s="123" t="s">
        <v>615</v>
      </c>
      <c r="D3" s="123" t="s">
        <v>616</v>
      </c>
      <c r="E3" s="123" t="s">
        <v>617</v>
      </c>
      <c r="F3" s="123" t="s">
        <v>618</v>
      </c>
      <c r="G3" s="123" t="s">
        <v>623</v>
      </c>
      <c r="H3" s="123"/>
      <c r="I3" s="124" t="s">
        <v>625</v>
      </c>
      <c r="J3" s="124" t="s">
        <v>626</v>
      </c>
      <c r="K3" s="128" t="s">
        <v>40</v>
      </c>
      <c r="L3" s="128" t="s">
        <v>40</v>
      </c>
      <c r="M3" s="128" t="s">
        <v>40</v>
      </c>
      <c r="N3" s="128" t="s">
        <v>40</v>
      </c>
      <c r="O3" s="128" t="s">
        <v>40</v>
      </c>
      <c r="P3" s="128" t="s">
        <v>40</v>
      </c>
      <c r="Q3" s="128" t="s">
        <v>40</v>
      </c>
      <c r="R3" s="128" t="s">
        <v>40</v>
      </c>
      <c r="S3" s="128" t="s">
        <v>40</v>
      </c>
      <c r="T3" s="128" t="s">
        <v>40</v>
      </c>
      <c r="U3" s="128" t="s">
        <v>40</v>
      </c>
      <c r="V3" s="128" t="s">
        <v>40</v>
      </c>
      <c r="W3" s="128" t="s">
        <v>40</v>
      </c>
      <c r="X3" s="128" t="s">
        <v>40</v>
      </c>
      <c r="Y3" s="69"/>
      <c r="Z3" s="69"/>
      <c r="AA3" s="69"/>
    </row>
    <row r="4" spans="2:45">
      <c r="B4" s="69" t="s">
        <v>363</v>
      </c>
      <c r="C4" s="69">
        <v>18</v>
      </c>
      <c r="D4" s="70">
        <v>45</v>
      </c>
      <c r="E4" s="70"/>
      <c r="F4" s="70" t="str">
        <f>_xlfn.CONCAT(Digital_Targets[[#This Row],[GENDER]]," ",Digital_Targets[[#This Row],[MIN. AGE]]," - ",Digital_Targets[[#This Row],[MAX. AGE]]," ",Digital_Targets[[#This Row],[SEL]])</f>
        <v xml:space="preserve">F 18 - 45 </v>
      </c>
      <c r="G4" s="125">
        <f>IFERROR(INDEX($K$32:$W$32,MATCH(Digital_Targets[[#This Row],[FINAL]],$K$2:$X$2,0)),"")</f>
        <v>0.77680000000000005</v>
      </c>
      <c r="H4" s="70"/>
      <c r="I4" s="137">
        <v>500000</v>
      </c>
      <c r="J4" s="138">
        <v>1.5</v>
      </c>
      <c r="K4" s="140">
        <v>0.35</v>
      </c>
      <c r="L4" s="140">
        <v>0.35</v>
      </c>
      <c r="M4" s="140">
        <v>0.35</v>
      </c>
      <c r="N4" s="131"/>
      <c r="O4" s="131"/>
      <c r="P4" s="131"/>
      <c r="Q4" s="131"/>
      <c r="R4" s="131"/>
      <c r="S4" s="131"/>
      <c r="T4" s="131"/>
      <c r="U4" s="131"/>
      <c r="V4" s="131"/>
      <c r="W4" s="131"/>
      <c r="X4" s="131"/>
      <c r="AQ4" s="136" t="e">
        <f>IF(K4=K$32,K4,NA())</f>
        <v>#N/A</v>
      </c>
      <c r="AR4" s="136" t="e">
        <f>IF(L4=L$32,L4,NA())</f>
        <v>#N/A</v>
      </c>
      <c r="AS4" s="136" t="e">
        <f>IF(M4=M$32,M4,NA())</f>
        <v>#N/A</v>
      </c>
    </row>
    <row r="5" spans="2:45">
      <c r="B5" s="69" t="s">
        <v>606</v>
      </c>
      <c r="C5" s="69">
        <v>20</v>
      </c>
      <c r="D5" s="70">
        <v>60</v>
      </c>
      <c r="E5" s="70"/>
      <c r="F5" s="70" t="str">
        <f>_xlfn.CONCAT(Digital_Targets[[#This Row],[GENDER]]," ",Digital_Targets[[#This Row],[MIN. AGE]]," - ",Digital_Targets[[#This Row],[MAX. AGE]]," ",Digital_Targets[[#This Row],[SEL]])</f>
        <v xml:space="preserve">M 20 - 60 </v>
      </c>
      <c r="G5" s="125">
        <f>IFERROR(INDEX($K$32:$W$32,MATCH(Digital_Targets[[#This Row],[FINAL]],$K$2:$X$2,0)),"")</f>
        <v>0.77680000000000005</v>
      </c>
      <c r="H5" s="70"/>
      <c r="I5" s="137">
        <v>1000000</v>
      </c>
      <c r="J5" s="138">
        <v>1.7</v>
      </c>
      <c r="K5" s="140">
        <v>0.40350000000000003</v>
      </c>
      <c r="L5" s="140">
        <v>0.40350000000000003</v>
      </c>
      <c r="M5" s="140">
        <v>0.40350000000000003</v>
      </c>
      <c r="N5" s="131"/>
      <c r="O5" s="131"/>
      <c r="P5" s="131"/>
      <c r="Q5" s="131"/>
      <c r="R5" s="131"/>
      <c r="S5" s="131"/>
      <c r="T5" s="131"/>
      <c r="U5" s="131"/>
      <c r="V5" s="131"/>
      <c r="W5" s="131"/>
      <c r="X5" s="131"/>
      <c r="AQ5" s="136" t="e">
        <f t="shared" ref="AQ5:AS31" si="0">IF(K5=K$32,K5,NA())</f>
        <v>#N/A</v>
      </c>
      <c r="AR5" s="136" t="e">
        <f t="shared" si="0"/>
        <v>#N/A</v>
      </c>
      <c r="AS5" s="136" t="e">
        <f t="shared" si="0"/>
        <v>#N/A</v>
      </c>
    </row>
    <row r="6" spans="2:45">
      <c r="B6" s="69" t="s">
        <v>624</v>
      </c>
      <c r="C6" s="69">
        <v>18</v>
      </c>
      <c r="D6" s="70">
        <v>45</v>
      </c>
      <c r="E6" s="70"/>
      <c r="F6" s="70" t="str">
        <f>_xlfn.CONCAT(Digital_Targets[[#This Row],[GENDER]]," ",Digital_Targets[[#This Row],[MIN. AGE]]," - ",Digital_Targets[[#This Row],[MAX. AGE]]," ",Digital_Targets[[#This Row],[SEL]])</f>
        <v xml:space="preserve">BG 18 - 45 </v>
      </c>
      <c r="G6" s="125">
        <f>IFERROR(INDEX($K$32:$W$32,MATCH(Digital_Targets[[#This Row],[FINAL]],$K$2:$X$2,0)),"")</f>
        <v>0.77680000000000005</v>
      </c>
      <c r="H6" s="70"/>
      <c r="I6" s="137">
        <v>1500000</v>
      </c>
      <c r="J6" s="138">
        <v>2</v>
      </c>
      <c r="K6" s="140">
        <v>0.48080000000000001</v>
      </c>
      <c r="L6" s="140">
        <v>0.48080000000000001</v>
      </c>
      <c r="M6" s="140">
        <v>0.48080000000000001</v>
      </c>
      <c r="N6" s="131"/>
      <c r="O6" s="131"/>
      <c r="P6" s="131"/>
      <c r="Q6" s="131"/>
      <c r="R6" s="131"/>
      <c r="S6" s="131"/>
      <c r="T6" s="131"/>
      <c r="U6" s="131"/>
      <c r="V6" s="131"/>
      <c r="W6" s="131"/>
      <c r="X6" s="131"/>
      <c r="AQ6" s="136" t="e">
        <f t="shared" si="0"/>
        <v>#N/A</v>
      </c>
      <c r="AR6" s="136" t="e">
        <f t="shared" si="0"/>
        <v>#N/A</v>
      </c>
      <c r="AS6" s="136" t="e">
        <f t="shared" si="0"/>
        <v>#N/A</v>
      </c>
    </row>
    <row r="7" spans="2:45">
      <c r="B7" s="69"/>
      <c r="C7" s="69"/>
      <c r="D7" s="70"/>
      <c r="E7" s="70"/>
      <c r="F7" s="70" t="str">
        <f>_xlfn.CONCAT(Digital_Targets[[#This Row],[GENDER]]," ",Digital_Targets[[#This Row],[MIN. AGE]]," - ",Digital_Targets[[#This Row],[MAX. AGE]]," ",Digital_Targets[[#This Row],[SEL]])</f>
        <v xml:space="preserve">  -  </v>
      </c>
      <c r="G7" s="125" t="str">
        <f>IFERROR(INDEX($K$32:$W$32,MATCH(Digital_Targets[[#This Row],[FINAL]],$K$2:$X$2,0)),"")</f>
        <v/>
      </c>
      <c r="H7" s="70"/>
      <c r="I7" s="137">
        <v>2000000</v>
      </c>
      <c r="J7" s="138">
        <v>2.2999999999999998</v>
      </c>
      <c r="K7" s="140">
        <v>0.53690000000000004</v>
      </c>
      <c r="L7" s="140">
        <v>0.53690000000000004</v>
      </c>
      <c r="M7" s="140">
        <v>0.53690000000000004</v>
      </c>
      <c r="N7" s="131"/>
      <c r="O7" s="131"/>
      <c r="P7" s="131"/>
      <c r="Q7" s="131"/>
      <c r="R7" s="131"/>
      <c r="S7" s="131"/>
      <c r="T7" s="131"/>
      <c r="U7" s="131"/>
      <c r="V7" s="131"/>
      <c r="W7" s="131"/>
      <c r="X7" s="131"/>
      <c r="AQ7" s="136" t="e">
        <f t="shared" si="0"/>
        <v>#N/A</v>
      </c>
      <c r="AR7" s="136" t="e">
        <f t="shared" si="0"/>
        <v>#N/A</v>
      </c>
      <c r="AS7" s="136" t="e">
        <f t="shared" si="0"/>
        <v>#N/A</v>
      </c>
    </row>
    <row r="8" spans="2:45">
      <c r="B8" s="69"/>
      <c r="C8" s="69"/>
      <c r="D8" s="70"/>
      <c r="E8" s="70"/>
      <c r="F8" s="70" t="str">
        <f>_xlfn.CONCAT(Digital_Targets[[#This Row],[GENDER]]," ",Digital_Targets[[#This Row],[MIN. AGE]]," - ",Digital_Targets[[#This Row],[MAX. AGE]]," ",Digital_Targets[[#This Row],[SEL]])</f>
        <v xml:space="preserve">  -  </v>
      </c>
      <c r="G8" s="125" t="str">
        <f>IFERROR(INDEX($K$32:$W$32,MATCH(Digital_Targets[[#This Row],[FINAL]],$K$2:$X$2,0)),"")</f>
        <v/>
      </c>
      <c r="H8" s="70"/>
      <c r="I8" s="137">
        <v>2500000</v>
      </c>
      <c r="J8" s="138">
        <v>2.6</v>
      </c>
      <c r="K8" s="140">
        <v>0.5786</v>
      </c>
      <c r="L8" s="140">
        <v>0.5786</v>
      </c>
      <c r="M8" s="140">
        <v>0.5786</v>
      </c>
      <c r="N8" s="131"/>
      <c r="O8" s="131"/>
      <c r="P8" s="131"/>
      <c r="Q8" s="131"/>
      <c r="R8" s="131"/>
      <c r="S8" s="131"/>
      <c r="T8" s="131"/>
      <c r="U8" s="131"/>
      <c r="V8" s="131"/>
      <c r="W8" s="131"/>
      <c r="X8" s="131"/>
      <c r="AQ8" s="136" t="e">
        <f t="shared" si="0"/>
        <v>#N/A</v>
      </c>
      <c r="AR8" s="136" t="e">
        <f t="shared" si="0"/>
        <v>#N/A</v>
      </c>
      <c r="AS8" s="136" t="e">
        <f t="shared" si="0"/>
        <v>#N/A</v>
      </c>
    </row>
    <row r="9" spans="2:45">
      <c r="B9" s="69"/>
      <c r="C9" s="69"/>
      <c r="D9" s="70"/>
      <c r="E9" s="70"/>
      <c r="F9" s="70" t="str">
        <f>_xlfn.CONCAT(Digital_Targets[[#This Row],[GENDER]]," ",Digital_Targets[[#This Row],[MIN. AGE]]," - ",Digital_Targets[[#This Row],[MAX. AGE]]," ",Digital_Targets[[#This Row],[SEL]])</f>
        <v xml:space="preserve">  -  </v>
      </c>
      <c r="G9" s="125" t="str">
        <f>IFERROR(INDEX($K$32:$W$32,MATCH(Digital_Targets[[#This Row],[FINAL]],$K$2:$X$2,0)),"")</f>
        <v/>
      </c>
      <c r="H9" s="70"/>
      <c r="I9" s="137">
        <v>3000000</v>
      </c>
      <c r="J9" s="138">
        <v>2.9</v>
      </c>
      <c r="K9" s="140">
        <v>0.61029999999999995</v>
      </c>
      <c r="L9" s="140">
        <v>0.61029999999999995</v>
      </c>
      <c r="M9" s="140">
        <v>0.61029999999999995</v>
      </c>
      <c r="N9" s="131"/>
      <c r="O9" s="131"/>
      <c r="P9" s="131"/>
      <c r="Q9" s="131"/>
      <c r="R9" s="131"/>
      <c r="S9" s="131"/>
      <c r="T9" s="131"/>
      <c r="U9" s="131"/>
      <c r="V9" s="131"/>
      <c r="W9" s="131"/>
      <c r="X9" s="131"/>
      <c r="AQ9" s="136" t="e">
        <f t="shared" si="0"/>
        <v>#N/A</v>
      </c>
      <c r="AR9" s="136" t="e">
        <f t="shared" si="0"/>
        <v>#N/A</v>
      </c>
      <c r="AS9" s="136" t="e">
        <f t="shared" si="0"/>
        <v>#N/A</v>
      </c>
    </row>
    <row r="10" spans="2:45">
      <c r="B10" s="69"/>
      <c r="C10" s="69"/>
      <c r="D10" s="70"/>
      <c r="E10" s="70"/>
      <c r="F10" s="70" t="str">
        <f>_xlfn.CONCAT(Digital_Targets[[#This Row],[GENDER]]," ",Digital_Targets[[#This Row],[MIN. AGE]]," - ",Digital_Targets[[#This Row],[MAX. AGE]]," ",Digital_Targets[[#This Row],[SEL]])</f>
        <v xml:space="preserve">  -  </v>
      </c>
      <c r="G10" s="125" t="str">
        <f>IFERROR(INDEX($K$32:$W$32,MATCH(Digital_Targets[[#This Row],[FINAL]],$K$2:$X$2,0)),"")</f>
        <v/>
      </c>
      <c r="H10" s="70"/>
      <c r="I10" s="137">
        <v>3500000</v>
      </c>
      <c r="J10" s="138">
        <v>3.2</v>
      </c>
      <c r="K10" s="140">
        <v>0.63470000000000004</v>
      </c>
      <c r="L10" s="140">
        <v>0.63470000000000004</v>
      </c>
      <c r="M10" s="140">
        <v>0.63470000000000004</v>
      </c>
      <c r="N10" s="131"/>
      <c r="O10" s="131"/>
      <c r="P10" s="131"/>
      <c r="Q10" s="131"/>
      <c r="R10" s="131"/>
      <c r="S10" s="131"/>
      <c r="T10" s="131"/>
      <c r="U10" s="131"/>
      <c r="V10" s="131"/>
      <c r="W10" s="131"/>
      <c r="X10" s="131"/>
      <c r="AQ10" s="136" t="e">
        <f t="shared" si="0"/>
        <v>#N/A</v>
      </c>
      <c r="AR10" s="136" t="e">
        <f t="shared" si="0"/>
        <v>#N/A</v>
      </c>
      <c r="AS10" s="136" t="e">
        <f t="shared" si="0"/>
        <v>#N/A</v>
      </c>
    </row>
    <row r="11" spans="2:45">
      <c r="B11" s="69"/>
      <c r="C11" s="69"/>
      <c r="D11" s="70"/>
      <c r="E11" s="70"/>
      <c r="F11" s="70" t="str">
        <f>_xlfn.CONCAT(Digital_Targets[[#This Row],[GENDER]]," ",Digital_Targets[[#This Row],[MIN. AGE]]," - ",Digital_Targets[[#This Row],[MAX. AGE]]," ",Digital_Targets[[#This Row],[SEL]])</f>
        <v xml:space="preserve">  -  </v>
      </c>
      <c r="G11" s="125" t="str">
        <f>IFERROR(INDEX($K$32:$W$32,MATCH(Digital_Targets[[#This Row],[FINAL]],$K$2:$X$2,0)),"")</f>
        <v/>
      </c>
      <c r="H11" s="70"/>
      <c r="I11" s="137">
        <v>4000000</v>
      </c>
      <c r="J11" s="138">
        <v>3.5</v>
      </c>
      <c r="K11" s="140">
        <v>0.65490000000000004</v>
      </c>
      <c r="L11" s="140">
        <v>0.65490000000000004</v>
      </c>
      <c r="M11" s="140">
        <v>0.65490000000000004</v>
      </c>
      <c r="N11" s="131"/>
      <c r="O11" s="131"/>
      <c r="P11" s="131"/>
      <c r="Q11" s="131"/>
      <c r="R11" s="131"/>
      <c r="S11" s="131"/>
      <c r="T11" s="131"/>
      <c r="U11" s="131"/>
      <c r="V11" s="131"/>
      <c r="W11" s="131"/>
      <c r="X11" s="131"/>
      <c r="AQ11" s="136" t="e">
        <f t="shared" si="0"/>
        <v>#N/A</v>
      </c>
      <c r="AR11" s="136" t="e">
        <f t="shared" si="0"/>
        <v>#N/A</v>
      </c>
      <c r="AS11" s="136" t="e">
        <f t="shared" si="0"/>
        <v>#N/A</v>
      </c>
    </row>
    <row r="12" spans="2:45">
      <c r="B12" s="69"/>
      <c r="C12" s="69"/>
      <c r="D12" s="70"/>
      <c r="E12" s="70"/>
      <c r="F12" s="70" t="str">
        <f>_xlfn.CONCAT(Digital_Targets[[#This Row],[GENDER]]," ",Digital_Targets[[#This Row],[MIN. AGE]]," - ",Digital_Targets[[#This Row],[MAX. AGE]]," ",Digital_Targets[[#This Row],[SEL]])</f>
        <v xml:space="preserve">  -  </v>
      </c>
      <c r="G12" s="125" t="str">
        <f>IFERROR(INDEX($K$32:$W$32,MATCH(Digital_Targets[[#This Row],[FINAL]],$K$2:$X$2,0)),"")</f>
        <v/>
      </c>
      <c r="H12" s="70"/>
      <c r="I12" s="137">
        <v>4500000</v>
      </c>
      <c r="J12" s="138">
        <v>3.8</v>
      </c>
      <c r="K12" s="140">
        <v>0.66930000000000001</v>
      </c>
      <c r="L12" s="140">
        <v>0.66930000000000001</v>
      </c>
      <c r="M12" s="140">
        <v>0.66930000000000001</v>
      </c>
      <c r="N12" s="131"/>
      <c r="O12" s="131"/>
      <c r="P12" s="131"/>
      <c r="Q12" s="131"/>
      <c r="R12" s="131"/>
      <c r="S12" s="131"/>
      <c r="T12" s="131"/>
      <c r="U12" s="131"/>
      <c r="V12" s="131"/>
      <c r="W12" s="131"/>
      <c r="X12" s="131"/>
      <c r="AQ12" s="136" t="e">
        <f t="shared" si="0"/>
        <v>#N/A</v>
      </c>
      <c r="AR12" s="136" t="e">
        <f t="shared" si="0"/>
        <v>#N/A</v>
      </c>
      <c r="AS12" s="136" t="e">
        <f t="shared" si="0"/>
        <v>#N/A</v>
      </c>
    </row>
    <row r="13" spans="2:45">
      <c r="B13" s="69"/>
      <c r="C13" s="69"/>
      <c r="D13" s="70"/>
      <c r="E13" s="70"/>
      <c r="F13" s="70" t="str">
        <f>_xlfn.CONCAT(Digital_Targets[[#This Row],[GENDER]]," ",Digital_Targets[[#This Row],[MIN. AGE]]," - ",Digital_Targets[[#This Row],[MAX. AGE]]," ",Digital_Targets[[#This Row],[SEL]])</f>
        <v xml:space="preserve">  -  </v>
      </c>
      <c r="G13" s="125" t="str">
        <f>IFERROR(INDEX($K$32:$W$32,MATCH(Digital_Targets[[#This Row],[FINAL]],$K$2:$X$2,0)),"")</f>
        <v/>
      </c>
      <c r="H13" s="70"/>
      <c r="I13" s="137">
        <v>5000000</v>
      </c>
      <c r="J13" s="138">
        <v>4.5</v>
      </c>
      <c r="K13" s="140">
        <v>0.72019999999999995</v>
      </c>
      <c r="L13" s="140">
        <v>0.72019999999999995</v>
      </c>
      <c r="M13" s="140">
        <v>0.72019999999999995</v>
      </c>
      <c r="N13" s="131"/>
      <c r="O13" s="131"/>
      <c r="P13" s="131"/>
      <c r="Q13" s="131"/>
      <c r="R13" s="131"/>
      <c r="S13" s="131"/>
      <c r="T13" s="131"/>
      <c r="U13" s="131"/>
      <c r="V13" s="131"/>
      <c r="W13" s="131"/>
      <c r="X13" s="131"/>
      <c r="AQ13" s="136" t="e">
        <f t="shared" si="0"/>
        <v>#N/A</v>
      </c>
      <c r="AR13" s="136" t="e">
        <f t="shared" si="0"/>
        <v>#N/A</v>
      </c>
      <c r="AS13" s="136" t="e">
        <f t="shared" si="0"/>
        <v>#N/A</v>
      </c>
    </row>
    <row r="14" spans="2:45">
      <c r="B14" s="69"/>
      <c r="C14" s="69"/>
      <c r="D14" s="70"/>
      <c r="E14" s="70"/>
      <c r="F14" s="70" t="str">
        <f>_xlfn.CONCAT(Digital_Targets[[#This Row],[GENDER]]," ",Digital_Targets[[#This Row],[MIN. AGE]]," - ",Digital_Targets[[#This Row],[MAX. AGE]]," ",Digital_Targets[[#This Row],[SEL]])</f>
        <v xml:space="preserve">  -  </v>
      </c>
      <c r="G14" s="125" t="str">
        <f>IFERROR(INDEX($K$32:$W$32,MATCH(Digital_Targets[[#This Row],[FINAL]],$K$2:$X$2,0)),"")</f>
        <v/>
      </c>
      <c r="H14" s="70"/>
      <c r="I14" s="137">
        <v>5500000</v>
      </c>
      <c r="J14" s="138">
        <v>4.8</v>
      </c>
      <c r="K14" s="140">
        <v>0.73299999999999998</v>
      </c>
      <c r="L14" s="140">
        <v>0.73299999999999998</v>
      </c>
      <c r="M14" s="140">
        <v>0.73299999999999998</v>
      </c>
      <c r="N14" s="131"/>
      <c r="O14" s="131"/>
      <c r="P14" s="131"/>
      <c r="Q14" s="131"/>
      <c r="R14" s="131"/>
      <c r="S14" s="131"/>
      <c r="T14" s="131"/>
      <c r="U14" s="131"/>
      <c r="V14" s="131"/>
      <c r="W14" s="131"/>
      <c r="X14" s="131"/>
      <c r="AQ14" s="136" t="e">
        <f t="shared" si="0"/>
        <v>#N/A</v>
      </c>
      <c r="AR14" s="136" t="e">
        <f t="shared" si="0"/>
        <v>#N/A</v>
      </c>
      <c r="AS14" s="136" t="e">
        <f t="shared" si="0"/>
        <v>#N/A</v>
      </c>
    </row>
    <row r="15" spans="2:45">
      <c r="B15" s="69"/>
      <c r="C15" s="69"/>
      <c r="D15" s="70"/>
      <c r="E15" s="70"/>
      <c r="F15" s="70" t="str">
        <f>_xlfn.CONCAT(Digital_Targets[[#This Row],[GENDER]]," ",Digital_Targets[[#This Row],[MIN. AGE]]," - ",Digital_Targets[[#This Row],[MAX. AGE]]," ",Digital_Targets[[#This Row],[SEL]])</f>
        <v xml:space="preserve">  -  </v>
      </c>
      <c r="G15" s="125" t="str">
        <f>IFERROR(INDEX($K$32:$W$32,MATCH(Digital_Targets[[#This Row],[FINAL]],$K$2:$X$2,0)),"")</f>
        <v/>
      </c>
      <c r="H15" s="70"/>
      <c r="I15" s="137">
        <v>6000000</v>
      </c>
      <c r="J15" s="139">
        <v>5.0999999999999996</v>
      </c>
      <c r="K15" s="140">
        <v>0.74409999999999998</v>
      </c>
      <c r="L15" s="140">
        <v>0.74409999999999998</v>
      </c>
      <c r="M15" s="140">
        <v>0.74409999999999998</v>
      </c>
      <c r="N15" s="131"/>
      <c r="O15" s="131"/>
      <c r="P15" s="131"/>
      <c r="Q15" s="131"/>
      <c r="R15" s="131"/>
      <c r="S15" s="131"/>
      <c r="T15" s="131"/>
      <c r="U15" s="131"/>
      <c r="V15" s="131"/>
      <c r="W15" s="131"/>
      <c r="X15" s="131"/>
      <c r="AQ15" s="136" t="e">
        <f t="shared" si="0"/>
        <v>#N/A</v>
      </c>
      <c r="AR15" s="136" t="e">
        <f t="shared" si="0"/>
        <v>#N/A</v>
      </c>
      <c r="AS15" s="136" t="e">
        <f t="shared" si="0"/>
        <v>#N/A</v>
      </c>
    </row>
    <row r="16" spans="2:45">
      <c r="B16" s="69"/>
      <c r="C16" s="69"/>
      <c r="D16" s="70"/>
      <c r="E16" s="70"/>
      <c r="F16" s="70" t="str">
        <f>_xlfn.CONCAT(Digital_Targets[[#This Row],[GENDER]]," ",Digital_Targets[[#This Row],[MIN. AGE]]," - ",Digital_Targets[[#This Row],[MAX. AGE]]," ",Digital_Targets[[#This Row],[SEL]])</f>
        <v xml:space="preserve">  -  </v>
      </c>
      <c r="G16" s="125" t="str">
        <f>IFERROR(INDEX($K$32:$W$32,MATCH(Digital_Targets[[#This Row],[FINAL]],$K$2:$X$2,0)),"")</f>
        <v/>
      </c>
      <c r="H16" s="70"/>
      <c r="I16" s="137">
        <v>6500000</v>
      </c>
      <c r="J16" s="138">
        <v>5.4</v>
      </c>
      <c r="K16" s="140">
        <v>0.75339999999999996</v>
      </c>
      <c r="L16" s="140">
        <v>0.75339999999999996</v>
      </c>
      <c r="M16" s="140">
        <v>0.755</v>
      </c>
      <c r="N16" s="131"/>
      <c r="O16" s="131"/>
      <c r="P16" s="131"/>
      <c r="Q16" s="131"/>
      <c r="R16" s="131"/>
      <c r="S16" s="131"/>
      <c r="T16" s="131"/>
      <c r="U16" s="131"/>
      <c r="V16" s="131"/>
      <c r="W16" s="131"/>
      <c r="X16" s="131"/>
      <c r="AQ16" s="136" t="e">
        <f t="shared" si="0"/>
        <v>#N/A</v>
      </c>
      <c r="AR16" s="136" t="e">
        <f t="shared" si="0"/>
        <v>#N/A</v>
      </c>
      <c r="AS16" s="136" t="e">
        <f t="shared" si="0"/>
        <v>#N/A</v>
      </c>
    </row>
    <row r="17" spans="2:45">
      <c r="B17" s="69"/>
      <c r="C17" s="69"/>
      <c r="D17" s="70"/>
      <c r="E17" s="70"/>
      <c r="F17" s="70" t="str">
        <f>_xlfn.CONCAT(Digital_Targets[[#This Row],[GENDER]]," ",Digital_Targets[[#This Row],[MIN. AGE]]," - ",Digital_Targets[[#This Row],[MAX. AGE]]," ",Digital_Targets[[#This Row],[SEL]])</f>
        <v xml:space="preserve">  -  </v>
      </c>
      <c r="G17" s="125" t="str">
        <f>IFERROR(INDEX($K$32:$W$32,MATCH(Digital_Targets[[#This Row],[FINAL]],$K$2:$X$2,0)),"")</f>
        <v/>
      </c>
      <c r="H17" s="70"/>
      <c r="I17" s="137">
        <v>7000000</v>
      </c>
      <c r="J17" s="138">
        <v>5.8</v>
      </c>
      <c r="K17" s="140">
        <v>0.76239999999999997</v>
      </c>
      <c r="L17" s="140">
        <v>0.76239999999999997</v>
      </c>
      <c r="M17" s="140">
        <v>0.76239999999999997</v>
      </c>
      <c r="N17" s="131"/>
      <c r="O17" s="131"/>
      <c r="P17" s="131"/>
      <c r="Q17" s="131"/>
      <c r="R17" s="131"/>
      <c r="S17" s="131"/>
      <c r="T17" s="131"/>
      <c r="U17" s="131"/>
      <c r="V17" s="131"/>
      <c r="W17" s="131"/>
      <c r="X17" s="131"/>
      <c r="AQ17" s="136" t="e">
        <f t="shared" si="0"/>
        <v>#N/A</v>
      </c>
      <c r="AR17" s="136" t="e">
        <f t="shared" si="0"/>
        <v>#N/A</v>
      </c>
      <c r="AS17" s="136" t="e">
        <f t="shared" si="0"/>
        <v>#N/A</v>
      </c>
    </row>
    <row r="18" spans="2:45">
      <c r="B18" s="69"/>
      <c r="C18" s="69"/>
      <c r="D18" s="70"/>
      <c r="E18" s="70"/>
      <c r="F18" s="70" t="str">
        <f>_xlfn.CONCAT(Digital_Targets[[#This Row],[GENDER]]," ",Digital_Targets[[#This Row],[MIN. AGE]]," - ",Digital_Targets[[#This Row],[MAX. AGE]]," ",Digital_Targets[[#This Row],[SEL]])</f>
        <v xml:space="preserve">  -  </v>
      </c>
      <c r="G18" s="125" t="str">
        <f>IFERROR(INDEX($K$32:$W$32,MATCH(Digital_Targets[[#This Row],[FINAL]],$K$2:$X$2,0)),"")</f>
        <v/>
      </c>
      <c r="H18" s="70"/>
      <c r="I18" s="137">
        <v>7500000</v>
      </c>
      <c r="J18" s="138">
        <v>6.1</v>
      </c>
      <c r="K18" s="140">
        <v>0.77</v>
      </c>
      <c r="L18" s="140">
        <v>0.77</v>
      </c>
      <c r="M18" s="140">
        <v>0.77</v>
      </c>
      <c r="N18" s="131"/>
      <c r="O18" s="131"/>
      <c r="P18" s="131"/>
      <c r="Q18" s="131"/>
      <c r="R18" s="131"/>
      <c r="S18" s="131"/>
      <c r="T18" s="131"/>
      <c r="U18" s="131"/>
      <c r="V18" s="131"/>
      <c r="W18" s="131"/>
      <c r="X18" s="131"/>
      <c r="AQ18" s="136" t="e">
        <f t="shared" si="0"/>
        <v>#N/A</v>
      </c>
      <c r="AR18" s="136" t="e">
        <f t="shared" si="0"/>
        <v>#N/A</v>
      </c>
      <c r="AS18" s="136" t="e">
        <f t="shared" si="0"/>
        <v>#N/A</v>
      </c>
    </row>
    <row r="19" spans="2:45">
      <c r="B19" s="69"/>
      <c r="C19" s="69"/>
      <c r="D19" s="70"/>
      <c r="E19" s="70"/>
      <c r="F19" s="70" t="str">
        <f>_xlfn.CONCAT(Digital_Targets[[#This Row],[GENDER]]," ",Digital_Targets[[#This Row],[MIN. AGE]]," - ",Digital_Targets[[#This Row],[MAX. AGE]]," ",Digital_Targets[[#This Row],[SEL]])</f>
        <v xml:space="preserve">  -  </v>
      </c>
      <c r="G19" s="125" t="str">
        <f>IFERROR(INDEX($K$32:$W$32,MATCH(Digital_Targets[[#This Row],[FINAL]],$K$2:$X$2,0)),"")</f>
        <v/>
      </c>
      <c r="H19" s="70"/>
      <c r="I19" s="137">
        <v>8000000</v>
      </c>
      <c r="J19" s="138">
        <v>6.4</v>
      </c>
      <c r="K19" s="140">
        <v>0.77680000000000005</v>
      </c>
      <c r="L19" s="140">
        <v>0.77680000000000005</v>
      </c>
      <c r="M19" s="140">
        <v>0.77680000000000005</v>
      </c>
      <c r="N19" s="131"/>
      <c r="O19" s="131"/>
      <c r="P19" s="131"/>
      <c r="Q19" s="131"/>
      <c r="R19" s="131"/>
      <c r="S19" s="131"/>
      <c r="T19" s="131"/>
      <c r="U19" s="131"/>
      <c r="V19" s="131"/>
      <c r="W19" s="131"/>
      <c r="X19" s="131"/>
      <c r="AQ19" s="136">
        <f t="shared" si="0"/>
        <v>0.77680000000000005</v>
      </c>
      <c r="AR19" s="136">
        <f t="shared" si="0"/>
        <v>0.77680000000000005</v>
      </c>
      <c r="AS19" s="136">
        <f t="shared" si="0"/>
        <v>0.77680000000000005</v>
      </c>
    </row>
    <row r="20" spans="2:45">
      <c r="B20" s="69"/>
      <c r="C20" s="69"/>
      <c r="D20" s="70"/>
      <c r="E20" s="70"/>
      <c r="F20" s="70" t="str">
        <f>_xlfn.CONCAT(Digital_Targets[[#This Row],[GENDER]]," ",Digital_Targets[[#This Row],[MIN. AGE]]," - ",Digital_Targets[[#This Row],[MAX. AGE]]," ",Digital_Targets[[#This Row],[SEL]])</f>
        <v xml:space="preserve">  -  </v>
      </c>
      <c r="G20" s="125" t="str">
        <f>IFERROR(INDEX($K$32:$W$32,MATCH(Digital_Targets[[#This Row],[FINAL]],$K$2:$X$2,0)),"")</f>
        <v/>
      </c>
      <c r="H20" s="70"/>
      <c r="I20" s="137">
        <v>8500000</v>
      </c>
      <c r="J20" s="138">
        <v>6.7</v>
      </c>
      <c r="K20" s="140">
        <v>0.78290000000000004</v>
      </c>
      <c r="L20" s="140">
        <v>0.78290000000000004</v>
      </c>
      <c r="M20" s="140">
        <v>0.78290000000000004</v>
      </c>
      <c r="N20" s="131"/>
      <c r="O20" s="131"/>
      <c r="P20" s="131"/>
      <c r="Q20" s="131"/>
      <c r="R20" s="131"/>
      <c r="S20" s="131"/>
      <c r="T20" s="131"/>
      <c r="U20" s="131"/>
      <c r="V20" s="131"/>
      <c r="W20" s="131"/>
      <c r="X20" s="131"/>
      <c r="AQ20" s="136" t="e">
        <f t="shared" si="0"/>
        <v>#N/A</v>
      </c>
      <c r="AR20" s="136" t="e">
        <f t="shared" si="0"/>
        <v>#N/A</v>
      </c>
      <c r="AS20" s="136" t="e">
        <f t="shared" si="0"/>
        <v>#N/A</v>
      </c>
    </row>
    <row r="21" spans="2:45">
      <c r="B21" s="69"/>
      <c r="C21" s="69"/>
      <c r="D21" s="70"/>
      <c r="E21" s="70"/>
      <c r="F21" s="70" t="str">
        <f>_xlfn.CONCAT(Digital_Targets[[#This Row],[GENDER]]," ",Digital_Targets[[#This Row],[MIN. AGE]]," - ",Digital_Targets[[#This Row],[MAX. AGE]]," ",Digital_Targets[[#This Row],[SEL]])</f>
        <v xml:space="preserve">  -  </v>
      </c>
      <c r="G21" s="125" t="str">
        <f>IFERROR(INDEX($K$32:$W$32,MATCH(Digital_Targets[[#This Row],[FINAL]],$K$2:$X$2,0)),"")</f>
        <v/>
      </c>
      <c r="H21" s="70"/>
      <c r="I21" s="137">
        <v>9000000</v>
      </c>
      <c r="J21" s="138">
        <v>7.1</v>
      </c>
      <c r="K21" s="140">
        <v>0.78839999999999999</v>
      </c>
      <c r="L21" s="140">
        <v>0.78839999999999999</v>
      </c>
      <c r="M21" s="140">
        <v>0.78839999999999999</v>
      </c>
      <c r="N21" s="131"/>
      <c r="O21" s="131"/>
      <c r="P21" s="131"/>
      <c r="Q21" s="131"/>
      <c r="R21" s="131"/>
      <c r="S21" s="131"/>
      <c r="T21" s="131"/>
      <c r="U21" s="131"/>
      <c r="V21" s="131"/>
      <c r="W21" s="131"/>
      <c r="X21" s="131"/>
      <c r="AQ21" s="136" t="e">
        <f t="shared" si="0"/>
        <v>#N/A</v>
      </c>
      <c r="AR21" s="136" t="e">
        <f t="shared" si="0"/>
        <v>#N/A</v>
      </c>
      <c r="AS21" s="136" t="e">
        <f t="shared" si="0"/>
        <v>#N/A</v>
      </c>
    </row>
    <row r="22" spans="2:45">
      <c r="B22" s="69"/>
      <c r="C22" s="69"/>
      <c r="D22" s="70"/>
      <c r="E22" s="70"/>
      <c r="F22" s="70" t="str">
        <f>_xlfn.CONCAT(Digital_Targets[[#This Row],[GENDER]]," ",Digital_Targets[[#This Row],[MIN. AGE]]," - ",Digital_Targets[[#This Row],[MAX. AGE]]," ",Digital_Targets[[#This Row],[SEL]])</f>
        <v xml:space="preserve">  -  </v>
      </c>
      <c r="G22" s="125" t="str">
        <f>IFERROR(INDEX($K$32:$W$32,MATCH(Digital_Targets[[#This Row],[FINAL]],$K$2:$X$2,0)),"")</f>
        <v/>
      </c>
      <c r="H22" s="70"/>
      <c r="I22" s="137">
        <v>9500000</v>
      </c>
      <c r="J22" s="138">
        <v>7.4</v>
      </c>
      <c r="K22" s="141">
        <v>0.79339999999999999</v>
      </c>
      <c r="L22" s="141">
        <v>0.79339999999999999</v>
      </c>
      <c r="M22" s="141">
        <v>0.79339999999999999</v>
      </c>
      <c r="N22" s="131"/>
      <c r="O22" s="131"/>
      <c r="P22" s="131"/>
      <c r="Q22" s="131"/>
      <c r="R22" s="131"/>
      <c r="S22" s="131"/>
      <c r="T22" s="131"/>
      <c r="U22" s="131"/>
      <c r="V22" s="131"/>
      <c r="W22" s="131"/>
      <c r="X22" s="131"/>
      <c r="AQ22" s="136" t="e">
        <f t="shared" si="0"/>
        <v>#N/A</v>
      </c>
      <c r="AR22" s="136" t="e">
        <f t="shared" si="0"/>
        <v>#N/A</v>
      </c>
      <c r="AS22" s="136" t="e">
        <f t="shared" si="0"/>
        <v>#N/A</v>
      </c>
    </row>
    <row r="23" spans="2:45">
      <c r="B23" s="69"/>
      <c r="C23" s="69"/>
      <c r="D23" s="70"/>
      <c r="E23" s="70"/>
      <c r="F23" s="70" t="str">
        <f>_xlfn.CONCAT(Digital_Targets[[#This Row],[GENDER]]," ",Digital_Targets[[#This Row],[MIN. AGE]]," - ",Digital_Targets[[#This Row],[MAX. AGE]]," ",Digital_Targets[[#This Row],[SEL]])</f>
        <v xml:space="preserve">  -  </v>
      </c>
      <c r="G23" s="125" t="str">
        <f>IFERROR(INDEX($K$32:$W$32,MATCH(Digital_Targets[[#This Row],[FINAL]],$K$2:$X$2,0)),"")</f>
        <v/>
      </c>
      <c r="H23" s="70"/>
      <c r="I23" s="137">
        <v>10000000</v>
      </c>
      <c r="J23" s="138">
        <v>7.7561403508772004</v>
      </c>
      <c r="K23" s="129"/>
      <c r="L23" s="130"/>
      <c r="M23" s="131"/>
      <c r="N23" s="131"/>
      <c r="O23" s="131"/>
      <c r="P23" s="131"/>
      <c r="Q23" s="131"/>
      <c r="R23" s="131"/>
      <c r="S23" s="131"/>
      <c r="T23" s="131"/>
      <c r="U23" s="131"/>
      <c r="V23" s="131"/>
      <c r="W23" s="131"/>
      <c r="X23" s="131"/>
      <c r="AQ23" s="136" t="e">
        <f t="shared" si="0"/>
        <v>#N/A</v>
      </c>
      <c r="AR23" s="136" t="e">
        <f t="shared" si="0"/>
        <v>#N/A</v>
      </c>
      <c r="AS23" s="136" t="e">
        <f t="shared" si="0"/>
        <v>#N/A</v>
      </c>
    </row>
    <row r="24" spans="2:45">
      <c r="B24" s="69"/>
      <c r="C24" s="69"/>
      <c r="D24" s="70"/>
      <c r="E24" s="70"/>
      <c r="F24" s="70" t="str">
        <f>_xlfn.CONCAT(Digital_Targets[[#This Row],[GENDER]]," ",Digital_Targets[[#This Row],[MIN. AGE]]," - ",Digital_Targets[[#This Row],[MAX. AGE]]," ",Digital_Targets[[#This Row],[SEL]])</f>
        <v xml:space="preserve">  -  </v>
      </c>
      <c r="G24" s="125" t="str">
        <f>IFERROR(INDEX($K$32:$W$32,MATCH(Digital_Targets[[#This Row],[FINAL]],$K$2:$X$2,0)),"")</f>
        <v/>
      </c>
      <c r="H24" s="70"/>
      <c r="I24" s="137">
        <v>10500000</v>
      </c>
      <c r="J24" s="138">
        <v>8.09596491228071</v>
      </c>
      <c r="K24" s="129"/>
      <c r="L24" s="130"/>
      <c r="M24" s="131"/>
      <c r="N24" s="131"/>
      <c r="O24" s="131"/>
      <c r="P24" s="131"/>
      <c r="Q24" s="131"/>
      <c r="R24" s="131"/>
      <c r="S24" s="131"/>
      <c r="T24" s="131"/>
      <c r="U24" s="131"/>
      <c r="V24" s="131"/>
      <c r="W24" s="131"/>
      <c r="X24" s="131"/>
      <c r="AQ24" s="136" t="e">
        <f t="shared" si="0"/>
        <v>#N/A</v>
      </c>
      <c r="AR24" s="136" t="e">
        <f t="shared" si="0"/>
        <v>#N/A</v>
      </c>
      <c r="AS24" s="136" t="e">
        <f t="shared" si="0"/>
        <v>#N/A</v>
      </c>
    </row>
    <row r="25" spans="2:45">
      <c r="B25" s="69"/>
      <c r="C25" s="69"/>
      <c r="D25" s="70"/>
      <c r="E25" s="70"/>
      <c r="F25" s="70" t="str">
        <f>_xlfn.CONCAT(Digital_Targets[[#This Row],[GENDER]]," ",Digital_Targets[[#This Row],[MIN. AGE]]," - ",Digital_Targets[[#This Row],[MAX. AGE]]," ",Digital_Targets[[#This Row],[SEL]])</f>
        <v xml:space="preserve">  -  </v>
      </c>
      <c r="G25" s="125" t="str">
        <f>IFERROR(INDEX($K$32:$W$32,MATCH(Digital_Targets[[#This Row],[FINAL]],$K$2:$X$2,0)),"")</f>
        <v/>
      </c>
      <c r="H25" s="70"/>
      <c r="I25" s="137">
        <v>11000000</v>
      </c>
      <c r="J25" s="138">
        <v>8.4357894736842205</v>
      </c>
      <c r="K25" s="129"/>
      <c r="L25" s="130"/>
      <c r="M25" s="131"/>
      <c r="N25" s="131"/>
      <c r="O25" s="131"/>
      <c r="P25" s="131"/>
      <c r="Q25" s="131"/>
      <c r="R25" s="131"/>
      <c r="S25" s="131"/>
      <c r="T25" s="131"/>
      <c r="U25" s="131"/>
      <c r="V25" s="131"/>
      <c r="W25" s="131"/>
      <c r="X25" s="131"/>
      <c r="AQ25" s="136" t="e">
        <f t="shared" si="0"/>
        <v>#N/A</v>
      </c>
      <c r="AR25" s="136" t="e">
        <f t="shared" si="0"/>
        <v>#N/A</v>
      </c>
      <c r="AS25" s="136" t="e">
        <f t="shared" si="0"/>
        <v>#N/A</v>
      </c>
    </row>
    <row r="26" spans="2:45">
      <c r="B26" s="69"/>
      <c r="C26" s="69"/>
      <c r="D26" s="70"/>
      <c r="E26" s="70"/>
      <c r="F26" s="70" t="str">
        <f>_xlfn.CONCAT(Digital_Targets[[#This Row],[GENDER]]," ",Digital_Targets[[#This Row],[MIN. AGE]]," - ",Digital_Targets[[#This Row],[MAX. AGE]]," ",Digital_Targets[[#This Row],[SEL]])</f>
        <v xml:space="preserve">  -  </v>
      </c>
      <c r="G26" s="125" t="str">
        <f>IFERROR(INDEX($K$32:$W$32,MATCH(Digital_Targets[[#This Row],[FINAL]],$K$2:$X$2,0)),"")</f>
        <v/>
      </c>
      <c r="H26" s="70"/>
      <c r="I26" s="137">
        <v>11500000</v>
      </c>
      <c r="J26" s="138">
        <v>8.7756140350877203</v>
      </c>
      <c r="K26" s="129"/>
      <c r="L26" s="130"/>
      <c r="M26" s="131"/>
      <c r="N26" s="131"/>
      <c r="O26" s="131"/>
      <c r="P26" s="131"/>
      <c r="Q26" s="131"/>
      <c r="R26" s="131"/>
      <c r="S26" s="131"/>
      <c r="T26" s="131"/>
      <c r="U26" s="131"/>
      <c r="V26" s="131"/>
      <c r="W26" s="131"/>
      <c r="X26" s="131"/>
      <c r="AQ26" s="136" t="e">
        <f t="shared" si="0"/>
        <v>#N/A</v>
      </c>
      <c r="AR26" s="136" t="e">
        <f t="shared" si="0"/>
        <v>#N/A</v>
      </c>
      <c r="AS26" s="136" t="e">
        <f t="shared" si="0"/>
        <v>#N/A</v>
      </c>
    </row>
    <row r="27" spans="2:45">
      <c r="B27" s="69"/>
      <c r="C27" s="69"/>
      <c r="D27" s="70"/>
      <c r="E27" s="70"/>
      <c r="F27" s="70" t="str">
        <f>_xlfn.CONCAT(Digital_Targets[[#This Row],[GENDER]]," ",Digital_Targets[[#This Row],[MIN. AGE]]," - ",Digital_Targets[[#This Row],[MAX. AGE]]," ",Digital_Targets[[#This Row],[SEL]])</f>
        <v xml:space="preserve">  -  </v>
      </c>
      <c r="G27" s="125" t="str">
        <f>IFERROR(INDEX($K$32:$W$32,MATCH(Digital_Targets[[#This Row],[FINAL]],$K$2:$X$2,0)),"")</f>
        <v/>
      </c>
      <c r="H27" s="70"/>
      <c r="I27" s="137">
        <v>12000000</v>
      </c>
      <c r="J27" s="138">
        <v>9.1154385964912308</v>
      </c>
      <c r="K27" s="129"/>
      <c r="L27" s="130"/>
      <c r="M27" s="131"/>
      <c r="N27" s="131"/>
      <c r="O27" s="131"/>
      <c r="P27" s="131"/>
      <c r="Q27" s="131"/>
      <c r="R27" s="131"/>
      <c r="S27" s="131"/>
      <c r="T27" s="131"/>
      <c r="U27" s="131"/>
      <c r="V27" s="131"/>
      <c r="W27" s="131"/>
      <c r="X27" s="131"/>
      <c r="AQ27" s="136" t="e">
        <f t="shared" si="0"/>
        <v>#N/A</v>
      </c>
      <c r="AR27" s="136" t="e">
        <f t="shared" si="0"/>
        <v>#N/A</v>
      </c>
      <c r="AS27" s="136" t="e">
        <f t="shared" si="0"/>
        <v>#N/A</v>
      </c>
    </row>
    <row r="28" spans="2:45">
      <c r="B28" s="69"/>
      <c r="C28" s="69"/>
      <c r="D28" s="70"/>
      <c r="E28" s="70"/>
      <c r="F28" s="70" t="str">
        <f>_xlfn.CONCAT(Digital_Targets[[#This Row],[GENDER]]," ",Digital_Targets[[#This Row],[MIN. AGE]]," - ",Digital_Targets[[#This Row],[MAX. AGE]]," ",Digital_Targets[[#This Row],[SEL]])</f>
        <v xml:space="preserve">  -  </v>
      </c>
      <c r="G28" s="125" t="str">
        <f>IFERROR(INDEX($K$32:$W$32,MATCH(Digital_Targets[[#This Row],[FINAL]],$K$2:$X$2,0)),"")</f>
        <v/>
      </c>
      <c r="H28" s="70"/>
      <c r="I28" s="137">
        <v>12500000</v>
      </c>
      <c r="J28" s="138">
        <v>9.4552631578947395</v>
      </c>
      <c r="K28" s="129"/>
      <c r="L28" s="130"/>
      <c r="M28" s="131"/>
      <c r="N28" s="131"/>
      <c r="O28" s="131"/>
      <c r="P28" s="131"/>
      <c r="Q28" s="131"/>
      <c r="R28" s="131"/>
      <c r="S28" s="131"/>
      <c r="T28" s="131"/>
      <c r="U28" s="131"/>
      <c r="V28" s="131"/>
      <c r="W28" s="131"/>
      <c r="X28" s="131"/>
      <c r="AQ28" s="136" t="e">
        <f t="shared" si="0"/>
        <v>#N/A</v>
      </c>
      <c r="AR28" s="136" t="e">
        <f t="shared" si="0"/>
        <v>#N/A</v>
      </c>
      <c r="AS28" s="136" t="e">
        <f t="shared" si="0"/>
        <v>#N/A</v>
      </c>
    </row>
    <row r="29" spans="2:45">
      <c r="B29" s="69"/>
      <c r="C29" s="69"/>
      <c r="D29" s="70"/>
      <c r="E29" s="70"/>
      <c r="F29" s="70" t="str">
        <f>_xlfn.CONCAT(Digital_Targets[[#This Row],[GENDER]]," ",Digital_Targets[[#This Row],[MIN. AGE]]," - ",Digital_Targets[[#This Row],[MAX. AGE]]," ",Digital_Targets[[#This Row],[SEL]])</f>
        <v xml:space="preserve">  -  </v>
      </c>
      <c r="G29" s="125" t="str">
        <f>IFERROR(INDEX($K$32:$W$32,MATCH(Digital_Targets[[#This Row],[FINAL]],$K$2:$X$2,0)),"")</f>
        <v/>
      </c>
      <c r="H29" s="70"/>
      <c r="I29" s="137">
        <v>13000000</v>
      </c>
      <c r="J29" s="138">
        <v>9.7950877192982393</v>
      </c>
      <c r="K29" s="129"/>
      <c r="L29" s="130"/>
      <c r="M29" s="131"/>
      <c r="N29" s="131"/>
      <c r="O29" s="131"/>
      <c r="P29" s="131"/>
      <c r="Q29" s="131"/>
      <c r="R29" s="131"/>
      <c r="S29" s="131"/>
      <c r="T29" s="131"/>
      <c r="U29" s="131"/>
      <c r="V29" s="131"/>
      <c r="W29" s="131"/>
      <c r="X29" s="131"/>
      <c r="AQ29" s="136" t="e">
        <f t="shared" si="0"/>
        <v>#N/A</v>
      </c>
      <c r="AR29" s="136" t="e">
        <f t="shared" si="0"/>
        <v>#N/A</v>
      </c>
      <c r="AS29" s="136" t="e">
        <f t="shared" si="0"/>
        <v>#N/A</v>
      </c>
    </row>
    <row r="30" spans="2:45">
      <c r="B30" s="69"/>
      <c r="C30" s="69"/>
      <c r="D30" s="70"/>
      <c r="E30" s="70"/>
      <c r="F30" s="70" t="str">
        <f>_xlfn.CONCAT(Digital_Targets[[#This Row],[GENDER]]," ",Digital_Targets[[#This Row],[MIN. AGE]]," - ",Digital_Targets[[#This Row],[MAX. AGE]]," ",Digital_Targets[[#This Row],[SEL]])</f>
        <v xml:space="preserve">  -  </v>
      </c>
      <c r="G30" s="125" t="str">
        <f>IFERROR(INDEX($K$32:$W$32,MATCH(Digital_Targets[[#This Row],[FINAL]],$K$2:$X$2,0)),"")</f>
        <v/>
      </c>
      <c r="H30" s="70"/>
      <c r="I30" s="137">
        <v>13500000</v>
      </c>
      <c r="J30" s="138">
        <v>10.1349122807018</v>
      </c>
      <c r="K30" s="129"/>
      <c r="L30" s="130"/>
      <c r="M30" s="131"/>
      <c r="N30" s="131"/>
      <c r="O30" s="131"/>
      <c r="P30" s="131"/>
      <c r="Q30" s="131"/>
      <c r="R30" s="131"/>
      <c r="S30" s="131"/>
      <c r="T30" s="131"/>
      <c r="U30" s="131"/>
      <c r="V30" s="131"/>
      <c r="W30" s="131"/>
      <c r="X30" s="131"/>
      <c r="AQ30" s="136" t="e">
        <f t="shared" si="0"/>
        <v>#N/A</v>
      </c>
      <c r="AR30" s="136" t="e">
        <f t="shared" si="0"/>
        <v>#N/A</v>
      </c>
      <c r="AS30" s="136" t="e">
        <f t="shared" si="0"/>
        <v>#N/A</v>
      </c>
    </row>
    <row r="31" spans="2:45">
      <c r="B31" s="69"/>
      <c r="C31" s="69"/>
      <c r="D31" s="70"/>
      <c r="E31" s="70"/>
      <c r="F31" s="70" t="str">
        <f>_xlfn.CONCAT(Digital_Targets[[#This Row],[GENDER]]," ",Digital_Targets[[#This Row],[MIN. AGE]]," - ",Digital_Targets[[#This Row],[MAX. AGE]]," ",Digital_Targets[[#This Row],[SEL]])</f>
        <v xml:space="preserve">  -  </v>
      </c>
      <c r="G31" s="125" t="str">
        <f>IFERROR(INDEX($K$32:$W$32,MATCH(Digital_Targets[[#This Row],[FINAL]],$K$2:$X$2,0)),"")</f>
        <v/>
      </c>
      <c r="H31" s="70"/>
      <c r="I31" s="137">
        <v>14000000</v>
      </c>
      <c r="J31" s="138">
        <v>10.474736842105299</v>
      </c>
      <c r="K31" s="129"/>
      <c r="L31" s="130"/>
      <c r="M31" s="131"/>
      <c r="N31" s="131"/>
      <c r="O31" s="131"/>
      <c r="P31" s="131"/>
      <c r="Q31" s="131"/>
      <c r="R31" s="131"/>
      <c r="S31" s="131"/>
      <c r="T31" s="131"/>
      <c r="U31" s="131"/>
      <c r="V31" s="131"/>
      <c r="W31" s="131"/>
      <c r="X31" s="131"/>
      <c r="AQ31" s="136" t="e">
        <f t="shared" si="0"/>
        <v>#N/A</v>
      </c>
      <c r="AR31" s="136" t="e">
        <f t="shared" si="0"/>
        <v>#N/A</v>
      </c>
      <c r="AS31" s="136" t="e">
        <f t="shared" si="0"/>
        <v>#N/A</v>
      </c>
    </row>
    <row r="32" spans="2:45">
      <c r="B32" s="69"/>
      <c r="C32" s="69"/>
      <c r="D32" s="70"/>
      <c r="E32" s="70"/>
      <c r="F32" s="70" t="str">
        <f>_xlfn.CONCAT(Digital_Targets[[#This Row],[GENDER]]," ",Digital_Targets[[#This Row],[MIN. AGE]]," - ",Digital_Targets[[#This Row],[MAX. AGE]]," ",Digital_Targets[[#This Row],[SEL]])</f>
        <v xml:space="preserve">  -  </v>
      </c>
      <c r="G32" s="125" t="str">
        <f>IFERROR(INDEX($K$32:$W$32,MATCH(Digital_Targets[[#This Row],[FINAL]],$K$2:$X$2,0)),"")</f>
        <v/>
      </c>
      <c r="I32" s="132" t="s">
        <v>620</v>
      </c>
      <c r="J32" s="132"/>
      <c r="K32" s="133" cm="1">
        <f t="array" ref="K32">IFERROR(_xlfn.LET(
            _xlpm.raw, K$4:K$31,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0.77680000000000005</v>
      </c>
      <c r="L32" s="133" cm="1">
        <f t="array" ref="L32">IFERROR(_xlfn.LET(
            _xlpm.raw, L$4:L$31,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0.77680000000000005</v>
      </c>
      <c r="M32" s="133" cm="1">
        <f t="array" ref="M32">IFERROR(_xlfn.LET(
            _xlpm.raw, M$4:M$31,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0.77680000000000005</v>
      </c>
      <c r="N32" s="133"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2" s="133"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2" s="133"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2" s="133"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2" s="133"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2" s="133"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2" s="133"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2" s="133"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2" s="133"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2" s="133"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2" s="133"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Q32" s="69"/>
    </row>
    <row r="33" spans="2:24">
      <c r="B33" s="69"/>
      <c r="C33" s="69"/>
      <c r="D33" s="70"/>
      <c r="E33" s="70"/>
      <c r="F33" s="70" t="str">
        <f>_xlfn.CONCAT(Digital_Targets[[#This Row],[GENDER]]," ",Digital_Targets[[#This Row],[MIN. AGE]]," - ",Digital_Targets[[#This Row],[MAX. AGE]]," ",Digital_Targets[[#This Row],[SEL]])</f>
        <v xml:space="preserve">  -  </v>
      </c>
      <c r="G33" s="125" t="str">
        <f>IFERROR(INDEX($K$32:$W$32,MATCH(Digital_Targets[[#This Row],[FINAL]],$K$2:$X$2,0)),"")</f>
        <v/>
      </c>
      <c r="I33" s="132" t="s">
        <v>627</v>
      </c>
      <c r="J33" s="132"/>
      <c r="K33" s="135"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8000000</v>
      </c>
      <c r="L33" s="135"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8000000</v>
      </c>
      <c r="M33" s="135"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8000000</v>
      </c>
      <c r="N33" s="135"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3" s="135"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3" s="135"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3" s="135"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3" s="135"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3" s="135"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3" s="135"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3" s="135"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3" s="135"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3" s="135"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3" s="135"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1">
    <mergeCell ref="B2:G2"/>
  </mergeCells>
  <dataValidations count="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E4979E3E-B23F-A84B-A0AD-E245D55FC688}">
      <formula1>"F,M,BG"</formula1>
    </dataValidation>
    <dataValidation type="whole" allowBlank="1" showInputMessage="1" showErrorMessage="1" errorTitle="Invalid input" error="Please inser the correct minimum age for TV" promptTitle="TV Minimum Age" prompt="Minimum age for TV Target_x000a_" sqref="C4" xr:uid="{ECDF1809-EB51-9E41-900A-2EBC1E610362}">
      <formula1>1</formula1>
      <formula2>70</formula2>
    </dataValidation>
    <dataValidation type="custom" allowBlank="1" showInputMessage="1" showErrorMessage="1" errorTitle="Invalid input" error="Please insert correct value (maximum age should be greater than minimum)" promptTitle="TV Maximum Age" prompt="Maximum age for TV Target_x000a_" sqref="D4" xr:uid="{F4E67D62-2A2F-844D-891E-76E05ED3F333}">
      <formula1>$E4&gt;$D4</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E4" xr:uid="{6A26E61C-2DF2-1444-A81C-9C50C1DA3EC2}"/>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BE702-08DB-8D46-9F32-023BC3C6553F}">
  <dimension ref="A1:AS33"/>
  <sheetViews>
    <sheetView zoomScale="88" zoomScaleNormal="88" workbookViewId="0">
      <selection activeCell="T42" sqref="T42"/>
    </sheetView>
  </sheetViews>
  <sheetFormatPr baseColWidth="10" defaultColWidth="10.5" defaultRowHeight="17"/>
  <cols>
    <col min="1" max="1" width="4.1640625" customWidth="1"/>
    <col min="2" max="2" width="13.5" style="7" customWidth="1"/>
    <col min="3" max="3" width="14.33203125" style="7" customWidth="1"/>
    <col min="4" max="4" width="14.1640625" customWidth="1"/>
    <col min="5" max="5" width="12.5" customWidth="1"/>
    <col min="6" max="6" width="25.33203125" customWidth="1"/>
    <col min="7" max="7" width="15.5" customWidth="1"/>
    <col min="8" max="8" width="3.83203125" customWidth="1"/>
    <col min="9" max="9" width="15.83203125" customWidth="1"/>
    <col min="10" max="12" width="14.33203125" customWidth="1"/>
    <col min="13" max="24" width="14.33203125" style="7" customWidth="1"/>
    <col min="25" max="30" width="10.5" style="7"/>
    <col min="32" max="16384" width="10.5" style="7"/>
  </cols>
  <sheetData>
    <row r="1" spans="2:45" ht="21" customHeight="1"/>
    <row r="2" spans="2:45">
      <c r="B2" s="147" t="s">
        <v>628</v>
      </c>
      <c r="C2" s="147"/>
      <c r="D2" s="147"/>
      <c r="E2" s="147"/>
      <c r="F2" s="147"/>
      <c r="G2" s="147"/>
      <c r="H2" s="123"/>
      <c r="K2" s="126" t="str" cm="1">
        <f t="array" ref="K2:N2">TRANSPOSE(_xlfn.UNIQUE(Digital_Targets3[FINAL]))</f>
        <v xml:space="preserve">F 18 - 45 </v>
      </c>
      <c r="L2" s="126" t="str">
        <v xml:space="preserve">M 20 - 60 </v>
      </c>
      <c r="M2" s="127" t="str">
        <v xml:space="preserve">BG 18 - 45 </v>
      </c>
      <c r="N2" s="127" t="str">
        <v xml:space="preserve">  -  </v>
      </c>
      <c r="O2" s="127"/>
      <c r="P2" s="127"/>
      <c r="Q2" s="127"/>
      <c r="R2" s="127"/>
      <c r="S2" s="127"/>
      <c r="T2" s="127"/>
      <c r="U2" s="127"/>
      <c r="V2" s="127"/>
      <c r="W2" s="127"/>
      <c r="X2" s="127"/>
      <c r="Y2" s="69"/>
      <c r="Z2" s="69"/>
      <c r="AA2" s="69"/>
    </row>
    <row r="3" spans="2:45">
      <c r="B3" s="123" t="s">
        <v>614</v>
      </c>
      <c r="C3" s="123" t="s">
        <v>615</v>
      </c>
      <c r="D3" s="123" t="s">
        <v>616</v>
      </c>
      <c r="E3" s="123" t="s">
        <v>617</v>
      </c>
      <c r="F3" s="123" t="s">
        <v>618</v>
      </c>
      <c r="G3" s="123" t="s">
        <v>623</v>
      </c>
      <c r="H3" s="123"/>
      <c r="I3" s="124" t="s">
        <v>625</v>
      </c>
      <c r="J3" s="124" t="s">
        <v>626</v>
      </c>
      <c r="K3" s="128" t="s">
        <v>40</v>
      </c>
      <c r="L3" s="128" t="s">
        <v>40</v>
      </c>
      <c r="M3" s="128" t="s">
        <v>40</v>
      </c>
      <c r="N3" s="128" t="s">
        <v>40</v>
      </c>
      <c r="O3" s="128" t="s">
        <v>40</v>
      </c>
      <c r="P3" s="128" t="s">
        <v>40</v>
      </c>
      <c r="Q3" s="128" t="s">
        <v>40</v>
      </c>
      <c r="R3" s="128" t="s">
        <v>40</v>
      </c>
      <c r="S3" s="128" t="s">
        <v>40</v>
      </c>
      <c r="T3" s="128" t="s">
        <v>40</v>
      </c>
      <c r="U3" s="128" t="s">
        <v>40</v>
      </c>
      <c r="V3" s="128" t="s">
        <v>40</v>
      </c>
      <c r="W3" s="128" t="s">
        <v>40</v>
      </c>
      <c r="X3" s="128" t="s">
        <v>40</v>
      </c>
      <c r="Y3" s="69"/>
      <c r="Z3" s="69"/>
      <c r="AA3" s="69"/>
    </row>
    <row r="4" spans="2:45">
      <c r="B4" s="69" t="s">
        <v>363</v>
      </c>
      <c r="C4" s="69">
        <v>18</v>
      </c>
      <c r="D4" s="70">
        <v>45</v>
      </c>
      <c r="E4" s="70"/>
      <c r="F4" s="70" t="str">
        <f>_xlfn.CONCAT(Digital_Targets3[[#This Row],[GENDER]]," ",Digital_Targets3[[#This Row],[MIN. AGE]]," - ",Digital_Targets3[[#This Row],[MAX. AGE]]," ",Digital_Targets3[[#This Row],[SEL]])</f>
        <v xml:space="preserve">F 18 - 45 </v>
      </c>
      <c r="G4" s="125">
        <f>IFERROR(INDEX($K$32:$W$32,MATCH(Digital_Targets3[[#This Row],[FINAL]],$K$2:$X$2,0)),"")</f>
        <v>0.75339999999999996</v>
      </c>
      <c r="H4" s="70"/>
      <c r="I4" s="137">
        <v>500000</v>
      </c>
      <c r="J4" s="138">
        <v>1.5</v>
      </c>
      <c r="K4" s="140">
        <v>0.35</v>
      </c>
      <c r="L4" s="140">
        <v>0.35</v>
      </c>
      <c r="M4" s="140">
        <v>0.35</v>
      </c>
      <c r="N4" s="131"/>
      <c r="O4" s="131"/>
      <c r="P4" s="131"/>
      <c r="Q4" s="131"/>
      <c r="R4" s="131"/>
      <c r="S4" s="131"/>
      <c r="T4" s="131"/>
      <c r="U4" s="131"/>
      <c r="V4" s="131"/>
      <c r="W4" s="131"/>
      <c r="X4" s="131"/>
      <c r="AQ4" s="136" t="e">
        <f>IF(K4=K$32,K4,NA())</f>
        <v>#N/A</v>
      </c>
      <c r="AR4" s="136" t="e">
        <f>IF(L4=L$32,L4,NA())</f>
        <v>#N/A</v>
      </c>
      <c r="AS4" s="136" t="e">
        <f>IF(M4=M$32,M4,NA())</f>
        <v>#N/A</v>
      </c>
    </row>
    <row r="5" spans="2:45">
      <c r="B5" s="69" t="s">
        <v>606</v>
      </c>
      <c r="C5" s="69">
        <v>20</v>
      </c>
      <c r="D5" s="70">
        <v>60</v>
      </c>
      <c r="E5" s="70"/>
      <c r="F5" s="70" t="str">
        <f>_xlfn.CONCAT(Digital_Targets3[[#This Row],[GENDER]]," ",Digital_Targets3[[#This Row],[MIN. AGE]]," - ",Digital_Targets3[[#This Row],[MAX. AGE]]," ",Digital_Targets3[[#This Row],[SEL]])</f>
        <v xml:space="preserve">M 20 - 60 </v>
      </c>
      <c r="G5" s="125">
        <f>IFERROR(INDEX($K$32:$W$32,MATCH(Digital_Targets3[[#This Row],[FINAL]],$K$2:$X$2,0)),"")</f>
        <v>0.75339999999999996</v>
      </c>
      <c r="H5" s="70"/>
      <c r="I5" s="137">
        <v>1000000</v>
      </c>
      <c r="J5" s="138">
        <v>1.7</v>
      </c>
      <c r="K5" s="140">
        <v>0.40350000000000003</v>
      </c>
      <c r="L5" s="140">
        <v>0.40350000000000003</v>
      </c>
      <c r="M5" s="140">
        <v>0.40350000000000003</v>
      </c>
      <c r="N5" s="131"/>
      <c r="O5" s="131"/>
      <c r="P5" s="131"/>
      <c r="Q5" s="131"/>
      <c r="R5" s="131"/>
      <c r="S5" s="131"/>
      <c r="T5" s="131"/>
      <c r="U5" s="131"/>
      <c r="V5" s="131"/>
      <c r="W5" s="131"/>
      <c r="X5" s="131"/>
      <c r="AQ5" s="136" t="e">
        <f t="shared" ref="AQ5:AS31" si="0">IF(K5=K$32,K5,NA())</f>
        <v>#N/A</v>
      </c>
      <c r="AR5" s="136" t="e">
        <f t="shared" si="0"/>
        <v>#N/A</v>
      </c>
      <c r="AS5" s="136" t="e">
        <f t="shared" si="0"/>
        <v>#N/A</v>
      </c>
    </row>
    <row r="6" spans="2:45">
      <c r="B6" s="69" t="s">
        <v>624</v>
      </c>
      <c r="C6" s="69">
        <v>18</v>
      </c>
      <c r="D6" s="70">
        <v>45</v>
      </c>
      <c r="E6" s="70"/>
      <c r="F6" s="70" t="str">
        <f>_xlfn.CONCAT(Digital_Targets3[[#This Row],[GENDER]]," ",Digital_Targets3[[#This Row],[MIN. AGE]]," - ",Digital_Targets3[[#This Row],[MAX. AGE]]," ",Digital_Targets3[[#This Row],[SEL]])</f>
        <v xml:space="preserve">BG 18 - 45 </v>
      </c>
      <c r="G6" s="125">
        <f>IFERROR(INDEX($K$32:$W$32,MATCH(Digital_Targets3[[#This Row],[FINAL]],$K$2:$X$2,0)),"")</f>
        <v>0.76239999999999997</v>
      </c>
      <c r="H6" s="70"/>
      <c r="I6" s="137">
        <v>1500000</v>
      </c>
      <c r="J6" s="138">
        <v>2</v>
      </c>
      <c r="K6" s="140">
        <v>0.48080000000000001</v>
      </c>
      <c r="L6" s="140">
        <v>0.48080000000000001</v>
      </c>
      <c r="M6" s="140">
        <v>0.48080000000000001</v>
      </c>
      <c r="N6" s="131"/>
      <c r="O6" s="131"/>
      <c r="P6" s="131"/>
      <c r="Q6" s="131"/>
      <c r="R6" s="131"/>
      <c r="S6" s="131"/>
      <c r="T6" s="131"/>
      <c r="U6" s="131"/>
      <c r="V6" s="131"/>
      <c r="W6" s="131"/>
      <c r="X6" s="131"/>
      <c r="AQ6" s="136" t="e">
        <f t="shared" si="0"/>
        <v>#N/A</v>
      </c>
      <c r="AR6" s="136" t="e">
        <f t="shared" si="0"/>
        <v>#N/A</v>
      </c>
      <c r="AS6" s="136" t="e">
        <f t="shared" si="0"/>
        <v>#N/A</v>
      </c>
    </row>
    <row r="7" spans="2:45">
      <c r="B7" s="69"/>
      <c r="C7" s="69"/>
      <c r="D7" s="70"/>
      <c r="E7" s="70"/>
      <c r="F7" s="70" t="str">
        <f>_xlfn.CONCAT(Digital_Targets3[[#This Row],[GENDER]]," ",Digital_Targets3[[#This Row],[MIN. AGE]]," - ",Digital_Targets3[[#This Row],[MAX. AGE]]," ",Digital_Targets3[[#This Row],[SEL]])</f>
        <v xml:space="preserve">  -  </v>
      </c>
      <c r="G7" s="125" t="str">
        <f>IFERROR(INDEX($K$32:$W$32,MATCH(Digital_Targets3[[#This Row],[FINAL]],$K$2:$X$2,0)),"")</f>
        <v/>
      </c>
      <c r="H7" s="70"/>
      <c r="I7" s="137">
        <v>2000000</v>
      </c>
      <c r="J7" s="138">
        <v>2.2999999999999998</v>
      </c>
      <c r="K7" s="140">
        <v>0.53690000000000004</v>
      </c>
      <c r="L7" s="140">
        <v>0.53690000000000004</v>
      </c>
      <c r="M7" s="140">
        <v>0.53690000000000004</v>
      </c>
      <c r="N7" s="131"/>
      <c r="O7" s="131"/>
      <c r="P7" s="131"/>
      <c r="Q7" s="131"/>
      <c r="R7" s="131"/>
      <c r="S7" s="131"/>
      <c r="T7" s="131"/>
      <c r="U7" s="131"/>
      <c r="V7" s="131"/>
      <c r="W7" s="131"/>
      <c r="X7" s="131"/>
      <c r="AQ7" s="136" t="e">
        <f t="shared" si="0"/>
        <v>#N/A</v>
      </c>
      <c r="AR7" s="136" t="e">
        <f t="shared" si="0"/>
        <v>#N/A</v>
      </c>
      <c r="AS7" s="136" t="e">
        <f t="shared" si="0"/>
        <v>#N/A</v>
      </c>
    </row>
    <row r="8" spans="2:45">
      <c r="B8" s="69"/>
      <c r="C8" s="69"/>
      <c r="D8" s="70"/>
      <c r="E8" s="70"/>
      <c r="F8" s="70" t="str">
        <f>_xlfn.CONCAT(Digital_Targets3[[#This Row],[GENDER]]," ",Digital_Targets3[[#This Row],[MIN. AGE]]," - ",Digital_Targets3[[#This Row],[MAX. AGE]]," ",Digital_Targets3[[#This Row],[SEL]])</f>
        <v xml:space="preserve">  -  </v>
      </c>
      <c r="G8" s="125" t="str">
        <f>IFERROR(INDEX($K$32:$W$32,MATCH(Digital_Targets3[[#This Row],[FINAL]],$K$2:$X$2,0)),"")</f>
        <v/>
      </c>
      <c r="H8" s="70"/>
      <c r="I8" s="137">
        <v>2500000</v>
      </c>
      <c r="J8" s="138">
        <v>2.6</v>
      </c>
      <c r="K8" s="140">
        <v>0.5786</v>
      </c>
      <c r="L8" s="140">
        <v>0.5786</v>
      </c>
      <c r="M8" s="140">
        <v>0.5786</v>
      </c>
      <c r="N8" s="131"/>
      <c r="O8" s="131"/>
      <c r="P8" s="131"/>
      <c r="Q8" s="131"/>
      <c r="R8" s="131"/>
      <c r="S8" s="131"/>
      <c r="T8" s="131"/>
      <c r="U8" s="131"/>
      <c r="V8" s="131"/>
      <c r="W8" s="131"/>
      <c r="X8" s="131"/>
      <c r="AQ8" s="136" t="e">
        <f t="shared" si="0"/>
        <v>#N/A</v>
      </c>
      <c r="AR8" s="136" t="e">
        <f t="shared" si="0"/>
        <v>#N/A</v>
      </c>
      <c r="AS8" s="136" t="e">
        <f t="shared" si="0"/>
        <v>#N/A</v>
      </c>
    </row>
    <row r="9" spans="2:45">
      <c r="B9" s="69"/>
      <c r="C9" s="69"/>
      <c r="D9" s="70"/>
      <c r="E9" s="70"/>
      <c r="F9" s="70" t="str">
        <f>_xlfn.CONCAT(Digital_Targets3[[#This Row],[GENDER]]," ",Digital_Targets3[[#This Row],[MIN. AGE]]," - ",Digital_Targets3[[#This Row],[MAX. AGE]]," ",Digital_Targets3[[#This Row],[SEL]])</f>
        <v xml:space="preserve">  -  </v>
      </c>
      <c r="G9" s="125" t="str">
        <f>IFERROR(INDEX($K$32:$W$32,MATCH(Digital_Targets3[[#This Row],[FINAL]],$K$2:$X$2,0)),"")</f>
        <v/>
      </c>
      <c r="H9" s="70"/>
      <c r="I9" s="137">
        <v>3000000</v>
      </c>
      <c r="J9" s="138">
        <v>2.9</v>
      </c>
      <c r="K9" s="140">
        <v>0.61029999999999995</v>
      </c>
      <c r="L9" s="140">
        <v>0.61029999999999995</v>
      </c>
      <c r="M9" s="140">
        <v>0.61029999999999995</v>
      </c>
      <c r="N9" s="131"/>
      <c r="O9" s="131"/>
      <c r="P9" s="131"/>
      <c r="Q9" s="131"/>
      <c r="R9" s="131"/>
      <c r="S9" s="131"/>
      <c r="T9" s="131"/>
      <c r="U9" s="131"/>
      <c r="V9" s="131"/>
      <c r="W9" s="131"/>
      <c r="X9" s="131"/>
      <c r="AQ9" s="136" t="e">
        <f t="shared" si="0"/>
        <v>#N/A</v>
      </c>
      <c r="AR9" s="136" t="e">
        <f t="shared" si="0"/>
        <v>#N/A</v>
      </c>
      <c r="AS9" s="136" t="e">
        <f t="shared" si="0"/>
        <v>#N/A</v>
      </c>
    </row>
    <row r="10" spans="2:45">
      <c r="B10" s="69"/>
      <c r="C10" s="69"/>
      <c r="D10" s="70"/>
      <c r="E10" s="70"/>
      <c r="F10" s="70" t="str">
        <f>_xlfn.CONCAT(Digital_Targets3[[#This Row],[GENDER]]," ",Digital_Targets3[[#This Row],[MIN. AGE]]," - ",Digital_Targets3[[#This Row],[MAX. AGE]]," ",Digital_Targets3[[#This Row],[SEL]])</f>
        <v xml:space="preserve">  -  </v>
      </c>
      <c r="G10" s="125" t="str">
        <f>IFERROR(INDEX($K$32:$W$32,MATCH(Digital_Targets3[[#This Row],[FINAL]],$K$2:$X$2,0)),"")</f>
        <v/>
      </c>
      <c r="H10" s="70"/>
      <c r="I10" s="137">
        <v>3500000</v>
      </c>
      <c r="J10" s="138">
        <v>3.2</v>
      </c>
      <c r="K10" s="140">
        <v>0.63470000000000004</v>
      </c>
      <c r="L10" s="140">
        <v>0.63470000000000004</v>
      </c>
      <c r="M10" s="140">
        <v>0.63470000000000004</v>
      </c>
      <c r="N10" s="131"/>
      <c r="O10" s="131"/>
      <c r="P10" s="131"/>
      <c r="Q10" s="131"/>
      <c r="R10" s="131"/>
      <c r="S10" s="131"/>
      <c r="T10" s="131"/>
      <c r="U10" s="131"/>
      <c r="V10" s="131"/>
      <c r="W10" s="131"/>
      <c r="X10" s="131"/>
      <c r="AQ10" s="136" t="e">
        <f t="shared" si="0"/>
        <v>#N/A</v>
      </c>
      <c r="AR10" s="136" t="e">
        <f t="shared" si="0"/>
        <v>#N/A</v>
      </c>
      <c r="AS10" s="136" t="e">
        <f t="shared" si="0"/>
        <v>#N/A</v>
      </c>
    </row>
    <row r="11" spans="2:45">
      <c r="B11" s="69"/>
      <c r="C11" s="69"/>
      <c r="D11" s="70"/>
      <c r="E11" s="70"/>
      <c r="F11" s="70" t="str">
        <f>_xlfn.CONCAT(Digital_Targets3[[#This Row],[GENDER]]," ",Digital_Targets3[[#This Row],[MIN. AGE]]," - ",Digital_Targets3[[#This Row],[MAX. AGE]]," ",Digital_Targets3[[#This Row],[SEL]])</f>
        <v xml:space="preserve">  -  </v>
      </c>
      <c r="G11" s="125" t="str">
        <f>IFERROR(INDEX($K$32:$W$32,MATCH(Digital_Targets3[[#This Row],[FINAL]],$K$2:$X$2,0)),"")</f>
        <v/>
      </c>
      <c r="H11" s="70"/>
      <c r="I11" s="137">
        <v>4000000</v>
      </c>
      <c r="J11" s="138">
        <v>3.5</v>
      </c>
      <c r="K11" s="140">
        <v>0.65490000000000004</v>
      </c>
      <c r="L11" s="140">
        <v>0.65490000000000004</v>
      </c>
      <c r="M11" s="140">
        <v>0.65490000000000004</v>
      </c>
      <c r="N11" s="131"/>
      <c r="O11" s="131"/>
      <c r="P11" s="131"/>
      <c r="Q11" s="131"/>
      <c r="R11" s="131"/>
      <c r="S11" s="131"/>
      <c r="T11" s="131"/>
      <c r="U11" s="131"/>
      <c r="V11" s="131"/>
      <c r="W11" s="131"/>
      <c r="X11" s="131"/>
      <c r="AQ11" s="136" t="e">
        <f t="shared" si="0"/>
        <v>#N/A</v>
      </c>
      <c r="AR11" s="136" t="e">
        <f t="shared" si="0"/>
        <v>#N/A</v>
      </c>
      <c r="AS11" s="136" t="e">
        <f t="shared" si="0"/>
        <v>#N/A</v>
      </c>
    </row>
    <row r="12" spans="2:45">
      <c r="B12" s="69"/>
      <c r="C12" s="69"/>
      <c r="D12" s="70"/>
      <c r="E12" s="70"/>
      <c r="F12" s="70" t="str">
        <f>_xlfn.CONCAT(Digital_Targets3[[#This Row],[GENDER]]," ",Digital_Targets3[[#This Row],[MIN. AGE]]," - ",Digital_Targets3[[#This Row],[MAX. AGE]]," ",Digital_Targets3[[#This Row],[SEL]])</f>
        <v xml:space="preserve">  -  </v>
      </c>
      <c r="G12" s="125" t="str">
        <f>IFERROR(INDEX($K$32:$W$32,MATCH(Digital_Targets3[[#This Row],[FINAL]],$K$2:$X$2,0)),"")</f>
        <v/>
      </c>
      <c r="H12" s="70"/>
      <c r="I12" s="137">
        <v>4500000</v>
      </c>
      <c r="J12" s="138">
        <v>3.8</v>
      </c>
      <c r="K12" s="140">
        <v>0.66930000000000001</v>
      </c>
      <c r="L12" s="140">
        <v>0.66930000000000001</v>
      </c>
      <c r="M12" s="140">
        <v>0.66930000000000001</v>
      </c>
      <c r="N12" s="131"/>
      <c r="O12" s="131"/>
      <c r="P12" s="131"/>
      <c r="Q12" s="131"/>
      <c r="R12" s="131"/>
      <c r="S12" s="131"/>
      <c r="T12" s="131"/>
      <c r="U12" s="131"/>
      <c r="V12" s="131"/>
      <c r="W12" s="131"/>
      <c r="X12" s="131"/>
      <c r="AQ12" s="136" t="e">
        <f t="shared" si="0"/>
        <v>#N/A</v>
      </c>
      <c r="AR12" s="136" t="e">
        <f t="shared" si="0"/>
        <v>#N/A</v>
      </c>
      <c r="AS12" s="136" t="e">
        <f t="shared" si="0"/>
        <v>#N/A</v>
      </c>
    </row>
    <row r="13" spans="2:45">
      <c r="B13" s="69"/>
      <c r="C13" s="69"/>
      <c r="D13" s="70"/>
      <c r="E13" s="70"/>
      <c r="F13" s="70" t="str">
        <f>_xlfn.CONCAT(Digital_Targets3[[#This Row],[GENDER]]," ",Digital_Targets3[[#This Row],[MIN. AGE]]," - ",Digital_Targets3[[#This Row],[MAX. AGE]]," ",Digital_Targets3[[#This Row],[SEL]])</f>
        <v xml:space="preserve">  -  </v>
      </c>
      <c r="G13" s="125" t="str">
        <f>IFERROR(INDEX($K$32:$W$32,MATCH(Digital_Targets3[[#This Row],[FINAL]],$K$2:$X$2,0)),"")</f>
        <v/>
      </c>
      <c r="H13" s="70"/>
      <c r="I13" s="137">
        <v>5000000</v>
      </c>
      <c r="J13" s="138">
        <v>4.5</v>
      </c>
      <c r="K13" s="140">
        <v>0.72019999999999995</v>
      </c>
      <c r="L13" s="140">
        <v>0.72019999999999995</v>
      </c>
      <c r="M13" s="140">
        <v>0.72019999999999995</v>
      </c>
      <c r="N13" s="131"/>
      <c r="O13" s="131"/>
      <c r="P13" s="131"/>
      <c r="Q13" s="131"/>
      <c r="R13" s="131"/>
      <c r="S13" s="131"/>
      <c r="T13" s="131"/>
      <c r="U13" s="131"/>
      <c r="V13" s="131"/>
      <c r="W13" s="131"/>
      <c r="X13" s="131"/>
      <c r="AQ13" s="136" t="e">
        <f t="shared" si="0"/>
        <v>#N/A</v>
      </c>
      <c r="AR13" s="136" t="e">
        <f t="shared" si="0"/>
        <v>#N/A</v>
      </c>
      <c r="AS13" s="136" t="e">
        <f t="shared" si="0"/>
        <v>#N/A</v>
      </c>
    </row>
    <row r="14" spans="2:45">
      <c r="B14" s="69"/>
      <c r="C14" s="69"/>
      <c r="D14" s="70"/>
      <c r="E14" s="70"/>
      <c r="F14" s="70" t="str">
        <f>_xlfn.CONCAT(Digital_Targets3[[#This Row],[GENDER]]," ",Digital_Targets3[[#This Row],[MIN. AGE]]," - ",Digital_Targets3[[#This Row],[MAX. AGE]]," ",Digital_Targets3[[#This Row],[SEL]])</f>
        <v xml:space="preserve">  -  </v>
      </c>
      <c r="G14" s="125" t="str">
        <f>IFERROR(INDEX($K$32:$W$32,MATCH(Digital_Targets3[[#This Row],[FINAL]],$K$2:$X$2,0)),"")</f>
        <v/>
      </c>
      <c r="H14" s="70"/>
      <c r="I14" s="137">
        <v>5500000</v>
      </c>
      <c r="J14" s="138">
        <v>4.8</v>
      </c>
      <c r="K14" s="140">
        <v>0.73299999999999998</v>
      </c>
      <c r="L14" s="140">
        <v>0.73299999999999998</v>
      </c>
      <c r="M14" s="140">
        <v>0.73299999999999998</v>
      </c>
      <c r="N14" s="131"/>
      <c r="O14" s="131"/>
      <c r="P14" s="131"/>
      <c r="Q14" s="131"/>
      <c r="R14" s="131"/>
      <c r="S14" s="131"/>
      <c r="T14" s="131"/>
      <c r="U14" s="131"/>
      <c r="V14" s="131"/>
      <c r="W14" s="131"/>
      <c r="X14" s="131"/>
      <c r="AQ14" s="136" t="e">
        <f t="shared" si="0"/>
        <v>#N/A</v>
      </c>
      <c r="AR14" s="136" t="e">
        <f t="shared" si="0"/>
        <v>#N/A</v>
      </c>
      <c r="AS14" s="136" t="e">
        <f t="shared" si="0"/>
        <v>#N/A</v>
      </c>
    </row>
    <row r="15" spans="2:45">
      <c r="B15" s="69"/>
      <c r="C15" s="69"/>
      <c r="D15" s="70"/>
      <c r="E15" s="70"/>
      <c r="F15" s="70" t="str">
        <f>_xlfn.CONCAT(Digital_Targets3[[#This Row],[GENDER]]," ",Digital_Targets3[[#This Row],[MIN. AGE]]," - ",Digital_Targets3[[#This Row],[MAX. AGE]]," ",Digital_Targets3[[#This Row],[SEL]])</f>
        <v xml:space="preserve">  -  </v>
      </c>
      <c r="G15" s="125" t="str">
        <f>IFERROR(INDEX($K$32:$W$32,MATCH(Digital_Targets3[[#This Row],[FINAL]],$K$2:$X$2,0)),"")</f>
        <v/>
      </c>
      <c r="H15" s="70"/>
      <c r="I15" s="137">
        <v>6000000</v>
      </c>
      <c r="J15" s="139">
        <v>5.0999999999999996</v>
      </c>
      <c r="K15" s="140">
        <v>0.74409999999999998</v>
      </c>
      <c r="L15" s="140">
        <v>0.74409999999999998</v>
      </c>
      <c r="M15" s="140">
        <v>0.74409999999999998</v>
      </c>
      <c r="N15" s="131"/>
      <c r="O15" s="131"/>
      <c r="P15" s="131"/>
      <c r="Q15" s="131"/>
      <c r="R15" s="131"/>
      <c r="S15" s="131"/>
      <c r="T15" s="131"/>
      <c r="U15" s="131"/>
      <c r="V15" s="131"/>
      <c r="W15" s="131"/>
      <c r="X15" s="131"/>
      <c r="AQ15" s="136" t="e">
        <f t="shared" si="0"/>
        <v>#N/A</v>
      </c>
      <c r="AR15" s="136" t="e">
        <f t="shared" si="0"/>
        <v>#N/A</v>
      </c>
      <c r="AS15" s="136" t="e">
        <f t="shared" si="0"/>
        <v>#N/A</v>
      </c>
    </row>
    <row r="16" spans="2:45">
      <c r="B16" s="69"/>
      <c r="C16" s="69"/>
      <c r="D16" s="70"/>
      <c r="E16" s="70"/>
      <c r="F16" s="70" t="str">
        <f>_xlfn.CONCAT(Digital_Targets3[[#This Row],[GENDER]]," ",Digital_Targets3[[#This Row],[MIN. AGE]]," - ",Digital_Targets3[[#This Row],[MAX. AGE]]," ",Digital_Targets3[[#This Row],[SEL]])</f>
        <v xml:space="preserve">  -  </v>
      </c>
      <c r="G16" s="125" t="str">
        <f>IFERROR(INDEX($K$32:$W$32,MATCH(Digital_Targets3[[#This Row],[FINAL]],$K$2:$X$2,0)),"")</f>
        <v/>
      </c>
      <c r="H16" s="70"/>
      <c r="I16" s="137">
        <v>6500000</v>
      </c>
      <c r="J16" s="138">
        <v>5.4</v>
      </c>
      <c r="K16" s="140">
        <v>0.75339999999999996</v>
      </c>
      <c r="L16" s="140">
        <v>0.75339999999999996</v>
      </c>
      <c r="M16" s="140">
        <v>0.755</v>
      </c>
      <c r="N16" s="131"/>
      <c r="O16" s="131"/>
      <c r="P16" s="131"/>
      <c r="Q16" s="131"/>
      <c r="R16" s="131"/>
      <c r="S16" s="131"/>
      <c r="T16" s="131"/>
      <c r="U16" s="131"/>
      <c r="V16" s="131"/>
      <c r="W16" s="131"/>
      <c r="X16" s="131"/>
      <c r="AQ16" s="136">
        <f t="shared" si="0"/>
        <v>0.75339999999999996</v>
      </c>
      <c r="AR16" s="136">
        <f t="shared" si="0"/>
        <v>0.75339999999999996</v>
      </c>
      <c r="AS16" s="136" t="e">
        <f t="shared" si="0"/>
        <v>#N/A</v>
      </c>
    </row>
    <row r="17" spans="2:45">
      <c r="B17" s="69"/>
      <c r="C17" s="69"/>
      <c r="D17" s="70"/>
      <c r="E17" s="70"/>
      <c r="F17" s="70" t="str">
        <f>_xlfn.CONCAT(Digital_Targets3[[#This Row],[GENDER]]," ",Digital_Targets3[[#This Row],[MIN. AGE]]," - ",Digital_Targets3[[#This Row],[MAX. AGE]]," ",Digital_Targets3[[#This Row],[SEL]])</f>
        <v xml:space="preserve">  -  </v>
      </c>
      <c r="G17" s="125" t="str">
        <f>IFERROR(INDEX($K$32:$W$32,MATCH(Digital_Targets3[[#This Row],[FINAL]],$K$2:$X$2,0)),"")</f>
        <v/>
      </c>
      <c r="H17" s="70"/>
      <c r="I17" s="137">
        <v>7000000</v>
      </c>
      <c r="J17" s="138">
        <v>5.8</v>
      </c>
      <c r="K17" s="140">
        <v>0.76239999999999997</v>
      </c>
      <c r="L17" s="140">
        <v>0.76239999999999997</v>
      </c>
      <c r="M17" s="140">
        <v>0.76239999999999997</v>
      </c>
      <c r="N17" s="131"/>
      <c r="O17" s="131"/>
      <c r="P17" s="131"/>
      <c r="Q17" s="131"/>
      <c r="R17" s="131"/>
      <c r="S17" s="131"/>
      <c r="T17" s="131"/>
      <c r="U17" s="131"/>
      <c r="V17" s="131"/>
      <c r="W17" s="131"/>
      <c r="X17" s="131"/>
      <c r="AQ17" s="136" t="e">
        <f t="shared" si="0"/>
        <v>#N/A</v>
      </c>
      <c r="AR17" s="136" t="e">
        <f t="shared" si="0"/>
        <v>#N/A</v>
      </c>
      <c r="AS17" s="136">
        <f t="shared" si="0"/>
        <v>0.76239999999999997</v>
      </c>
    </row>
    <row r="18" spans="2:45">
      <c r="B18" s="69"/>
      <c r="C18" s="69"/>
      <c r="D18" s="70"/>
      <c r="E18" s="70"/>
      <c r="F18" s="70" t="str">
        <f>_xlfn.CONCAT(Digital_Targets3[[#This Row],[GENDER]]," ",Digital_Targets3[[#This Row],[MIN. AGE]]," - ",Digital_Targets3[[#This Row],[MAX. AGE]]," ",Digital_Targets3[[#This Row],[SEL]])</f>
        <v xml:space="preserve">  -  </v>
      </c>
      <c r="G18" s="125" t="str">
        <f>IFERROR(INDEX($K$32:$W$32,MATCH(Digital_Targets3[[#This Row],[FINAL]],$K$2:$X$2,0)),"")</f>
        <v/>
      </c>
      <c r="H18" s="70"/>
      <c r="I18" s="137">
        <v>7500000</v>
      </c>
      <c r="J18" s="138">
        <v>6.1</v>
      </c>
      <c r="K18" s="140">
        <v>0.77</v>
      </c>
      <c r="L18" s="140">
        <v>0.77</v>
      </c>
      <c r="M18" s="140">
        <v>0.77</v>
      </c>
      <c r="N18" s="131"/>
      <c r="O18" s="131"/>
      <c r="P18" s="131"/>
      <c r="Q18" s="131"/>
      <c r="R18" s="131"/>
      <c r="S18" s="131"/>
      <c r="T18" s="131"/>
      <c r="U18" s="131"/>
      <c r="V18" s="131"/>
      <c r="W18" s="131"/>
      <c r="X18" s="131"/>
      <c r="AQ18" s="136" t="e">
        <f t="shared" si="0"/>
        <v>#N/A</v>
      </c>
      <c r="AR18" s="136" t="e">
        <f t="shared" si="0"/>
        <v>#N/A</v>
      </c>
      <c r="AS18" s="136" t="e">
        <f t="shared" si="0"/>
        <v>#N/A</v>
      </c>
    </row>
    <row r="19" spans="2:45">
      <c r="B19" s="69"/>
      <c r="C19" s="69"/>
      <c r="D19" s="70"/>
      <c r="E19" s="70"/>
      <c r="F19" s="70" t="str">
        <f>_xlfn.CONCAT(Digital_Targets3[[#This Row],[GENDER]]," ",Digital_Targets3[[#This Row],[MIN. AGE]]," - ",Digital_Targets3[[#This Row],[MAX. AGE]]," ",Digital_Targets3[[#This Row],[SEL]])</f>
        <v xml:space="preserve">  -  </v>
      </c>
      <c r="G19" s="125" t="str">
        <f>IFERROR(INDEX($K$32:$W$32,MATCH(Digital_Targets3[[#This Row],[FINAL]],$K$2:$X$2,0)),"")</f>
        <v/>
      </c>
      <c r="H19" s="70"/>
      <c r="I19" s="137">
        <v>8000000</v>
      </c>
      <c r="J19" s="138">
        <v>6.4</v>
      </c>
      <c r="K19" s="140">
        <v>0.77680000000000005</v>
      </c>
      <c r="L19" s="140">
        <v>0.77680000000000005</v>
      </c>
      <c r="M19" s="140">
        <v>0.77680000000000005</v>
      </c>
      <c r="N19" s="131"/>
      <c r="O19" s="131"/>
      <c r="P19" s="131"/>
      <c r="Q19" s="131"/>
      <c r="R19" s="131"/>
      <c r="S19" s="131"/>
      <c r="T19" s="131"/>
      <c r="U19" s="131"/>
      <c r="V19" s="131"/>
      <c r="W19" s="131"/>
      <c r="X19" s="131"/>
      <c r="AQ19" s="136" t="e">
        <f t="shared" si="0"/>
        <v>#N/A</v>
      </c>
      <c r="AR19" s="136" t="e">
        <f t="shared" si="0"/>
        <v>#N/A</v>
      </c>
      <c r="AS19" s="136" t="e">
        <f t="shared" si="0"/>
        <v>#N/A</v>
      </c>
    </row>
    <row r="20" spans="2:45">
      <c r="B20" s="69"/>
      <c r="C20" s="69"/>
      <c r="D20" s="70"/>
      <c r="E20" s="70"/>
      <c r="F20" s="70" t="str">
        <f>_xlfn.CONCAT(Digital_Targets3[[#This Row],[GENDER]]," ",Digital_Targets3[[#This Row],[MIN. AGE]]," - ",Digital_Targets3[[#This Row],[MAX. AGE]]," ",Digital_Targets3[[#This Row],[SEL]])</f>
        <v xml:space="preserve">  -  </v>
      </c>
      <c r="G20" s="125" t="str">
        <f>IFERROR(INDEX($K$32:$W$32,MATCH(Digital_Targets3[[#This Row],[FINAL]],$K$2:$X$2,0)),"")</f>
        <v/>
      </c>
      <c r="H20" s="70"/>
      <c r="I20" s="137">
        <v>8500000</v>
      </c>
      <c r="J20" s="138">
        <v>6.7</v>
      </c>
      <c r="K20" s="140">
        <v>0.78290000000000004</v>
      </c>
      <c r="L20" s="140">
        <v>0.78290000000000004</v>
      </c>
      <c r="M20" s="140">
        <v>0.78290000000000004</v>
      </c>
      <c r="N20" s="131"/>
      <c r="O20" s="131"/>
      <c r="P20" s="131"/>
      <c r="Q20" s="131"/>
      <c r="R20" s="131"/>
      <c r="S20" s="131"/>
      <c r="T20" s="131"/>
      <c r="U20" s="131"/>
      <c r="V20" s="131"/>
      <c r="W20" s="131"/>
      <c r="X20" s="131"/>
      <c r="AQ20" s="136" t="e">
        <f t="shared" si="0"/>
        <v>#N/A</v>
      </c>
      <c r="AR20" s="136" t="e">
        <f t="shared" si="0"/>
        <v>#N/A</v>
      </c>
      <c r="AS20" s="136" t="e">
        <f t="shared" si="0"/>
        <v>#N/A</v>
      </c>
    </row>
    <row r="21" spans="2:45">
      <c r="B21" s="69"/>
      <c r="C21" s="69"/>
      <c r="D21" s="70"/>
      <c r="E21" s="70"/>
      <c r="F21" s="70" t="str">
        <f>_xlfn.CONCAT(Digital_Targets3[[#This Row],[GENDER]]," ",Digital_Targets3[[#This Row],[MIN. AGE]]," - ",Digital_Targets3[[#This Row],[MAX. AGE]]," ",Digital_Targets3[[#This Row],[SEL]])</f>
        <v xml:space="preserve">  -  </v>
      </c>
      <c r="G21" s="125" t="str">
        <f>IFERROR(INDEX($K$32:$W$32,MATCH(Digital_Targets3[[#This Row],[FINAL]],$K$2:$X$2,0)),"")</f>
        <v/>
      </c>
      <c r="H21" s="70"/>
      <c r="I21" s="137">
        <v>9000000</v>
      </c>
      <c r="J21" s="138">
        <v>7.1</v>
      </c>
      <c r="K21" s="140">
        <v>0.78839999999999999</v>
      </c>
      <c r="L21" s="140">
        <v>0.78839999999999999</v>
      </c>
      <c r="M21" s="140">
        <v>0.78839999999999999</v>
      </c>
      <c r="N21" s="131"/>
      <c r="O21" s="131"/>
      <c r="P21" s="131"/>
      <c r="Q21" s="131"/>
      <c r="R21" s="131"/>
      <c r="S21" s="131"/>
      <c r="T21" s="131"/>
      <c r="U21" s="131"/>
      <c r="V21" s="131"/>
      <c r="W21" s="131"/>
      <c r="X21" s="131"/>
      <c r="AQ21" s="136" t="e">
        <f t="shared" si="0"/>
        <v>#N/A</v>
      </c>
      <c r="AR21" s="136" t="e">
        <f t="shared" si="0"/>
        <v>#N/A</v>
      </c>
      <c r="AS21" s="136" t="e">
        <f t="shared" si="0"/>
        <v>#N/A</v>
      </c>
    </row>
    <row r="22" spans="2:45">
      <c r="B22" s="69"/>
      <c r="C22" s="69"/>
      <c r="D22" s="70"/>
      <c r="E22" s="70"/>
      <c r="F22" s="70" t="str">
        <f>_xlfn.CONCAT(Digital_Targets3[[#This Row],[GENDER]]," ",Digital_Targets3[[#This Row],[MIN. AGE]]," - ",Digital_Targets3[[#This Row],[MAX. AGE]]," ",Digital_Targets3[[#This Row],[SEL]])</f>
        <v xml:space="preserve">  -  </v>
      </c>
      <c r="G22" s="125" t="str">
        <f>IFERROR(INDEX($K$32:$W$32,MATCH(Digital_Targets3[[#This Row],[FINAL]],$K$2:$X$2,0)),"")</f>
        <v/>
      </c>
      <c r="H22" s="70"/>
      <c r="I22" s="137">
        <v>9500000</v>
      </c>
      <c r="J22" s="138">
        <v>7.4</v>
      </c>
      <c r="K22" s="141">
        <v>0.79339999999999999</v>
      </c>
      <c r="L22" s="141">
        <v>0.79339999999999999</v>
      </c>
      <c r="M22" s="141">
        <v>0.79339999999999999</v>
      </c>
      <c r="N22" s="131"/>
      <c r="O22" s="131"/>
      <c r="P22" s="131"/>
      <c r="Q22" s="131"/>
      <c r="R22" s="131"/>
      <c r="S22" s="131"/>
      <c r="T22" s="131"/>
      <c r="U22" s="131"/>
      <c r="V22" s="131"/>
      <c r="W22" s="131"/>
      <c r="X22" s="131"/>
      <c r="AQ22" s="136" t="e">
        <f t="shared" si="0"/>
        <v>#N/A</v>
      </c>
      <c r="AR22" s="136" t="e">
        <f t="shared" si="0"/>
        <v>#N/A</v>
      </c>
      <c r="AS22" s="136" t="e">
        <f t="shared" si="0"/>
        <v>#N/A</v>
      </c>
    </row>
    <row r="23" spans="2:45">
      <c r="B23" s="69"/>
      <c r="C23" s="69"/>
      <c r="D23" s="70"/>
      <c r="E23" s="70"/>
      <c r="F23" s="70" t="str">
        <f>_xlfn.CONCAT(Digital_Targets3[[#This Row],[GENDER]]," ",Digital_Targets3[[#This Row],[MIN. AGE]]," - ",Digital_Targets3[[#This Row],[MAX. AGE]]," ",Digital_Targets3[[#This Row],[SEL]])</f>
        <v xml:space="preserve">  -  </v>
      </c>
      <c r="G23" s="125" t="str">
        <f>IFERROR(INDEX($K$32:$W$32,MATCH(Digital_Targets3[[#This Row],[FINAL]],$K$2:$X$2,0)),"")</f>
        <v/>
      </c>
      <c r="H23" s="70"/>
      <c r="I23" s="137">
        <v>10000000</v>
      </c>
      <c r="J23" s="138">
        <v>7.7561403508772004</v>
      </c>
      <c r="K23" s="129"/>
      <c r="L23" s="130"/>
      <c r="M23" s="131"/>
      <c r="N23" s="131"/>
      <c r="O23" s="131"/>
      <c r="P23" s="131"/>
      <c r="Q23" s="131"/>
      <c r="R23" s="131"/>
      <c r="S23" s="131"/>
      <c r="T23" s="131"/>
      <c r="U23" s="131"/>
      <c r="V23" s="131"/>
      <c r="W23" s="131"/>
      <c r="X23" s="131"/>
      <c r="AQ23" s="136" t="e">
        <f t="shared" si="0"/>
        <v>#N/A</v>
      </c>
      <c r="AR23" s="136" t="e">
        <f t="shared" si="0"/>
        <v>#N/A</v>
      </c>
      <c r="AS23" s="136" t="e">
        <f t="shared" si="0"/>
        <v>#N/A</v>
      </c>
    </row>
    <row r="24" spans="2:45">
      <c r="B24" s="69"/>
      <c r="C24" s="69"/>
      <c r="D24" s="70"/>
      <c r="E24" s="70"/>
      <c r="F24" s="70" t="str">
        <f>_xlfn.CONCAT(Digital_Targets3[[#This Row],[GENDER]]," ",Digital_Targets3[[#This Row],[MIN. AGE]]," - ",Digital_Targets3[[#This Row],[MAX. AGE]]," ",Digital_Targets3[[#This Row],[SEL]])</f>
        <v xml:space="preserve">  -  </v>
      </c>
      <c r="G24" s="125" t="str">
        <f>IFERROR(INDEX($K$32:$W$32,MATCH(Digital_Targets3[[#This Row],[FINAL]],$K$2:$X$2,0)),"")</f>
        <v/>
      </c>
      <c r="H24" s="70"/>
      <c r="I24" s="137">
        <v>10500000</v>
      </c>
      <c r="J24" s="138">
        <v>8.09596491228071</v>
      </c>
      <c r="K24" s="129"/>
      <c r="L24" s="130"/>
      <c r="M24" s="131"/>
      <c r="N24" s="131"/>
      <c r="O24" s="131"/>
      <c r="P24" s="131"/>
      <c r="Q24" s="131"/>
      <c r="R24" s="131"/>
      <c r="S24" s="131"/>
      <c r="T24" s="131"/>
      <c r="U24" s="131"/>
      <c r="V24" s="131"/>
      <c r="W24" s="131"/>
      <c r="X24" s="131"/>
      <c r="AQ24" s="136" t="e">
        <f t="shared" si="0"/>
        <v>#N/A</v>
      </c>
      <c r="AR24" s="136" t="e">
        <f t="shared" si="0"/>
        <v>#N/A</v>
      </c>
      <c r="AS24" s="136" t="e">
        <f t="shared" si="0"/>
        <v>#N/A</v>
      </c>
    </row>
    <row r="25" spans="2:45">
      <c r="B25" s="69"/>
      <c r="C25" s="69"/>
      <c r="D25" s="70"/>
      <c r="E25" s="70"/>
      <c r="F25" s="70" t="str">
        <f>_xlfn.CONCAT(Digital_Targets3[[#This Row],[GENDER]]," ",Digital_Targets3[[#This Row],[MIN. AGE]]," - ",Digital_Targets3[[#This Row],[MAX. AGE]]," ",Digital_Targets3[[#This Row],[SEL]])</f>
        <v xml:space="preserve">  -  </v>
      </c>
      <c r="G25" s="125" t="str">
        <f>IFERROR(INDEX($K$32:$W$32,MATCH(Digital_Targets3[[#This Row],[FINAL]],$K$2:$X$2,0)),"")</f>
        <v/>
      </c>
      <c r="H25" s="70"/>
      <c r="I25" s="137">
        <v>11000000</v>
      </c>
      <c r="J25" s="138">
        <v>8.4357894736842205</v>
      </c>
      <c r="K25" s="129"/>
      <c r="L25" s="130"/>
      <c r="M25" s="131"/>
      <c r="N25" s="131"/>
      <c r="O25" s="131"/>
      <c r="P25" s="131"/>
      <c r="Q25" s="131"/>
      <c r="R25" s="131"/>
      <c r="S25" s="131"/>
      <c r="T25" s="131"/>
      <c r="U25" s="131"/>
      <c r="V25" s="131"/>
      <c r="W25" s="131"/>
      <c r="X25" s="131"/>
      <c r="AQ25" s="136" t="e">
        <f t="shared" si="0"/>
        <v>#N/A</v>
      </c>
      <c r="AR25" s="136" t="e">
        <f t="shared" si="0"/>
        <v>#N/A</v>
      </c>
      <c r="AS25" s="136" t="e">
        <f t="shared" si="0"/>
        <v>#N/A</v>
      </c>
    </row>
    <row r="26" spans="2:45">
      <c r="B26" s="69"/>
      <c r="C26" s="69"/>
      <c r="D26" s="70"/>
      <c r="E26" s="70"/>
      <c r="F26" s="70" t="str">
        <f>_xlfn.CONCAT(Digital_Targets3[[#This Row],[GENDER]]," ",Digital_Targets3[[#This Row],[MIN. AGE]]," - ",Digital_Targets3[[#This Row],[MAX. AGE]]," ",Digital_Targets3[[#This Row],[SEL]])</f>
        <v xml:space="preserve">  -  </v>
      </c>
      <c r="G26" s="125" t="str">
        <f>IFERROR(INDEX($K$32:$W$32,MATCH(Digital_Targets3[[#This Row],[FINAL]],$K$2:$X$2,0)),"")</f>
        <v/>
      </c>
      <c r="H26" s="70"/>
      <c r="I26" s="137">
        <v>11500000</v>
      </c>
      <c r="J26" s="138">
        <v>8.7756140350877203</v>
      </c>
      <c r="K26" s="129"/>
      <c r="L26" s="130"/>
      <c r="M26" s="131"/>
      <c r="N26" s="131"/>
      <c r="O26" s="131"/>
      <c r="P26" s="131"/>
      <c r="Q26" s="131"/>
      <c r="R26" s="131"/>
      <c r="S26" s="131"/>
      <c r="T26" s="131"/>
      <c r="U26" s="131"/>
      <c r="V26" s="131"/>
      <c r="W26" s="131"/>
      <c r="X26" s="131"/>
      <c r="AQ26" s="136" t="e">
        <f t="shared" si="0"/>
        <v>#N/A</v>
      </c>
      <c r="AR26" s="136" t="e">
        <f t="shared" si="0"/>
        <v>#N/A</v>
      </c>
      <c r="AS26" s="136" t="e">
        <f t="shared" si="0"/>
        <v>#N/A</v>
      </c>
    </row>
    <row r="27" spans="2:45">
      <c r="B27" s="69"/>
      <c r="C27" s="69"/>
      <c r="D27" s="70"/>
      <c r="E27" s="70"/>
      <c r="F27" s="70" t="str">
        <f>_xlfn.CONCAT(Digital_Targets3[[#This Row],[GENDER]]," ",Digital_Targets3[[#This Row],[MIN. AGE]]," - ",Digital_Targets3[[#This Row],[MAX. AGE]]," ",Digital_Targets3[[#This Row],[SEL]])</f>
        <v xml:space="preserve">  -  </v>
      </c>
      <c r="G27" s="125" t="str">
        <f>IFERROR(INDEX($K$32:$W$32,MATCH(Digital_Targets3[[#This Row],[FINAL]],$K$2:$X$2,0)),"")</f>
        <v/>
      </c>
      <c r="H27" s="70"/>
      <c r="I27" s="137">
        <v>12000000</v>
      </c>
      <c r="J27" s="138">
        <v>9.1154385964912308</v>
      </c>
      <c r="K27" s="129"/>
      <c r="L27" s="130"/>
      <c r="M27" s="131"/>
      <c r="N27" s="131"/>
      <c r="O27" s="131"/>
      <c r="P27" s="131"/>
      <c r="Q27" s="131"/>
      <c r="R27" s="131"/>
      <c r="S27" s="131"/>
      <c r="T27" s="131"/>
      <c r="U27" s="131"/>
      <c r="V27" s="131"/>
      <c r="W27" s="131"/>
      <c r="X27" s="131"/>
      <c r="AQ27" s="136" t="e">
        <f t="shared" si="0"/>
        <v>#N/A</v>
      </c>
      <c r="AR27" s="136" t="e">
        <f t="shared" si="0"/>
        <v>#N/A</v>
      </c>
      <c r="AS27" s="136" t="e">
        <f t="shared" si="0"/>
        <v>#N/A</v>
      </c>
    </row>
    <row r="28" spans="2:45">
      <c r="B28" s="69"/>
      <c r="C28" s="69"/>
      <c r="D28" s="70"/>
      <c r="E28" s="70"/>
      <c r="F28" s="70" t="str">
        <f>_xlfn.CONCAT(Digital_Targets3[[#This Row],[GENDER]]," ",Digital_Targets3[[#This Row],[MIN. AGE]]," - ",Digital_Targets3[[#This Row],[MAX. AGE]]," ",Digital_Targets3[[#This Row],[SEL]])</f>
        <v xml:space="preserve">  -  </v>
      </c>
      <c r="G28" s="125" t="str">
        <f>IFERROR(INDEX($K$32:$W$32,MATCH(Digital_Targets3[[#This Row],[FINAL]],$K$2:$X$2,0)),"")</f>
        <v/>
      </c>
      <c r="H28" s="70"/>
      <c r="I28" s="137">
        <v>12500000</v>
      </c>
      <c r="J28" s="138">
        <v>9.4552631578947395</v>
      </c>
      <c r="K28" s="129"/>
      <c r="L28" s="130"/>
      <c r="M28" s="131"/>
      <c r="N28" s="131"/>
      <c r="O28" s="131"/>
      <c r="P28" s="131"/>
      <c r="Q28" s="131"/>
      <c r="R28" s="131"/>
      <c r="S28" s="131"/>
      <c r="T28" s="131"/>
      <c r="U28" s="131"/>
      <c r="V28" s="131"/>
      <c r="W28" s="131"/>
      <c r="X28" s="131"/>
      <c r="AQ28" s="136" t="e">
        <f t="shared" si="0"/>
        <v>#N/A</v>
      </c>
      <c r="AR28" s="136" t="e">
        <f t="shared" si="0"/>
        <v>#N/A</v>
      </c>
      <c r="AS28" s="136" t="e">
        <f t="shared" si="0"/>
        <v>#N/A</v>
      </c>
    </row>
    <row r="29" spans="2:45">
      <c r="B29" s="69"/>
      <c r="C29" s="69"/>
      <c r="D29" s="70"/>
      <c r="E29" s="70"/>
      <c r="F29" s="70" t="str">
        <f>_xlfn.CONCAT(Digital_Targets3[[#This Row],[GENDER]]," ",Digital_Targets3[[#This Row],[MIN. AGE]]," - ",Digital_Targets3[[#This Row],[MAX. AGE]]," ",Digital_Targets3[[#This Row],[SEL]])</f>
        <v xml:space="preserve">  -  </v>
      </c>
      <c r="G29" s="125" t="str">
        <f>IFERROR(INDEX($K$32:$W$32,MATCH(Digital_Targets3[[#This Row],[FINAL]],$K$2:$X$2,0)),"")</f>
        <v/>
      </c>
      <c r="H29" s="70"/>
      <c r="I29" s="137">
        <v>13000000</v>
      </c>
      <c r="J29" s="138">
        <v>9.7950877192982393</v>
      </c>
      <c r="K29" s="129"/>
      <c r="L29" s="130"/>
      <c r="M29" s="131"/>
      <c r="N29" s="131"/>
      <c r="O29" s="131"/>
      <c r="P29" s="131"/>
      <c r="Q29" s="131"/>
      <c r="R29" s="131"/>
      <c r="S29" s="131"/>
      <c r="T29" s="131"/>
      <c r="U29" s="131"/>
      <c r="V29" s="131"/>
      <c r="W29" s="131"/>
      <c r="X29" s="131"/>
      <c r="AQ29" s="136" t="e">
        <f t="shared" si="0"/>
        <v>#N/A</v>
      </c>
      <c r="AR29" s="136" t="e">
        <f t="shared" si="0"/>
        <v>#N/A</v>
      </c>
      <c r="AS29" s="136" t="e">
        <f t="shared" si="0"/>
        <v>#N/A</v>
      </c>
    </row>
    <row r="30" spans="2:45">
      <c r="B30" s="69"/>
      <c r="C30" s="69"/>
      <c r="D30" s="70"/>
      <c r="E30" s="70"/>
      <c r="F30" s="70" t="str">
        <f>_xlfn.CONCAT(Digital_Targets3[[#This Row],[GENDER]]," ",Digital_Targets3[[#This Row],[MIN. AGE]]," - ",Digital_Targets3[[#This Row],[MAX. AGE]]," ",Digital_Targets3[[#This Row],[SEL]])</f>
        <v xml:space="preserve">  -  </v>
      </c>
      <c r="G30" s="125" t="str">
        <f>IFERROR(INDEX($K$32:$W$32,MATCH(Digital_Targets3[[#This Row],[FINAL]],$K$2:$X$2,0)),"")</f>
        <v/>
      </c>
      <c r="H30" s="70"/>
      <c r="I30" s="137">
        <v>13500000</v>
      </c>
      <c r="J30" s="138">
        <v>10.1349122807018</v>
      </c>
      <c r="K30" s="129"/>
      <c r="L30" s="130"/>
      <c r="M30" s="131"/>
      <c r="N30" s="131"/>
      <c r="O30" s="131"/>
      <c r="P30" s="131"/>
      <c r="Q30" s="131"/>
      <c r="R30" s="131"/>
      <c r="S30" s="131"/>
      <c r="T30" s="131"/>
      <c r="U30" s="131"/>
      <c r="V30" s="131"/>
      <c r="W30" s="131"/>
      <c r="X30" s="131"/>
      <c r="AQ30" s="136" t="e">
        <f t="shared" si="0"/>
        <v>#N/A</v>
      </c>
      <c r="AR30" s="136" t="e">
        <f t="shared" si="0"/>
        <v>#N/A</v>
      </c>
      <c r="AS30" s="136" t="e">
        <f t="shared" si="0"/>
        <v>#N/A</v>
      </c>
    </row>
    <row r="31" spans="2:45">
      <c r="B31" s="69"/>
      <c r="C31" s="69"/>
      <c r="D31" s="70"/>
      <c r="E31" s="70"/>
      <c r="F31" s="70" t="str">
        <f>_xlfn.CONCAT(Digital_Targets3[[#This Row],[GENDER]]," ",Digital_Targets3[[#This Row],[MIN. AGE]]," - ",Digital_Targets3[[#This Row],[MAX. AGE]]," ",Digital_Targets3[[#This Row],[SEL]])</f>
        <v xml:space="preserve">  -  </v>
      </c>
      <c r="G31" s="125" t="str">
        <f>IFERROR(INDEX($K$32:$W$32,MATCH(Digital_Targets3[[#This Row],[FINAL]],$K$2:$X$2,0)),"")</f>
        <v/>
      </c>
      <c r="H31" s="70"/>
      <c r="I31" s="137">
        <v>14000000</v>
      </c>
      <c r="J31" s="138">
        <v>10.474736842105299</v>
      </c>
      <c r="K31" s="129"/>
      <c r="L31" s="130"/>
      <c r="M31" s="131"/>
      <c r="N31" s="131"/>
      <c r="O31" s="131"/>
      <c r="P31" s="131"/>
      <c r="Q31" s="131"/>
      <c r="R31" s="131"/>
      <c r="S31" s="131"/>
      <c r="T31" s="131"/>
      <c r="U31" s="131"/>
      <c r="V31" s="131"/>
      <c r="W31" s="131"/>
      <c r="X31" s="131"/>
      <c r="AQ31" s="136" t="e">
        <f t="shared" si="0"/>
        <v>#N/A</v>
      </c>
      <c r="AR31" s="136" t="e">
        <f t="shared" si="0"/>
        <v>#N/A</v>
      </c>
      <c r="AS31" s="136" t="e">
        <f t="shared" si="0"/>
        <v>#N/A</v>
      </c>
    </row>
    <row r="32" spans="2:45">
      <c r="B32" s="69"/>
      <c r="C32" s="69"/>
      <c r="D32" s="70"/>
      <c r="E32" s="70"/>
      <c r="F32" s="70" t="str">
        <f>_xlfn.CONCAT(Digital_Targets3[[#This Row],[GENDER]]," ",Digital_Targets3[[#This Row],[MIN. AGE]]," - ",Digital_Targets3[[#This Row],[MAX. AGE]]," ",Digital_Targets3[[#This Row],[SEL]])</f>
        <v xml:space="preserve">  -  </v>
      </c>
      <c r="G32" s="125" t="str">
        <f>IFERROR(INDEX($K$32:$W$32,MATCH(Digital_Targets3[[#This Row],[FINAL]],$K$2:$X$2,0)),"")</f>
        <v/>
      </c>
      <c r="I32" s="132" t="s">
        <v>620</v>
      </c>
      <c r="J32" s="132"/>
      <c r="K32" s="133" cm="1">
        <f t="array" ref="K32">IFERROR(_xlfn.LET(
            _xlpm.raw, K$4:K$31,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0.75339999999999996</v>
      </c>
      <c r="L32" s="133" cm="1">
        <f t="array" ref="L32">IFERROR(_xlfn.LET(
            _xlpm.raw, L$4:L$31,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0.75339999999999996</v>
      </c>
      <c r="M32" s="133" cm="1">
        <f t="array" ref="M32">IFERROR(_xlfn.LET(
            _xlpm.raw, M$4:M$31,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0.76239999999999997</v>
      </c>
      <c r="N32" s="133"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O32" s="133"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P32" s="133"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Q32" s="133"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R32" s="133"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S32" s="133"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T32" s="133"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U32" s="133"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V32" s="133"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W32" s="133"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X32" s="133"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0.01001) * (_xlpm.diff &gt; 0),
            _xlpm.idx, _xlfn.XMATCH(1, _xlpm.condition),
            INDEX(_xlpm.curr, _xlpm.idx)
        ),"")</f>
        <v/>
      </c>
      <c r="AQ32" s="69"/>
    </row>
    <row r="33" spans="2:24">
      <c r="B33" s="69"/>
      <c r="C33" s="69"/>
      <c r="D33" s="70"/>
      <c r="E33" s="70"/>
      <c r="F33" s="70" t="str">
        <f>_xlfn.CONCAT(Digital_Targets3[[#This Row],[GENDER]]," ",Digital_Targets3[[#This Row],[MIN. AGE]]," - ",Digital_Targets3[[#This Row],[MAX. AGE]]," ",Digital_Targets3[[#This Row],[SEL]])</f>
        <v xml:space="preserve">  -  </v>
      </c>
      <c r="G33" s="125" t="str">
        <f>IFERROR(INDEX($K$32:$W$32,MATCH(Digital_Targets3[[#This Row],[FINAL]],$K$2:$X$2,0)),"")</f>
        <v/>
      </c>
      <c r="I33" s="132" t="s">
        <v>627</v>
      </c>
      <c r="J33" s="132"/>
      <c r="K33" s="135"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6500000</v>
      </c>
      <c r="L33" s="135"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6500000</v>
      </c>
      <c r="M33" s="135"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7000000</v>
      </c>
      <c r="N33" s="135"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O33" s="135"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P33" s="135"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Q33" s="135"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R33" s="135"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S33" s="135"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T33" s="135"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U33" s="135"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V33" s="135"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W33" s="135"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c r="X33" s="135"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0.01001) * (_xlpm.diff &gt; 0),
            _xlpm.idx, _xlfn.XMATCH(1, _xlpm.condition),
            INDEX(_xlpm.trpCurr, _xlpm.idx)
        ),"")</f>
        <v/>
      </c>
    </row>
  </sheetData>
  <mergeCells count="1">
    <mergeCell ref="B2:G2"/>
  </mergeCells>
  <dataValidations count="4">
    <dataValidation allowBlank="1" showInputMessage="1" errorTitle="Invalid input" error="Please insert correct value (maximum age should be greater than minimum)" promptTitle="TV Socio Economic Levels" prompt="Free field (ensure to standardize nomenclature)_x000a__x000a_i.E ABC+, ABC, etc" sqref="E4" xr:uid="{471990AE-0B55-5044-A525-A4BEAFAC21B8}"/>
    <dataValidation type="custom" allowBlank="1" showInputMessage="1" showErrorMessage="1" errorTitle="Invalid input" error="Please insert correct value (maximum age should be greater than minimum)" promptTitle="TV Maximum Age" prompt="Maximum age for TV Target_x000a_" sqref="D4" xr:uid="{C4CCB78D-089B-FA44-8068-1C3CA2ED8568}">
      <formula1>$E4&gt;$D4</formula1>
    </dataValidation>
    <dataValidation type="whole" allowBlank="1" showInputMessage="1" showErrorMessage="1" errorTitle="Invalid input" error="Please inser the correct minimum age for TV" promptTitle="TV Minimum Age" prompt="Minimum age for TV Target_x000a_" sqref="C4" xr:uid="{81FC69BA-0599-CC42-818C-CEF111B50272}">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2B8D04DA-2A23-E74A-BB78-1193F629BA0D}">
      <formula1>"F,M,BG"</formula1>
    </dataValidation>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45643-D28E-D441-A8F5-F070B9BFB147}">
  <sheetPr codeName="Sheet4"/>
  <dimension ref="A1:DQ437"/>
  <sheetViews>
    <sheetView showGridLines="0" zoomScale="125" zoomScaleNormal="125" workbookViewId="0">
      <selection activeCell="D3" sqref="D3"/>
    </sheetView>
  </sheetViews>
  <sheetFormatPr baseColWidth="10" defaultColWidth="8.83203125" defaultRowHeight="15"/>
  <cols>
    <col min="1" max="1" width="16.1640625" style="98" customWidth="1"/>
    <col min="2" max="2" width="16.83203125" style="98" bestFit="1" customWidth="1"/>
    <col min="3" max="3" width="19.5" style="98" customWidth="1"/>
    <col min="4" max="4" width="24.1640625" style="98" bestFit="1" customWidth="1"/>
    <col min="5" max="5" width="8.83203125" style="98"/>
    <col min="6" max="7" width="17" style="98" customWidth="1"/>
    <col min="8" max="8" width="19.83203125" style="98" customWidth="1"/>
    <col min="9" max="9" width="13.1640625" style="98" customWidth="1"/>
    <col min="10" max="10" width="16.5" style="98" customWidth="1"/>
    <col min="11" max="11" width="16.6640625" style="98" customWidth="1"/>
    <col min="12" max="12" width="18.33203125" style="98" customWidth="1"/>
    <col min="13" max="13" width="16.83203125" style="98" customWidth="1"/>
    <col min="14" max="16384" width="8.83203125" style="98"/>
  </cols>
  <sheetData>
    <row r="1" spans="1:13" s="97" customFormat="1">
      <c r="A1" s="96" t="s">
        <v>403</v>
      </c>
    </row>
    <row r="3" spans="1:13">
      <c r="A3" s="104" t="s">
        <v>9</v>
      </c>
      <c r="B3" s="104" t="s">
        <v>11</v>
      </c>
      <c r="C3" s="104" t="s">
        <v>13</v>
      </c>
      <c r="D3" s="104" t="s">
        <v>265</v>
      </c>
      <c r="F3" s="99"/>
    </row>
    <row r="4" spans="1:13">
      <c r="A4" s="102" t="s">
        <v>153</v>
      </c>
      <c r="B4" s="102" t="s">
        <v>123</v>
      </c>
      <c r="C4" s="103" t="s">
        <v>123</v>
      </c>
      <c r="D4" s="103" t="s">
        <v>316</v>
      </c>
      <c r="F4" s="100"/>
    </row>
    <row r="5" spans="1:13">
      <c r="A5" s="101" t="s">
        <v>153</v>
      </c>
      <c r="B5" s="101" t="s">
        <v>123</v>
      </c>
      <c r="C5" s="101" t="s">
        <v>218</v>
      </c>
      <c r="D5" s="101" t="s">
        <v>279</v>
      </c>
      <c r="F5" s="148" t="s">
        <v>248</v>
      </c>
      <c r="G5" s="148"/>
      <c r="H5" s="148"/>
      <c r="I5" s="148"/>
      <c r="J5" s="148"/>
      <c r="K5" s="148"/>
      <c r="L5" s="148"/>
      <c r="M5" s="148"/>
    </row>
    <row r="6" spans="1:13">
      <c r="A6" s="101" t="s">
        <v>153</v>
      </c>
      <c r="B6" s="101" t="s">
        <v>123</v>
      </c>
      <c r="C6" s="101" t="s">
        <v>219</v>
      </c>
      <c r="D6" s="101" t="s">
        <v>279</v>
      </c>
      <c r="F6" s="107" t="str" cm="1">
        <f t="array" ref="F6:M6">TRANSPOSE(_xlfn.UNIQUE(std_new[Category],0))</f>
        <v>Deo</v>
      </c>
      <c r="G6" s="107" t="str">
        <v>Face Care</v>
      </c>
      <c r="H6" s="107" t="str">
        <v>Face Cleansing</v>
      </c>
      <c r="I6" s="107" t="str">
        <v>Hand Body</v>
      </c>
      <c r="J6" s="107" t="str">
        <v>Lip</v>
      </c>
      <c r="K6" s="107" t="str">
        <v>Men</v>
      </c>
      <c r="L6" s="107" t="str">
        <v>Sun</v>
      </c>
      <c r="M6" s="107" t="str">
        <v>X-Cat</v>
      </c>
    </row>
    <row r="7" spans="1:13">
      <c r="A7" s="101" t="s">
        <v>153</v>
      </c>
      <c r="B7" s="101" t="s">
        <v>123</v>
      </c>
      <c r="C7" s="101" t="s">
        <v>291</v>
      </c>
      <c r="D7" s="101" t="s">
        <v>292</v>
      </c>
      <c r="F7" s="98" t="str" cm="1">
        <f t="array" ref="F7:F18">_xlfn.UNIQUE(_xlfn._xlws.FILTER(std_new[Range],std_new[Category]=F$6,""))</f>
        <v>Black &amp; White</v>
      </c>
      <c r="G7" s="98" t="str" cm="1">
        <f t="array" ref="G7:G12">_xlfn.UNIQUE(_xlfn._xlws.FILTER(std_new[Range],std_new[Category]=G$6,""))</f>
        <v>Cellular</v>
      </c>
      <c r="H7" s="98" t="str" cm="1">
        <f t="array" ref="H7:H11">_xlfn.UNIQUE(_xlfn._xlws.FILTER(std_new[Range],std_new[Category]=H$6,""))</f>
        <v>Acne</v>
      </c>
      <c r="I7" s="98" t="str" cm="1">
        <f t="array" ref="I7:I16">_xlfn.UNIQUE(_xlfn._xlws.FILTER(std_new[Range],std_new[Category]=I$6,""))</f>
        <v>APC</v>
      </c>
      <c r="J7" s="98" t="str" cm="1">
        <f t="array" ref="J7">_xlfn.UNIQUE(_xlfn._xlws.FILTER(std_new[Range],std_new[Category]=J$6,""))</f>
        <v>Lip</v>
      </c>
      <c r="K7" s="98" t="str" cm="1">
        <f t="array" ref="K7:K11">_xlfn.UNIQUE(_xlfn._xlws.FILTER(std_new[Range],std_new[Category]=K$6,""))</f>
        <v>Acne</v>
      </c>
      <c r="L7" s="98" t="str" cm="1">
        <f t="array" ref="L7:L9">_xlfn.UNIQUE(_xlfn._xlws.FILTER(std_new[Range],std_new[Category]=L$6,""))</f>
        <v>Protect &amp; Moisture</v>
      </c>
      <c r="M7" s="98" t="str" cm="1">
        <f t="array" ref="M7">_xlfn.UNIQUE(_xlfn._xlws.FILTER(std_new[Range],std_new[Category]=M$6,""))</f>
        <v>X-Range</v>
      </c>
    </row>
    <row r="8" spans="1:13">
      <c r="A8" s="101" t="s">
        <v>153</v>
      </c>
      <c r="B8" s="101" t="s">
        <v>317</v>
      </c>
      <c r="C8" s="101" t="s">
        <v>317</v>
      </c>
      <c r="D8" s="101" t="s">
        <v>318</v>
      </c>
      <c r="F8" s="98" t="str">
        <v>Bliss</v>
      </c>
      <c r="G8" s="98" t="str">
        <v>Epigenetics</v>
      </c>
      <c r="H8" s="98" t="str">
        <v>Rose Care</v>
      </c>
      <c r="I8" s="98" t="str">
        <v>Body Aloe</v>
      </c>
      <c r="K8" s="98" t="str">
        <v>Deep</v>
      </c>
      <c r="L8" s="98" t="str">
        <v>Sun</v>
      </c>
    </row>
    <row r="9" spans="1:13">
      <c r="A9" s="101" t="s">
        <v>153</v>
      </c>
      <c r="B9" s="101" t="s">
        <v>221</v>
      </c>
      <c r="C9" s="101" t="s">
        <v>221</v>
      </c>
      <c r="D9" s="101" t="s">
        <v>319</v>
      </c>
      <c r="F9" s="98" t="str">
        <v>Clinical</v>
      </c>
      <c r="G9" s="98" t="str">
        <v>Facial</v>
      </c>
      <c r="H9" s="98" t="str">
        <v>C&amp;HYA</v>
      </c>
      <c r="I9" s="98" t="str">
        <v>Body Milk</v>
      </c>
      <c r="K9" s="98" t="str">
        <v>Extra Bright</v>
      </c>
      <c r="L9" s="98" t="str">
        <v>UV Face</v>
      </c>
    </row>
    <row r="10" spans="1:13">
      <c r="A10" s="101" t="s">
        <v>153</v>
      </c>
      <c r="B10" s="101" t="s">
        <v>221</v>
      </c>
      <c r="C10" s="101" t="s">
        <v>293</v>
      </c>
      <c r="D10" s="101" t="s">
        <v>294</v>
      </c>
      <c r="F10" s="98" t="str">
        <v>Cool Kick</v>
      </c>
      <c r="G10" s="98" t="str">
        <v>Luminous 630</v>
      </c>
      <c r="H10" s="98" t="str">
        <v>Micellar</v>
      </c>
      <c r="I10" s="98" t="str">
        <v>Dark Skin</v>
      </c>
      <c r="K10" s="98" t="str">
        <v>Men</v>
      </c>
    </row>
    <row r="11" spans="1:13">
      <c r="A11" s="101" t="s">
        <v>153</v>
      </c>
      <c r="B11" s="101" t="s">
        <v>223</v>
      </c>
      <c r="C11" s="101" t="s">
        <v>223</v>
      </c>
      <c r="D11" s="101" t="s">
        <v>322</v>
      </c>
      <c r="F11" s="98" t="str">
        <v>Deo Even Tone</v>
      </c>
      <c r="G11" s="98" t="str">
        <v>Q10</v>
      </c>
      <c r="H11" s="98" t="str">
        <v>Daily Essentials</v>
      </c>
      <c r="I11" s="98" t="str">
        <v>Extra Bright</v>
      </c>
      <c r="K11" s="98" t="str">
        <v>Sensitive</v>
      </c>
    </row>
    <row r="12" spans="1:13">
      <c r="A12" s="101" t="s">
        <v>153</v>
      </c>
      <c r="B12" s="101" t="s">
        <v>261</v>
      </c>
      <c r="C12" s="101" t="s">
        <v>215</v>
      </c>
      <c r="D12" s="101" t="s">
        <v>323</v>
      </c>
      <c r="F12" s="98" t="str">
        <v>Deo Men</v>
      </c>
      <c r="G12" s="98" t="str">
        <v>C&amp;HYA</v>
      </c>
      <c r="I12" s="98" t="str">
        <v>Luminous 630</v>
      </c>
    </row>
    <row r="13" spans="1:13">
      <c r="A13" s="101" t="s">
        <v>153</v>
      </c>
      <c r="B13" s="101" t="s">
        <v>261</v>
      </c>
      <c r="C13" s="101" t="s">
        <v>329</v>
      </c>
      <c r="D13" s="101" t="s">
        <v>330</v>
      </c>
      <c r="F13" s="98" t="str">
        <v>Dry Rollon</v>
      </c>
      <c r="I13" s="98" t="str">
        <v>Natural Glow</v>
      </c>
    </row>
    <row r="14" spans="1:13">
      <c r="A14" s="101" t="s">
        <v>153</v>
      </c>
      <c r="B14" s="101" t="s">
        <v>261</v>
      </c>
      <c r="C14" s="101" t="s">
        <v>320</v>
      </c>
      <c r="D14" s="101" t="s">
        <v>321</v>
      </c>
      <c r="F14" s="98" t="str">
        <v>Hijab</v>
      </c>
      <c r="I14" s="98" t="str">
        <v>Q10</v>
      </c>
    </row>
    <row r="15" spans="1:13">
      <c r="A15" s="101" t="s">
        <v>153</v>
      </c>
      <c r="B15" s="101" t="s">
        <v>261</v>
      </c>
      <c r="C15" s="101" t="s">
        <v>249</v>
      </c>
      <c r="D15" s="101" t="s">
        <v>279</v>
      </c>
      <c r="F15" s="98" t="str">
        <v>Men Deep</v>
      </c>
      <c r="I15" s="98" t="str">
        <v>Repair &amp; Care</v>
      </c>
    </row>
    <row r="16" spans="1:13">
      <c r="A16" s="101" t="s">
        <v>153</v>
      </c>
      <c r="B16" s="101" t="s">
        <v>261</v>
      </c>
      <c r="C16" s="101" t="s">
        <v>250</v>
      </c>
      <c r="D16" s="101" t="s">
        <v>279</v>
      </c>
      <c r="F16" s="98" t="str">
        <v>Pearl &amp; Beauty</v>
      </c>
      <c r="I16" s="98" t="str">
        <v>Vitamin Range</v>
      </c>
    </row>
    <row r="17" spans="1:43">
      <c r="A17" s="101" t="s">
        <v>153</v>
      </c>
      <c r="B17" s="101" t="s">
        <v>324</v>
      </c>
      <c r="C17" s="101" t="s">
        <v>325</v>
      </c>
      <c r="D17" s="101" t="s">
        <v>326</v>
      </c>
      <c r="F17" s="98" t="str">
        <v>Skin Hero</v>
      </c>
    </row>
    <row r="18" spans="1:43">
      <c r="A18" s="102" t="s">
        <v>153</v>
      </c>
      <c r="B18" s="102" t="s">
        <v>327</v>
      </c>
      <c r="C18" s="103" t="s">
        <v>327</v>
      </c>
      <c r="D18" s="103" t="s">
        <v>328</v>
      </c>
      <c r="F18" s="98" t="str">
        <v>X-Range</v>
      </c>
    </row>
    <row r="19" spans="1:43">
      <c r="A19" s="101" t="s">
        <v>153</v>
      </c>
      <c r="B19" s="101" t="s">
        <v>251</v>
      </c>
      <c r="C19" s="101" t="s">
        <v>224</v>
      </c>
      <c r="D19" s="101" t="s">
        <v>279</v>
      </c>
    </row>
    <row r="20" spans="1:43">
      <c r="A20" s="101" t="s">
        <v>153</v>
      </c>
      <c r="B20" s="101" t="s">
        <v>259</v>
      </c>
      <c r="C20" s="101" t="s">
        <v>197</v>
      </c>
      <c r="D20" s="101" t="s">
        <v>279</v>
      </c>
    </row>
    <row r="21" spans="1:43">
      <c r="A21" s="101" t="s">
        <v>153</v>
      </c>
      <c r="B21" s="101" t="s">
        <v>220</v>
      </c>
      <c r="C21" s="101" t="s">
        <v>220</v>
      </c>
      <c r="D21" s="101" t="s">
        <v>314</v>
      </c>
    </row>
    <row r="22" spans="1:43">
      <c r="A22" s="101" t="s">
        <v>153</v>
      </c>
      <c r="B22" s="101" t="s">
        <v>220</v>
      </c>
      <c r="C22" s="101" t="s">
        <v>220</v>
      </c>
      <c r="D22" s="101" t="s">
        <v>313</v>
      </c>
    </row>
    <row r="23" spans="1:43">
      <c r="A23" s="101" t="s">
        <v>153</v>
      </c>
      <c r="B23" s="101" t="s">
        <v>220</v>
      </c>
      <c r="C23" s="101" t="s">
        <v>220</v>
      </c>
      <c r="D23" s="101" t="s">
        <v>315</v>
      </c>
    </row>
    <row r="24" spans="1:43">
      <c r="A24" s="101" t="s">
        <v>153</v>
      </c>
      <c r="B24" s="101" t="s">
        <v>116</v>
      </c>
      <c r="C24" s="101" t="s">
        <v>289</v>
      </c>
      <c r="D24" s="101" t="s">
        <v>290</v>
      </c>
    </row>
    <row r="25" spans="1:43">
      <c r="A25" s="101" t="s">
        <v>153</v>
      </c>
      <c r="B25" s="101" t="s">
        <v>260</v>
      </c>
      <c r="C25" s="101" t="s">
        <v>222</v>
      </c>
      <c r="D25" s="101" t="s">
        <v>331</v>
      </c>
    </row>
    <row r="26" spans="1:43">
      <c r="A26" s="102" t="s">
        <v>94</v>
      </c>
      <c r="B26" s="102" t="s">
        <v>173</v>
      </c>
      <c r="C26" s="103" t="s">
        <v>176</v>
      </c>
      <c r="D26" s="103" t="s">
        <v>279</v>
      </c>
      <c r="F26" s="148" t="s">
        <v>203</v>
      </c>
      <c r="G26" s="148"/>
      <c r="H26" s="148"/>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row>
    <row r="27" spans="1:43">
      <c r="A27" s="101" t="s">
        <v>94</v>
      </c>
      <c r="B27" s="101" t="s">
        <v>173</v>
      </c>
      <c r="C27" s="101" t="s">
        <v>175</v>
      </c>
      <c r="D27" s="101" t="s">
        <v>332</v>
      </c>
      <c r="F27" s="107" t="str" cm="1">
        <f t="array" ref="F27:AP27">TRANSPOSE(_xlfn.UNIQUE(std_new[Range],0))</f>
        <v>Black &amp; White</v>
      </c>
      <c r="G27" s="107" t="str">
        <v>Bliss</v>
      </c>
      <c r="H27" s="107" t="str">
        <v>Clinical</v>
      </c>
      <c r="I27" s="107" t="str">
        <v>Cool Kick</v>
      </c>
      <c r="J27" s="107" t="str">
        <v>Deo Even Tone</v>
      </c>
      <c r="K27" s="107" t="str">
        <v>Deo Men</v>
      </c>
      <c r="L27" s="107" t="str">
        <v>Dry Rollon</v>
      </c>
      <c r="M27" s="107" t="str">
        <v>Hijab</v>
      </c>
      <c r="N27" s="107" t="str">
        <v>Men Deep</v>
      </c>
      <c r="O27" s="107" t="str">
        <v>Pearl &amp; Beauty</v>
      </c>
      <c r="P27" s="107" t="str">
        <v>Skin Hero</v>
      </c>
      <c r="Q27" s="107" t="str">
        <v>X-Range</v>
      </c>
      <c r="R27" s="107" t="str">
        <v>Cellular</v>
      </c>
      <c r="S27" s="107" t="str">
        <v>Epigenetics</v>
      </c>
      <c r="T27" s="107" t="str">
        <v>Facial</v>
      </c>
      <c r="U27" s="107" t="str">
        <v>Luminous 630</v>
      </c>
      <c r="V27" s="107" t="str">
        <v>Q10</v>
      </c>
      <c r="W27" s="107" t="str">
        <v>C&amp;HYA</v>
      </c>
      <c r="X27" s="107" t="str">
        <v>Acne</v>
      </c>
      <c r="Y27" s="107" t="str">
        <v>Rose Care</v>
      </c>
      <c r="Z27" s="107" t="str">
        <v>Micellar</v>
      </c>
      <c r="AA27" s="107" t="str">
        <v>Daily Essentials</v>
      </c>
      <c r="AB27" s="107" t="str">
        <v>APC</v>
      </c>
      <c r="AC27" s="107" t="str">
        <v>Body Aloe</v>
      </c>
      <c r="AD27" s="107" t="str">
        <v>Body Milk</v>
      </c>
      <c r="AE27" s="107" t="str">
        <v>Dark Skin</v>
      </c>
      <c r="AF27" s="107" t="str">
        <v>Extra Bright</v>
      </c>
      <c r="AG27" s="107" t="str">
        <v>Natural Glow</v>
      </c>
      <c r="AH27" s="107" t="str">
        <v>Repair &amp; Care</v>
      </c>
      <c r="AI27" s="107" t="str">
        <v>Vitamin Range</v>
      </c>
      <c r="AJ27" s="107" t="str">
        <v>Lip</v>
      </c>
      <c r="AK27" s="107" t="str">
        <v>Deep</v>
      </c>
      <c r="AL27" s="107" t="str">
        <v>Men</v>
      </c>
      <c r="AM27" s="107" t="str">
        <v>Sensitive</v>
      </c>
      <c r="AN27" s="107" t="str">
        <v>Protect &amp; Moisture</v>
      </c>
      <c r="AO27" s="107" t="str">
        <v>Sun</v>
      </c>
      <c r="AP27" s="107" t="str">
        <v>UV Face</v>
      </c>
      <c r="AQ27" s="107"/>
    </row>
    <row r="28" spans="1:43">
      <c r="A28" s="101" t="s">
        <v>94</v>
      </c>
      <c r="B28" s="101" t="s">
        <v>173</v>
      </c>
      <c r="C28" s="101" t="s">
        <v>174</v>
      </c>
      <c r="D28" s="101" t="s">
        <v>279</v>
      </c>
      <c r="F28" s="98" t="str" cm="1">
        <f t="array" ref="F28:F31">_xlfn.UNIQUE(_xlfn._xlws.FILTER(std_new[Campaign],std_new[Range]=F$27,""))</f>
        <v>Black &amp; White</v>
      </c>
      <c r="G28" s="98" t="str" cm="1">
        <f t="array" ref="G28">_xlfn.UNIQUE(_xlfn._xlws.FILTER(std_new[Campaign],std_new[Range]=G$27,""))</f>
        <v>Bliss</v>
      </c>
      <c r="H28" s="98" t="str" cm="1">
        <f t="array" ref="H28:H29">_xlfn.UNIQUE(_xlfn._xlws.FILTER(std_new[Campaign],std_new[Range]=H$27,""))</f>
        <v>Clinical</v>
      </c>
      <c r="I28" s="98" t="str" cm="1">
        <f t="array" ref="I28">_xlfn.UNIQUE(_xlfn._xlws.FILTER(std_new[Campaign],std_new[Range]=I$27,""))</f>
        <v>Cool Kick</v>
      </c>
      <c r="J28" s="98" t="str" cm="1">
        <f t="array" ref="J28:J32">_xlfn.UNIQUE(_xlfn._xlws.FILTER(std_new[Campaign],std_new[Range]=J$27,""))</f>
        <v>Extra Bright</v>
      </c>
      <c r="K28" s="98" t="str" cm="1">
        <f t="array" ref="K28">_xlfn.UNIQUE(_xlfn._xlws.FILTER(std_new[Campaign],std_new[Range]=K$27,""))</f>
        <v>Rollon Men</v>
      </c>
      <c r="L28" s="98" t="str" cm="1">
        <f t="array" ref="L28">_xlfn.UNIQUE(_xlfn._xlws.FILTER(std_new[Campaign],std_new[Range]=L$27,""))</f>
        <v>Dry Rollon</v>
      </c>
      <c r="M28" s="98" t="str" cm="1">
        <f t="array" ref="M28">_xlfn.UNIQUE(_xlfn._xlws.FILTER(std_new[Campaign],std_new[Range]=M$27,""))</f>
        <v>Hijab Fresh</v>
      </c>
      <c r="N28" s="98" t="str" cm="1">
        <f t="array" ref="N28">_xlfn.UNIQUE(_xlfn._xlws.FILTER(std_new[Campaign],std_new[Range]=N$27,""))</f>
        <v>Deep</v>
      </c>
      <c r="O28" s="98" t="str" cm="1">
        <f t="array" ref="O28">_xlfn.UNIQUE(_xlfn._xlws.FILTER(std_new[Campaign],std_new[Range]=O$27,""))</f>
        <v>Pearl &amp; Beauty</v>
      </c>
      <c r="P28" s="98" t="str" cm="1">
        <f t="array" ref="P28">_xlfn.UNIQUE(_xlfn._xlws.FILTER(std_new[Campaign],std_new[Range]=P$27,""))</f>
        <v>Skin Power (Hero)</v>
      </c>
      <c r="Q28" s="98" t="str" cm="1">
        <f t="array" ref="Q28:Q30">_xlfn.UNIQUE(_xlfn._xlws.FILTER(std_new[Campaign],std_new[Range]=Q$27,""))</f>
        <v>Derma Control</v>
      </c>
      <c r="R28" s="98" t="str" cm="1">
        <f t="array" ref="R28:R31">_xlfn.UNIQUE(_xlfn._xlws.FILTER(std_new[Campaign],std_new[Range]=R$27,""))</f>
        <v>Cellular Bakuchiol</v>
      </c>
      <c r="S28" s="98" t="str" cm="1">
        <f t="array" ref="S28:S29">_xlfn.UNIQUE(_xlfn._xlws.FILTER(std_new[Campaign],std_new[Range]=S$27,""))</f>
        <v>Swan Lake</v>
      </c>
      <c r="T28" s="98" t="str" cm="1">
        <f t="array" ref="T28:T29">_xlfn.UNIQUE(_xlfn._xlws.FILTER(std_new[Campaign],std_new[Range]=T$27,""))</f>
        <v>Skin Gin</v>
      </c>
      <c r="U28" s="98" t="str" cm="1">
        <f t="array" ref="U28:U37">_xlfn.UNIQUE(_xlfn._xlws.FILTER(std_new[Campaign],std_new[Range]=U$27,""))</f>
        <v>Luminous Launch India</v>
      </c>
      <c r="V28" s="98" t="str" cm="1">
        <f t="array" ref="V28:V35">_xlfn.UNIQUE(_xlfn._xlws.FILTER(std_new[Campaign],std_new[Range]=V$27,""))</f>
        <v>Q10 Guardian</v>
      </c>
      <c r="W28" s="98" t="str" cm="1">
        <f t="array" ref="W28:W29">_xlfn.UNIQUE(_xlfn._xlws.FILTER(std_new[Campaign],std_new[Range]=W$27,""))</f>
        <v>C&amp;HYA</v>
      </c>
      <c r="X28" s="98" t="str" cm="1">
        <f t="array" ref="X28:X32">_xlfn.UNIQUE(_xlfn._xlws.FILTER(std_new[Campaign],std_new[Range]=X$27,""))</f>
        <v>Genzit</v>
      </c>
      <c r="Y28" s="98" t="str" cm="1">
        <f t="array" ref="Y28">_xlfn.UNIQUE(_xlfn._xlws.FILTER(std_new[Campaign],std_new[Range]=Y$27,""))</f>
        <v>Petals 2022</v>
      </c>
      <c r="Z28" s="98" t="str" cm="1">
        <f t="array" ref="Z28:Z36">_xlfn.UNIQUE(_xlfn._xlws.FILTER(std_new[Campaign],std_new[Range]=Z$27,""))</f>
        <v>Micellar Aminoacids</v>
      </c>
      <c r="AA28" s="98" t="str" cm="1">
        <f t="array" ref="AA28">_xlfn.UNIQUE(_xlfn._xlws.FILTER(std_new[Campaign],std_new[Range]=AA$27,""))</f>
        <v>Daily Essentials</v>
      </c>
      <c r="AB28" s="98" t="str" cm="1">
        <f t="array" ref="AB28:AB36">_xlfn.UNIQUE(_xlfn._xlws.FILTER(std_new[Campaign],std_new[Range]=AB$27,""))</f>
        <v>Skin Hero (THA)</v>
      </c>
      <c r="AC28" s="98" t="str" cm="1">
        <f t="array" ref="AC28">_xlfn.UNIQUE(_xlfn._xlws.FILTER(std_new[Campaign],std_new[Range]=AC$27,""))</f>
        <v>Body Aloe Summer</v>
      </c>
      <c r="AD28" s="98" t="str" cm="1">
        <f t="array" ref="AD28:AD33">_xlfn.UNIQUE(_xlfn._xlws.FILTER(std_new[Campaign],std_new[Range]=AD$27,""))</f>
        <v>Body Milk 5 in 1</v>
      </c>
      <c r="AE28" s="98" t="str" cm="1">
        <f t="array" ref="AE28:AE29">_xlfn.UNIQUE(_xlfn._xlws.FILTER(std_new[Campaign],std_new[Range]=AE$27,""))</f>
        <v>Radiant Beauty</v>
      </c>
      <c r="AF28" s="98" t="str" cm="1">
        <f t="array" ref="AF28:AF29">_xlfn.UNIQUE(_xlfn._xlws.FILTER(std_new[Campaign],std_new[Range]=AF$27,""))</f>
        <v>Bright Signature</v>
      </c>
      <c r="AG28" s="98" t="str" cm="1">
        <f t="array" ref="AG28">_xlfn.UNIQUE(_xlfn._xlws.FILTER(std_new[Campaign],std_new[Range]=AG$27,""))</f>
        <v>Natural Glow</v>
      </c>
      <c r="AH28" s="98" t="str" cm="1">
        <f t="array" ref="AH28:AH29">_xlfn.UNIQUE(_xlfn._xlws.FILTER(std_new[Campaign],std_new[Range]=AH$27,""))</f>
        <v>Repair &amp; Care</v>
      </c>
      <c r="AI28" s="98" t="str" cm="1">
        <f t="array" ref="AI28:AI33">_xlfn.UNIQUE(_xlfn._xlws.FILTER(std_new[Campaign],std_new[Range]=AI$27,""))</f>
        <v>Super 10</v>
      </c>
      <c r="AJ28" s="98" t="str" cm="1">
        <f t="array" ref="AJ28:AJ29">_xlfn.UNIQUE(_xlfn._xlws.FILTER(std_new[Campaign],std_new[Range]=AJ$27,""))</f>
        <v>Lip</v>
      </c>
      <c r="AK28" s="98" t="str" cm="1">
        <f t="array" ref="AK28:AK30">_xlfn.UNIQUE(_xlfn._xlws.FILTER(std_new[Campaign],std_new[Range]=AK$27,""))</f>
        <v>Deep Cleansing</v>
      </c>
      <c r="AL28" s="98" t="str" cm="1">
        <f t="array" ref="AL28:AL31">_xlfn.UNIQUE(_xlfn._xlws.FILTER(std_new[Campaign],std_new[Range]=AL$27,""))</f>
        <v>DSR Range</v>
      </c>
      <c r="AM28" s="98" t="str" cm="1">
        <f t="array" ref="AM28">_xlfn.UNIQUE(_xlfn._xlws.FILTER(std_new[Campaign],std_new[Range]=AM$27,""))</f>
        <v>Sensitive Moisture</v>
      </c>
      <c r="AN28" s="98" t="str" cm="1">
        <f t="array" ref="AN28:AN30">_xlfn.UNIQUE(_xlfn._xlws.FILTER(std_new[Campaign],std_new[Range]=AN$27,""))</f>
        <v>Protect &amp; Moisture</v>
      </c>
      <c r="AO28" s="98" t="str" cm="1">
        <f t="array" ref="AO28">_xlfn.UNIQUE(_xlfn._xlws.FILTER(std_new[Campaign],std_new[Range]=AO$27,""))</f>
        <v>Sun Range</v>
      </c>
      <c r="AP28" s="98" t="str" cm="1">
        <f t="array" ref="AP28:AP34">_xlfn.UNIQUE(_xlfn._xlws.FILTER(std_new[Campaign],std_new[Range]=AP$27,""))</f>
        <v>UV Face</v>
      </c>
      <c r="AQ28" s="98" t="str" cm="1">
        <f t="array" ref="AQ28">_xlfn.UNIQUE(_xlfn._xlws.FILTER(std_new[Campaign],std_new[Range]=AQ$27,""))</f>
        <v/>
      </c>
    </row>
    <row r="29" spans="1:43">
      <c r="A29" s="101" t="s">
        <v>94</v>
      </c>
      <c r="B29" s="101" t="s">
        <v>173</v>
      </c>
      <c r="C29" s="101" t="s">
        <v>266</v>
      </c>
      <c r="D29" s="101" t="s">
        <v>269</v>
      </c>
      <c r="F29" s="98" t="str">
        <v>Black &amp; White Male</v>
      </c>
      <c r="H29" s="98" t="str">
        <v>Fendi</v>
      </c>
      <c r="J29" s="98" t="str">
        <v>Deo Even Tone Range</v>
      </c>
      <c r="Q29" s="98" t="str">
        <v>Social AWON</v>
      </c>
      <c r="R29" s="98" t="str">
        <v>Genie</v>
      </c>
      <c r="S29" s="98" t="str">
        <v>Elsa</v>
      </c>
      <c r="T29" s="98" t="str">
        <v>Potinhos</v>
      </c>
      <c r="U29" s="98" t="str">
        <v>Orionis</v>
      </c>
      <c r="V29" s="98" t="str">
        <v>Q10 Skin Diet</v>
      </c>
      <c r="W29" s="98" t="str">
        <v>Fanta</v>
      </c>
      <c r="X29" s="98" t="str">
        <v>Derma Skin Clear</v>
      </c>
      <c r="Z29" s="98" t="str">
        <v>Micellar+</v>
      </c>
      <c r="AB29" s="98" t="str">
        <v>Lifecycle</v>
      </c>
      <c r="AD29" s="98" t="str">
        <v>Harmattan</v>
      </c>
      <c r="AE29" s="98" t="str">
        <v>Zuri</v>
      </c>
      <c r="AF29" s="98" t="str">
        <v>Extra Bright Starwalker</v>
      </c>
      <c r="AH29" s="98" t="str">
        <v>Hera</v>
      </c>
      <c r="AI29" s="98" t="str">
        <v>Unicorn Super 10</v>
      </c>
      <c r="AJ29" s="98" t="str">
        <v>Disney</v>
      </c>
      <c r="AK29" s="98" t="str">
        <v>Deep X-Cat</v>
      </c>
      <c r="AL29" s="98" t="str">
        <v>Vitamin Scrub</v>
      </c>
      <c r="AN29" s="98" t="str">
        <v>Ghostbuster</v>
      </c>
      <c r="AP29" s="98" t="str">
        <v>Milka</v>
      </c>
    </row>
    <row r="30" spans="1:43">
      <c r="A30" s="102" t="s">
        <v>94</v>
      </c>
      <c r="B30" s="102" t="s">
        <v>177</v>
      </c>
      <c r="C30" s="103" t="s">
        <v>262</v>
      </c>
      <c r="D30" s="103" t="s">
        <v>273</v>
      </c>
      <c r="F30" s="98" t="str">
        <v>Black &amp; White Female</v>
      </c>
      <c r="J30" s="98" t="str">
        <v>Clinical Even Tone</v>
      </c>
      <c r="Q30" s="98" t="str">
        <v>Search AWON</v>
      </c>
      <c r="R30" s="98" t="str">
        <v>Cellular Filler</v>
      </c>
      <c r="U30" s="98" t="str">
        <v>Lucia</v>
      </c>
      <c r="V30" s="98" t="str">
        <v>Neige</v>
      </c>
      <c r="X30" s="98" t="str">
        <v>Acne Control</v>
      </c>
      <c r="Z30" s="98" t="str">
        <v>EMUR</v>
      </c>
      <c r="AB30" s="98" t="str">
        <v>Soft</v>
      </c>
      <c r="AD30" s="98" t="str">
        <v>Northern Lights</v>
      </c>
      <c r="AI30" s="98" t="str">
        <v>C&amp;E Tata</v>
      </c>
      <c r="AK30" s="98" t="str">
        <v>Deep Moisturizing</v>
      </c>
      <c r="AL30" s="98" t="str">
        <v>NM Moisture Challenge</v>
      </c>
      <c r="AN30" s="98" t="str">
        <v>Nemo</v>
      </c>
      <c r="AP30" s="98" t="str">
        <v>Korea</v>
      </c>
    </row>
    <row r="31" spans="1:43">
      <c r="A31" s="101" t="s">
        <v>94</v>
      </c>
      <c r="B31" s="101" t="s">
        <v>177</v>
      </c>
      <c r="C31" s="101" t="s">
        <v>276</v>
      </c>
      <c r="D31" s="101" t="s">
        <v>277</v>
      </c>
      <c r="F31" s="98" t="str">
        <v>Grand Slam</v>
      </c>
      <c r="J31" s="98" t="str">
        <v xml:space="preserve">Zazil </v>
      </c>
      <c r="R31" s="98" t="str">
        <v>Speedy Gonzales</v>
      </c>
      <c r="U31" s="98" t="str">
        <v>Sirena</v>
      </c>
      <c r="V31" s="98" t="str">
        <v>Q10 Range</v>
      </c>
      <c r="X31" s="98" t="str">
        <v>Claro</v>
      </c>
      <c r="Z31" s="98" t="str">
        <v>Micellar Siri</v>
      </c>
      <c r="AB31" s="98" t="str">
        <v>Tetris</v>
      </c>
      <c r="AD31" s="98" t="str">
        <v>Core Asean</v>
      </c>
      <c r="AI31" s="98" t="str">
        <v>Super 8 Core</v>
      </c>
      <c r="AL31" s="98" t="str">
        <v>Auto-Matic Deep</v>
      </c>
      <c r="AP31" s="98" t="str">
        <v>UV Specialist</v>
      </c>
    </row>
    <row r="32" spans="1:43">
      <c r="A32" s="101" t="s">
        <v>94</v>
      </c>
      <c r="B32" s="101" t="s">
        <v>119</v>
      </c>
      <c r="C32" s="101" t="s">
        <v>184</v>
      </c>
      <c r="D32" s="101" t="s">
        <v>335</v>
      </c>
      <c r="J32" s="98" t="str">
        <v>Sachet</v>
      </c>
      <c r="U32" s="98" t="str">
        <v>50 Shades</v>
      </c>
      <c r="V32" s="98" t="str">
        <v>Next Gen</v>
      </c>
      <c r="X32" s="98" t="str">
        <v>Bright Oil Clear</v>
      </c>
      <c r="Z32" s="98" t="str">
        <v>Micellar Melange</v>
      </c>
      <c r="AB32" s="98" t="str">
        <v>Soft UV</v>
      </c>
      <c r="AD32" s="98" t="str">
        <v>Iconova</v>
      </c>
      <c r="AI32" s="98" t="str">
        <v>Golden Fruit</v>
      </c>
      <c r="AP32" s="98" t="str">
        <v>C&amp;E</v>
      </c>
    </row>
    <row r="33" spans="1:121">
      <c r="A33" s="101" t="s">
        <v>94</v>
      </c>
      <c r="B33" s="101" t="s">
        <v>119</v>
      </c>
      <c r="C33" s="101" t="s">
        <v>185</v>
      </c>
      <c r="D33" s="101" t="s">
        <v>336</v>
      </c>
      <c r="U33" s="98" t="str">
        <v>Stardust</v>
      </c>
      <c r="V33" s="98" t="str">
        <v>Elevator</v>
      </c>
      <c r="Z33" s="98" t="str">
        <v>Micellar Core</v>
      </c>
      <c r="AB33" s="98" t="str">
        <v>Crème</v>
      </c>
      <c r="AD33" s="98" t="str">
        <v>Phoenix</v>
      </c>
      <c r="AI33" s="98" t="str">
        <v>C&amp;AHA and Super C+</v>
      </c>
      <c r="AP33" s="98" t="str">
        <v>Tinder</v>
      </c>
    </row>
    <row r="34" spans="1:121">
      <c r="A34" s="101" t="s">
        <v>94</v>
      </c>
      <c r="B34" s="101" t="s">
        <v>117</v>
      </c>
      <c r="C34" s="101" t="s">
        <v>337</v>
      </c>
      <c r="D34" s="101" t="s">
        <v>338</v>
      </c>
      <c r="U34" s="98" t="str">
        <v>Stargate</v>
      </c>
      <c r="V34" s="98" t="str">
        <v>Q10 Skinclock &amp; Moonlight</v>
      </c>
      <c r="Z34" s="98" t="str">
        <v>Micellar Siri 2.0</v>
      </c>
      <c r="AB34" s="98" t="str">
        <v>Crème Round 2</v>
      </c>
      <c r="AP34" s="98" t="str">
        <v>Subelieavable UV</v>
      </c>
    </row>
    <row r="35" spans="1:121">
      <c r="A35" s="101" t="s">
        <v>94</v>
      </c>
      <c r="B35" s="101" t="s">
        <v>117</v>
      </c>
      <c r="C35" s="101" t="s">
        <v>348</v>
      </c>
      <c r="D35" s="101" t="s">
        <v>349</v>
      </c>
      <c r="U35" s="98" t="str">
        <v>Midnight Gold</v>
      </c>
      <c r="V35" s="98" t="str">
        <v>Q10 Body</v>
      </c>
      <c r="Z35" s="98" t="str">
        <v>Micellar Pearl Bright</v>
      </c>
      <c r="AB35" s="98" t="str">
        <v>Soft UV Ozonio</v>
      </c>
    </row>
    <row r="36" spans="1:121">
      <c r="A36" s="101" t="s">
        <v>94</v>
      </c>
      <c r="B36" s="101" t="s">
        <v>117</v>
      </c>
      <c r="C36" s="101" t="s">
        <v>134</v>
      </c>
      <c r="D36" s="101" t="s">
        <v>271</v>
      </c>
      <c r="U36" s="98" t="str">
        <v>Polaris</v>
      </c>
      <c r="Z36" s="98" t="str">
        <v>Micellar Extra</v>
      </c>
      <c r="AB36" s="98" t="str">
        <v>Neverland</v>
      </c>
    </row>
    <row r="37" spans="1:121">
      <c r="A37" s="101" t="s">
        <v>94</v>
      </c>
      <c r="B37" s="101" t="s">
        <v>117</v>
      </c>
      <c r="C37" s="101" t="s">
        <v>118</v>
      </c>
      <c r="D37" s="101" t="s">
        <v>272</v>
      </c>
      <c r="U37" s="98" t="str">
        <v>Sirius</v>
      </c>
    </row>
    <row r="38" spans="1:121">
      <c r="A38" s="101" t="s">
        <v>94</v>
      </c>
      <c r="B38" s="101" t="s">
        <v>117</v>
      </c>
      <c r="C38" s="101" t="s">
        <v>181</v>
      </c>
      <c r="D38" s="101" t="s">
        <v>339</v>
      </c>
    </row>
    <row r="39" spans="1:121">
      <c r="A39" s="101" t="s">
        <v>94</v>
      </c>
      <c r="B39" s="101" t="s">
        <v>117</v>
      </c>
      <c r="C39" s="101" t="s">
        <v>267</v>
      </c>
      <c r="D39" s="101" t="s">
        <v>270</v>
      </c>
    </row>
    <row r="40" spans="1:121">
      <c r="A40" s="101" t="s">
        <v>94</v>
      </c>
      <c r="B40" s="101" t="s">
        <v>117</v>
      </c>
      <c r="C40" s="101" t="s">
        <v>278</v>
      </c>
      <c r="D40" s="101" t="s">
        <v>279</v>
      </c>
    </row>
    <row r="41" spans="1:121">
      <c r="A41" s="101" t="s">
        <v>94</v>
      </c>
      <c r="B41" s="101" t="s">
        <v>117</v>
      </c>
      <c r="C41" s="101" t="s">
        <v>350</v>
      </c>
      <c r="D41" s="101" t="s">
        <v>351</v>
      </c>
    </row>
    <row r="42" spans="1:121">
      <c r="A42" s="102" t="s">
        <v>94</v>
      </c>
      <c r="B42" s="102" t="s">
        <v>95</v>
      </c>
      <c r="C42" s="103" t="s">
        <v>179</v>
      </c>
      <c r="D42" s="103" t="s">
        <v>274</v>
      </c>
    </row>
    <row r="43" spans="1:121">
      <c r="A43" s="102" t="s">
        <v>94</v>
      </c>
      <c r="B43" s="102" t="s">
        <v>95</v>
      </c>
      <c r="C43" s="103" t="s">
        <v>180</v>
      </c>
      <c r="D43" s="103" t="s">
        <v>340</v>
      </c>
    </row>
    <row r="44" spans="1:121">
      <c r="A44" s="102" t="s">
        <v>94</v>
      </c>
      <c r="B44" s="102" t="s">
        <v>95</v>
      </c>
      <c r="C44" s="103" t="s">
        <v>346</v>
      </c>
      <c r="D44" s="103" t="s">
        <v>347</v>
      </c>
    </row>
    <row r="45" spans="1:121">
      <c r="A45" s="101" t="s">
        <v>94</v>
      </c>
      <c r="B45" s="101" t="s">
        <v>95</v>
      </c>
      <c r="C45" s="101" t="s">
        <v>178</v>
      </c>
      <c r="D45" s="101" t="s">
        <v>279</v>
      </c>
    </row>
    <row r="46" spans="1:121">
      <c r="A46" s="101" t="s">
        <v>94</v>
      </c>
      <c r="B46" s="101" t="s">
        <v>95</v>
      </c>
      <c r="C46" s="101" t="s">
        <v>341</v>
      </c>
      <c r="D46" s="101" t="s">
        <v>342</v>
      </c>
      <c r="F46" s="148" t="s">
        <v>396</v>
      </c>
      <c r="G46" s="148"/>
      <c r="H46" s="148"/>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c r="AF46" s="148"/>
      <c r="AG46" s="148"/>
      <c r="AH46" s="148"/>
      <c r="AI46" s="148"/>
      <c r="AJ46" s="148"/>
      <c r="AK46" s="148"/>
      <c r="AL46" s="148"/>
      <c r="AM46" s="148"/>
      <c r="AN46" s="148"/>
      <c r="AO46" s="148"/>
      <c r="AP46" s="148"/>
      <c r="AQ46" s="148"/>
    </row>
    <row r="47" spans="1:121">
      <c r="A47" s="101" t="s">
        <v>94</v>
      </c>
      <c r="B47" s="101" t="s">
        <v>95</v>
      </c>
      <c r="C47" s="101" t="s">
        <v>268</v>
      </c>
      <c r="D47" s="101" t="s">
        <v>275</v>
      </c>
      <c r="F47" s="108" t="str" cm="1">
        <f t="array" ref="F47:DQ47">TRANSPOSE(_xlfn.UNIQUE(std_new[Campaign],0))</f>
        <v>Black &amp; White</v>
      </c>
      <c r="G47" s="108" t="str">
        <v>Black &amp; White Male</v>
      </c>
      <c r="H47" s="108" t="str">
        <v>Black &amp; White Female</v>
      </c>
      <c r="I47" s="108" t="str">
        <v>Grand Slam</v>
      </c>
      <c r="J47" s="108" t="str">
        <v>Bliss</v>
      </c>
      <c r="K47" s="108" t="str">
        <v>Clinical</v>
      </c>
      <c r="L47" s="108" t="str">
        <v>Fendi</v>
      </c>
      <c r="M47" s="108" t="str">
        <v>Cool Kick</v>
      </c>
      <c r="N47" s="108" t="str">
        <v>Extra Bright</v>
      </c>
      <c r="O47" s="108" t="str">
        <v>Deo Even Tone Range</v>
      </c>
      <c r="P47" s="108" t="str">
        <v>Clinical Even Tone</v>
      </c>
      <c r="Q47" s="108" t="str">
        <v xml:space="preserve">Zazil </v>
      </c>
      <c r="R47" s="108" t="str">
        <v>Sachet</v>
      </c>
      <c r="S47" s="108" t="str">
        <v>Rollon Men</v>
      </c>
      <c r="T47" s="108" t="str">
        <v>Dry Rollon</v>
      </c>
      <c r="U47" s="108" t="str">
        <v>Hijab Fresh</v>
      </c>
      <c r="V47" s="108" t="str">
        <v>Deep</v>
      </c>
      <c r="W47" s="108" t="str">
        <v>Pearl &amp; Beauty</v>
      </c>
      <c r="X47" s="108" t="str">
        <v>Skin Power (Hero)</v>
      </c>
      <c r="Y47" s="108" t="str">
        <v>Derma Control</v>
      </c>
      <c r="Z47" s="108" t="str">
        <v>Cellular Bakuchiol</v>
      </c>
      <c r="AA47" s="108" t="str">
        <v>Genie</v>
      </c>
      <c r="AB47" s="108" t="str">
        <v>Cellular Filler</v>
      </c>
      <c r="AC47" s="108" t="str">
        <v>Speedy Gonzales</v>
      </c>
      <c r="AD47" s="108" t="str">
        <v>Swan Lake</v>
      </c>
      <c r="AE47" s="108" t="str">
        <v>Elsa</v>
      </c>
      <c r="AF47" s="108" t="str">
        <v>Skin Gin</v>
      </c>
      <c r="AG47" s="108" t="str">
        <v>Potinhos</v>
      </c>
      <c r="AH47" s="108" t="str">
        <v>Luminous Launch India</v>
      </c>
      <c r="AI47" s="108" t="str">
        <v>Orionis</v>
      </c>
      <c r="AJ47" s="108" t="str">
        <v>Lucia</v>
      </c>
      <c r="AK47" s="108" t="str">
        <v>Sirena</v>
      </c>
      <c r="AL47" s="108" t="str">
        <v>50 Shades</v>
      </c>
      <c r="AM47" s="108" t="str">
        <v>Stardust</v>
      </c>
      <c r="AN47" s="108" t="str">
        <v>Stargate</v>
      </c>
      <c r="AO47" s="108" t="str">
        <v>Midnight Gold</v>
      </c>
      <c r="AP47" s="108" t="str">
        <v>Q10 Guardian</v>
      </c>
      <c r="AQ47" s="108" t="str">
        <v>Q10 Skin Diet</v>
      </c>
      <c r="AR47" s="108" t="str">
        <v>Neige</v>
      </c>
      <c r="AS47" s="108" t="str">
        <v>Q10 Range</v>
      </c>
      <c r="AT47" s="108" t="str">
        <v>Next Gen</v>
      </c>
      <c r="AU47" s="108" t="str">
        <v>Elevator</v>
      </c>
      <c r="AV47" s="108" t="str">
        <v>Q10 Skinclock &amp; Moonlight</v>
      </c>
      <c r="AW47" s="108" t="str">
        <v>C&amp;HYA</v>
      </c>
      <c r="AX47" s="108" t="str">
        <v>Fanta</v>
      </c>
      <c r="AY47" s="108" t="str">
        <v>Genzit</v>
      </c>
      <c r="AZ47" s="108" t="str">
        <v>Petals 2022</v>
      </c>
      <c r="BA47" s="108" t="str">
        <v>Micellar Aminoacids</v>
      </c>
      <c r="BB47" s="108" t="str">
        <v>Daily Essentials</v>
      </c>
      <c r="BC47" s="108" t="str">
        <v>Derma Skin Clear</v>
      </c>
      <c r="BD47" s="108" t="str">
        <v>Acne Control</v>
      </c>
      <c r="BE47" s="108" t="str">
        <v>Claro</v>
      </c>
      <c r="BF47" s="108" t="str">
        <v>Micellar+</v>
      </c>
      <c r="BG47" s="108" t="str">
        <v>EMUR</v>
      </c>
      <c r="BH47" s="108" t="str">
        <v>Micellar Siri</v>
      </c>
      <c r="BI47" s="108" t="str">
        <v>Micellar Melange</v>
      </c>
      <c r="BJ47" s="108" t="str">
        <v>Micellar Core</v>
      </c>
      <c r="BK47" s="108" t="str">
        <v>Micellar Siri 2.0</v>
      </c>
      <c r="BL47" s="108" t="str">
        <v>Micellar Pearl Bright</v>
      </c>
      <c r="BM47" s="108" t="str">
        <v>Micellar Extra</v>
      </c>
      <c r="BN47" s="108" t="str">
        <v>Skin Hero (THA)</v>
      </c>
      <c r="BO47" s="108" t="str">
        <v>Lifecycle</v>
      </c>
      <c r="BP47" s="108" t="str">
        <v>Soft</v>
      </c>
      <c r="BQ47" s="108" t="str">
        <v>Tetris</v>
      </c>
      <c r="BR47" s="108" t="str">
        <v>Soft UV</v>
      </c>
      <c r="BS47" s="108" t="str">
        <v>Crème</v>
      </c>
      <c r="BT47" s="108" t="str">
        <v>Crème Round 2</v>
      </c>
      <c r="BU47" s="108" t="str">
        <v>Soft UV Ozonio</v>
      </c>
      <c r="BV47" s="108" t="str">
        <v>Neverland</v>
      </c>
      <c r="BW47" s="108" t="str">
        <v>Body Aloe Summer</v>
      </c>
      <c r="BX47" s="108" t="str">
        <v>Body Milk 5 in 1</v>
      </c>
      <c r="BY47" s="108" t="str">
        <v>Harmattan</v>
      </c>
      <c r="BZ47" s="108" t="str">
        <v>Northern Lights</v>
      </c>
      <c r="CA47" s="108" t="str">
        <v>Core Asean</v>
      </c>
      <c r="CB47" s="108" t="str">
        <v>Iconova</v>
      </c>
      <c r="CC47" s="108" t="str">
        <v>Phoenix</v>
      </c>
      <c r="CD47" s="108" t="str">
        <v>Radiant Beauty</v>
      </c>
      <c r="CE47" s="108" t="str">
        <v>Zuri</v>
      </c>
      <c r="CF47" s="108" t="str">
        <v>Bright Signature</v>
      </c>
      <c r="CG47" s="108" t="str">
        <v>Polaris</v>
      </c>
      <c r="CH47" s="108" t="str">
        <v>Sirius</v>
      </c>
      <c r="CI47" s="108" t="str">
        <v>Natural Glow</v>
      </c>
      <c r="CJ47" s="108" t="str">
        <v>Q10 Body</v>
      </c>
      <c r="CK47" s="108" t="str">
        <v>Repair &amp; Care</v>
      </c>
      <c r="CL47" s="108" t="str">
        <v>Hera</v>
      </c>
      <c r="CM47" s="108" t="str">
        <v>Super 10</v>
      </c>
      <c r="CN47" s="108" t="str">
        <v>Unicorn Super 10</v>
      </c>
      <c r="CO47" s="108" t="str">
        <v>C&amp;E Tata</v>
      </c>
      <c r="CP47" s="108" t="str">
        <v>Super 8 Core</v>
      </c>
      <c r="CQ47" s="108" t="str">
        <v>Golden Fruit</v>
      </c>
      <c r="CR47" s="108" t="str">
        <v>C&amp;AHA and Super C+</v>
      </c>
      <c r="CS47" s="108" t="str">
        <v>Lip</v>
      </c>
      <c r="CT47" s="108" t="str">
        <v>Disney</v>
      </c>
      <c r="CU47" s="108" t="str">
        <v>Bright Oil Clear</v>
      </c>
      <c r="CV47" s="108" t="str">
        <v>Deep Cleansing</v>
      </c>
      <c r="CW47" s="108" t="str">
        <v>Deep X-Cat</v>
      </c>
      <c r="CX47" s="108" t="str">
        <v>Deep Moisturizing</v>
      </c>
      <c r="CY47" s="108" t="str">
        <v>Extra Bright Starwalker</v>
      </c>
      <c r="CZ47" s="108" t="str">
        <v>DSR Range</v>
      </c>
      <c r="DA47" s="108" t="str">
        <v>Vitamin Scrub</v>
      </c>
      <c r="DB47" s="108" t="str">
        <v>NM Moisture Challenge</v>
      </c>
      <c r="DC47" s="108" t="str">
        <v>Auto-Matic Deep</v>
      </c>
      <c r="DD47" s="108" t="str">
        <v>Sensitive Moisture</v>
      </c>
      <c r="DE47" s="108" t="str">
        <v>Protect &amp; Moisture</v>
      </c>
      <c r="DF47" s="108" t="str">
        <v>Ghostbuster</v>
      </c>
      <c r="DG47" s="108" t="str">
        <v>Nemo</v>
      </c>
      <c r="DH47" s="108" t="str">
        <v>Sun Range</v>
      </c>
      <c r="DI47" s="108" t="str">
        <v>UV Face</v>
      </c>
      <c r="DJ47" s="108" t="str">
        <v>Milka</v>
      </c>
      <c r="DK47" s="108" t="str">
        <v>Korea</v>
      </c>
      <c r="DL47" s="108" t="str">
        <v>UV Specialist</v>
      </c>
      <c r="DM47" s="108" t="str">
        <v>C&amp;E</v>
      </c>
      <c r="DN47" s="108" t="str">
        <v>Tinder</v>
      </c>
      <c r="DO47" s="108" t="str">
        <v>Subelieavable UV</v>
      </c>
      <c r="DP47" s="108" t="str">
        <v>Social AWON</v>
      </c>
      <c r="DQ47" s="98" t="str">
        <v>Search AWON</v>
      </c>
    </row>
    <row r="48" spans="1:121">
      <c r="A48" s="101" t="s">
        <v>94</v>
      </c>
      <c r="B48" s="101" t="s">
        <v>95</v>
      </c>
      <c r="C48" s="101" t="s">
        <v>345</v>
      </c>
      <c r="D48" s="101" t="s">
        <v>310</v>
      </c>
      <c r="F48" s="98" t="str" cm="1">
        <f t="array" ref="F48">_xlfn.UNIQUE(_xlfn._xlws.FILTER(std_new[Playbook IDs],std_new[Campaign]=F$47,""))</f>
        <v>GL005</v>
      </c>
      <c r="G48" s="98" t="str" cm="1">
        <f t="array" ref="G48">_xlfn.UNIQUE(_xlfn._xlws.FILTER(std_new[Playbook IDs],std_new[Campaign]=G$47,""))</f>
        <v>TBD</v>
      </c>
      <c r="H48" s="98" t="str" cm="1">
        <f t="array" ref="H48">_xlfn.UNIQUE(_xlfn._xlws.FILTER(std_new[Playbook IDs],std_new[Campaign]=H$47,""))</f>
        <v>TBD</v>
      </c>
      <c r="I48" s="98" t="str" cm="1">
        <f t="array" ref="I48">_xlfn.UNIQUE(_xlfn._xlws.FILTER(std_new[Playbook IDs],std_new[Campaign]=I$47,""))</f>
        <v>GL085</v>
      </c>
      <c r="J48" s="98" t="str" cm="1">
        <f t="array" ref="J48">_xlfn.UNIQUE(_xlfn._xlws.FILTER(std_new[Playbook IDs],std_new[Campaign]=J$47,""))</f>
        <v>GL046</v>
      </c>
      <c r="K48" s="98" t="str" cm="1">
        <f t="array" ref="K48">_xlfn.UNIQUE(_xlfn._xlws.FILTER(std_new[Playbook IDs],std_new[Campaign]=K$47,""))</f>
        <v>GL047</v>
      </c>
      <c r="L48" s="98" t="str" cm="1">
        <f t="array" ref="L48">_xlfn.UNIQUE(_xlfn._xlws.FILTER(std_new[Playbook IDs],std_new[Campaign]=L$47,""))</f>
        <v>GL086</v>
      </c>
      <c r="M48" s="98" t="str" cm="1">
        <f t="array" ref="M48">_xlfn.UNIQUE(_xlfn._xlws.FILTER(std_new[Playbook IDs],std_new[Campaign]=M$47,""))</f>
        <v>EM012</v>
      </c>
      <c r="N48" s="98" t="str" cm="1">
        <f t="array" ref="N48">_xlfn.UNIQUE(_xlfn._xlws.FILTER(std_new[Playbook IDs],std_new[Campaign]=N$47,""))</f>
        <v>EM006</v>
      </c>
      <c r="O48" s="98" t="str" cm="1">
        <f t="array" ref="O48">_xlfn.UNIQUE(_xlfn._xlws.FILTER(std_new[Playbook IDs],std_new[Campaign]=O$47,""))</f>
        <v>EM030</v>
      </c>
      <c r="P48" s="98" t="str" cm="1">
        <f t="array" ref="P48">_xlfn.UNIQUE(_xlfn._xlws.FILTER(std_new[Playbook IDs],std_new[Campaign]=P$47,""))</f>
        <v>EM015</v>
      </c>
      <c r="Q48" s="98" t="str" cm="1">
        <f t="array" ref="Q48">_xlfn.UNIQUE(_xlfn._xlws.FILTER(std_new[Playbook IDs],std_new[Campaign]=Q$47,""))</f>
        <v>TBD</v>
      </c>
      <c r="R48" s="98" t="str" cm="1">
        <f t="array" ref="R48">_xlfn.UNIQUE(_xlfn._xlws.FILTER(std_new[Playbook IDs],std_new[Campaign]=R$47,""))</f>
        <v>TBD</v>
      </c>
      <c r="S48" s="98" t="str" cm="1">
        <f t="array" ref="S48">_xlfn.UNIQUE(_xlfn._xlws.FILTER(std_new[Playbook IDs],std_new[Campaign]=S$47,""))</f>
        <v>EM017</v>
      </c>
      <c r="T48" s="98" t="str" cm="1">
        <f t="array" ref="T48">_xlfn.UNIQUE(_xlfn._xlws.FILTER(std_new[Playbook IDs],std_new[Campaign]=T$47,""))</f>
        <v>EM054</v>
      </c>
      <c r="U48" s="98" t="str" cm="1">
        <f t="array" ref="U48">_xlfn.UNIQUE(_xlfn._xlws.FILTER(std_new[Playbook IDs],std_new[Campaign]=U$47,""))</f>
        <v>TBD</v>
      </c>
      <c r="V48" s="98" t="str" cm="1">
        <f t="array" ref="V48">_xlfn.UNIQUE(_xlfn._xlws.FILTER(std_new[Playbook IDs],std_new[Campaign]=V$47,""))</f>
        <v>TBD</v>
      </c>
      <c r="W48" s="98" t="str" cm="1">
        <f t="array" ref="W48:W50">_xlfn.UNIQUE(_xlfn._xlws.FILTER(std_new[Playbook IDs],std_new[Campaign]=W$47,""))</f>
        <v>EM003</v>
      </c>
      <c r="X48" s="98" t="str" cm="1">
        <f t="array" ref="X48">_xlfn.UNIQUE(_xlfn._xlws.FILTER(std_new[Playbook IDs],std_new[Campaign]=X$47,""))</f>
        <v>GL056</v>
      </c>
      <c r="Y48" s="98" t="str" cm="1">
        <f t="array" ref="Y48">_xlfn.UNIQUE(_xlfn._xlws.FILTER(std_new[Playbook IDs],std_new[Campaign]=Y$47,""))</f>
        <v>EM031</v>
      </c>
      <c r="Z48" s="98" t="str" cm="1">
        <f t="array" ref="Z48">_xlfn.UNIQUE(_xlfn._xlws.FILTER(std_new[Playbook IDs],std_new[Campaign]=Z$47,""))</f>
        <v>TBD</v>
      </c>
      <c r="AA48" s="98" t="str" cm="1">
        <f t="array" ref="AA48">_xlfn.UNIQUE(_xlfn._xlws.FILTER(std_new[Playbook IDs],std_new[Campaign]=AA$47,""))</f>
        <v>GL037</v>
      </c>
      <c r="AB48" s="98" t="str" cm="1">
        <f t="array" ref="AB48">_xlfn.UNIQUE(_xlfn._xlws.FILTER(std_new[Playbook IDs],std_new[Campaign]=AB$47,""))</f>
        <v>TBD</v>
      </c>
      <c r="AC48" s="98" t="str" cm="1">
        <f t="array" ref="AC48">_xlfn.UNIQUE(_xlfn._xlws.FILTER(std_new[Playbook IDs],std_new[Campaign]=AC$47,""))</f>
        <v>GL079</v>
      </c>
      <c r="AD48" s="98" t="str" cm="1">
        <f t="array" ref="AD48">_xlfn.UNIQUE(_xlfn._xlws.FILTER(std_new[Playbook IDs],std_new[Campaign]=AD$47,""))</f>
        <v>GL053</v>
      </c>
      <c r="AE48" s="98" t="str" cm="1">
        <f t="array" ref="AE48">_xlfn.UNIQUE(_xlfn._xlws.FILTER(std_new[Playbook IDs],std_new[Campaign]=AE$47,""))</f>
        <v>GL082</v>
      </c>
      <c r="AF48" s="98" t="str" cm="1">
        <f t="array" ref="AF48">_xlfn.UNIQUE(_xlfn._xlws.FILTER(std_new[Playbook IDs],std_new[Campaign]=AF$47,""))</f>
        <v>EM024</v>
      </c>
      <c r="AG48" s="98" t="str" cm="1">
        <f t="array" ref="AG48">_xlfn.UNIQUE(_xlfn._xlws.FILTER(std_new[Playbook IDs],std_new[Campaign]=AG$47,""))</f>
        <v>EM049</v>
      </c>
      <c r="AH48" s="98" t="str" cm="1">
        <f t="array" ref="AH48">_xlfn.UNIQUE(_xlfn._xlws.FILTER(std_new[Playbook IDs],std_new[Campaign]=AH$47,""))</f>
        <v>EM038</v>
      </c>
      <c r="AI48" s="98" t="str" cm="1">
        <f t="array" ref="AI48">_xlfn.UNIQUE(_xlfn._xlws.FILTER(std_new[Playbook IDs],std_new[Campaign]=AI$47,""))</f>
        <v>GL040</v>
      </c>
      <c r="AJ48" s="98" t="str" cm="1">
        <f t="array" ref="AJ48">_xlfn.UNIQUE(_xlfn._xlws.FILTER(std_new[Playbook IDs],std_new[Campaign]=AJ$47,""))</f>
        <v>GL052</v>
      </c>
      <c r="AK48" s="98" t="str" cm="1">
        <f t="array" ref="AK48">_xlfn.UNIQUE(_xlfn._xlws.FILTER(std_new[Playbook IDs],std_new[Campaign]=AK$47,""))</f>
        <v>GL051</v>
      </c>
      <c r="AL48" s="98" t="str" cm="1">
        <f t="array" ref="AL48">_xlfn.UNIQUE(_xlfn._xlws.FILTER(std_new[Playbook IDs],std_new[Campaign]=AL$47,""))</f>
        <v>GL006</v>
      </c>
      <c r="AM48" s="98" t="str" cm="1">
        <f t="array" ref="AM48">_xlfn.UNIQUE(_xlfn._xlws.FILTER(std_new[Playbook IDs],std_new[Campaign]=AM$47,""))</f>
        <v>GL080</v>
      </c>
      <c r="AN48" s="98" t="str" cm="1">
        <f t="array" ref="AN48">_xlfn.UNIQUE(_xlfn._xlws.FILTER(std_new[Playbook IDs],std_new[Campaign]=AN$47,""))</f>
        <v>TBD</v>
      </c>
      <c r="AO48" s="98" t="str" cm="1">
        <f t="array" ref="AO48">_xlfn.UNIQUE(_xlfn._xlws.FILTER(std_new[Playbook IDs],std_new[Campaign]=AO$47,""))</f>
        <v>GL064</v>
      </c>
      <c r="AP48" s="98" t="str" cm="1">
        <f t="array" ref="AP48">_xlfn.UNIQUE(_xlfn._xlws.FILTER(std_new[Playbook IDs],std_new[Campaign]=AP$47,""))</f>
        <v>GL067</v>
      </c>
      <c r="AQ48" s="98" t="str" cm="1">
        <f t="array" ref="AQ48">_xlfn.UNIQUE(_xlfn._xlws.FILTER(std_new[Playbook IDs],std_new[Campaign]=AQ$47,""))</f>
        <v>GL007</v>
      </c>
      <c r="AR48" s="98" t="str" cm="1">
        <f t="array" ref="AR48">_xlfn.UNIQUE(_xlfn._xlws.FILTER(std_new[Playbook IDs],std_new[Campaign]=AR$47,""))</f>
        <v>GL039</v>
      </c>
      <c r="AS48" s="98" t="str" cm="1">
        <f t="array" ref="AS48">_xlfn.UNIQUE(_xlfn._xlws.FILTER(std_new[Playbook IDs],std_new[Campaign]=AS$47,""))</f>
        <v>TBD</v>
      </c>
      <c r="AT48" s="98" t="str" cm="1">
        <f t="array" ref="AT48">_xlfn.UNIQUE(_xlfn._xlws.FILTER(std_new[Playbook IDs],std_new[Campaign]=AT$47,""))</f>
        <v>GL008</v>
      </c>
      <c r="AU48" s="98" t="str" cm="1">
        <f t="array" ref="AU48">_xlfn.UNIQUE(_xlfn._xlws.FILTER(std_new[Playbook IDs],std_new[Campaign]=AU$47,""))</f>
        <v>GL081</v>
      </c>
      <c r="AV48" s="98" t="str" cm="1">
        <f t="array" ref="AV48">_xlfn.UNIQUE(_xlfn._xlws.FILTER(std_new[Playbook IDs],std_new[Campaign]=AV$47,""))</f>
        <v>GL038</v>
      </c>
      <c r="AW48" s="98" t="str" cm="1">
        <f t="array" ref="AW48">_xlfn.UNIQUE(_xlfn._xlws.FILTER(std_new[Playbook IDs],std_new[Campaign]=AW$47,""))</f>
        <v>EM021</v>
      </c>
      <c r="AX48" s="98" t="str" cm="1">
        <f t="array" ref="AX48">_xlfn.UNIQUE(_xlfn._xlws.FILTER(std_new[Playbook IDs],std_new[Campaign]=AX$47,""))</f>
        <v>GL010</v>
      </c>
      <c r="AY48" s="98" t="str" cm="1">
        <f t="array" ref="AY48">_xlfn.UNIQUE(_xlfn._xlws.FILTER(std_new[Playbook IDs],std_new[Campaign]=AY$47,""))</f>
        <v>EM004</v>
      </c>
      <c r="AZ48" s="98" t="str" cm="1">
        <f t="array" ref="AZ48">_xlfn.UNIQUE(_xlfn._xlws.FILTER(std_new[Playbook IDs],std_new[Campaign]=AZ$47,""))</f>
        <v>EM008</v>
      </c>
      <c r="BA48" s="98" t="str" cm="1">
        <f t="array" ref="BA48">_xlfn.UNIQUE(_xlfn._xlws.FILTER(std_new[Playbook IDs],std_new[Campaign]=BA$47,""))</f>
        <v>EM025</v>
      </c>
      <c r="BB48" s="98" t="str" cm="1">
        <f t="array" ref="BB48">_xlfn.UNIQUE(_xlfn._xlws.FILTER(std_new[Playbook IDs],std_new[Campaign]=BB$47,""))</f>
        <v>TBD</v>
      </c>
      <c r="BC48" s="98" t="str" cm="1">
        <f t="array" ref="BC48">_xlfn.UNIQUE(_xlfn._xlws.FILTER(std_new[Playbook IDs],std_new[Campaign]=BC$47,""))</f>
        <v>GL041</v>
      </c>
      <c r="BD48" s="98" t="str" cm="1">
        <f t="array" ref="BD48">_xlfn.UNIQUE(_xlfn._xlws.FILTER(std_new[Playbook IDs],std_new[Campaign]=BD$47,""))</f>
        <v>TBD</v>
      </c>
      <c r="BE48" s="98" t="str" cm="1">
        <f t="array" ref="BE48">_xlfn.UNIQUE(_xlfn._xlws.FILTER(std_new[Playbook IDs],std_new[Campaign]=BE$47,""))</f>
        <v>GL055</v>
      </c>
      <c r="BF48" s="98" t="str" cm="1">
        <f t="array" ref="BF48">_xlfn.UNIQUE(_xlfn._xlws.FILTER(std_new[Playbook IDs],std_new[Campaign]=BF$47,""))</f>
        <v>GL048</v>
      </c>
      <c r="BG48" s="98" t="str" cm="1">
        <f t="array" ref="BG48">_xlfn.UNIQUE(_xlfn._xlws.FILTER(std_new[Playbook IDs],std_new[Campaign]=BG$47,""))</f>
        <v>GL049</v>
      </c>
      <c r="BH48" s="98" t="str" cm="1">
        <f t="array" ref="BH48">_xlfn.UNIQUE(_xlfn._xlws.FILTER(std_new[Playbook IDs],std_new[Campaign]=BH$47,""))</f>
        <v>GL012</v>
      </c>
      <c r="BI48" s="98" t="str" cm="1">
        <f t="array" ref="BI48">_xlfn.UNIQUE(_xlfn._xlws.FILTER(std_new[Playbook IDs],std_new[Campaign]=BI$47,""))</f>
        <v>GL011</v>
      </c>
      <c r="BJ48" s="98" t="str" cm="1">
        <f t="array" ref="BJ48">_xlfn.UNIQUE(_xlfn._xlws.FILTER(std_new[Playbook IDs],std_new[Campaign]=BJ$47,""))</f>
        <v>TBD</v>
      </c>
      <c r="BK48" s="98" t="str" cm="1">
        <f t="array" ref="BK48">_xlfn.UNIQUE(_xlfn._xlws.FILTER(std_new[Playbook IDs],std_new[Campaign]=BK$47,""))</f>
        <v>TBD</v>
      </c>
      <c r="BL48" s="98" t="str" cm="1">
        <f t="array" ref="BL48">_xlfn.UNIQUE(_xlfn._xlws.FILTER(std_new[Playbook IDs],std_new[Campaign]=BL$47,""))</f>
        <v>TBD</v>
      </c>
      <c r="BM48" s="98" t="str" cm="1">
        <f t="array" ref="BM48">_xlfn.UNIQUE(_xlfn._xlws.FILTER(std_new[Playbook IDs],std_new[Campaign]=BM$47,""))</f>
        <v>GL054</v>
      </c>
      <c r="BN48" s="98" t="str" cm="1">
        <f t="array" ref="BN48">_xlfn.UNIQUE(_xlfn._xlws.FILTER(std_new[Playbook IDs],std_new[Campaign]=BN$47,""))</f>
        <v>EM022</v>
      </c>
      <c r="BO48" s="98" t="str" cm="1">
        <f t="array" ref="BO48">_xlfn.UNIQUE(_xlfn._xlws.FILTER(std_new[Playbook IDs],std_new[Campaign]=BO$47,""))</f>
        <v>GL001</v>
      </c>
      <c r="BP48" s="98" t="str" cm="1">
        <f t="array" ref="BP48:BP49">_xlfn.UNIQUE(_xlfn._xlws.FILTER(std_new[Playbook IDs],std_new[Campaign]=BP$47,""))</f>
        <v>GL002</v>
      </c>
      <c r="BQ48" s="98" t="str" cm="1">
        <f t="array" ref="BQ48">_xlfn.UNIQUE(_xlfn._xlws.FILTER(std_new[Playbook IDs],std_new[Campaign]=BQ$47,""))</f>
        <v>GL104</v>
      </c>
      <c r="BR48" s="98" t="str" cm="1">
        <f t="array" ref="BR48">_xlfn.UNIQUE(_xlfn._xlws.FILTER(std_new[Playbook IDs],std_new[Campaign]=BR$47,""))</f>
        <v>TBD</v>
      </c>
      <c r="BS48" s="98" t="str" cm="1">
        <f t="array" ref="BS48">_xlfn.UNIQUE(_xlfn._xlws.FILTER(std_new[Playbook IDs],std_new[Campaign]=BS$47,""))</f>
        <v>TBD</v>
      </c>
      <c r="BT48" s="98" t="str" cm="1">
        <f t="array" ref="BT48">_xlfn.UNIQUE(_xlfn._xlws.FILTER(std_new[Playbook IDs],std_new[Campaign]=BT$47,""))</f>
        <v>GL060</v>
      </c>
      <c r="BU48" s="98" t="str" cm="1">
        <f t="array" ref="BU48">_xlfn.UNIQUE(_xlfn._xlws.FILTER(std_new[Playbook IDs],std_new[Campaign]=BU$47,""))</f>
        <v>GL061</v>
      </c>
      <c r="BV48" s="98" t="str" cm="1">
        <f t="array" ref="BV48">_xlfn.UNIQUE(_xlfn._xlws.FILTER(std_new[Playbook IDs],std_new[Campaign]=BV$47,""))</f>
        <v>GL091</v>
      </c>
      <c r="BW48" s="98" t="str" cm="1">
        <f t="array" ref="BW48">_xlfn.UNIQUE(_xlfn._xlws.FILTER(std_new[Playbook IDs],std_new[Campaign]=BW$47,""))</f>
        <v>EM026</v>
      </c>
      <c r="BX48" s="98" t="str" cm="1">
        <f t="array" ref="BX48:BX50">_xlfn.UNIQUE(_xlfn._xlws.FILTER(std_new[Playbook IDs],std_new[Campaign]=BX$47,""))</f>
        <v>EM011</v>
      </c>
      <c r="BY48" s="98" t="str" cm="1">
        <f t="array" ref="BY48">_xlfn.UNIQUE(_xlfn._xlws.FILTER(std_new[Playbook IDs],std_new[Campaign]=BY$47,""))</f>
        <v>EM040</v>
      </c>
      <c r="BZ48" s="98" t="str" cm="1">
        <f t="array" ref="BZ48">_xlfn.UNIQUE(_xlfn._xlws.FILTER(std_new[Playbook IDs],std_new[Campaign]=BZ$47,""))</f>
        <v>GL003</v>
      </c>
      <c r="CA48" s="98" t="str" cm="1">
        <f t="array" ref="CA48">_xlfn.UNIQUE(_xlfn._xlws.FILTER(std_new[Playbook IDs],std_new[Campaign]=CA$47,""))</f>
        <v>EM058</v>
      </c>
      <c r="CB48" s="98" t="str" cm="1">
        <f t="array" ref="CB48">_xlfn.UNIQUE(_xlfn._xlws.FILTER(std_new[Playbook IDs],std_new[Campaign]=CB$47,""))</f>
        <v>GL088</v>
      </c>
      <c r="CC48" s="98" t="str" cm="1">
        <f t="array" ref="CC48">_xlfn.UNIQUE(_xlfn._xlws.FILTER(std_new[Playbook IDs],std_new[Campaign]=CC$47,""))</f>
        <v>GL043</v>
      </c>
      <c r="CD48" s="98" t="str" cm="1">
        <f t="array" ref="CD48">_xlfn.UNIQUE(_xlfn._xlws.FILTER(std_new[Playbook IDs],std_new[Campaign]=CD$47,""))</f>
        <v>TBD</v>
      </c>
      <c r="CE48" s="98" t="str" cm="1">
        <f t="array" ref="CE48">_xlfn.UNIQUE(_xlfn._xlws.FILTER(std_new[Playbook IDs],std_new[Campaign]=CE$47,""))</f>
        <v>TBD</v>
      </c>
      <c r="CF48" s="98" t="str" cm="1">
        <f t="array" ref="CF48">_xlfn.UNIQUE(_xlfn._xlws.FILTER(std_new[Playbook IDs],std_new[Campaign]=CF$47,""))</f>
        <v>EM006</v>
      </c>
      <c r="CG48" s="98" t="str" cm="1">
        <f t="array" ref="CG48">_xlfn.UNIQUE(_xlfn._xlws.FILTER(std_new[Playbook IDs],std_new[Campaign]=CG$47,""))</f>
        <v>GL009</v>
      </c>
      <c r="CH48" s="98" t="str" cm="1">
        <f t="array" ref="CH48">_xlfn.UNIQUE(_xlfn._xlws.FILTER(std_new[Playbook IDs],std_new[Campaign]=CH$47,""))</f>
        <v>GL090</v>
      </c>
      <c r="CI48" s="98" t="str" cm="1">
        <f t="array" ref="CI48">_xlfn.UNIQUE(_xlfn._xlws.FILTER(std_new[Playbook IDs],std_new[Campaign]=CI$47,""))</f>
        <v>TBD</v>
      </c>
      <c r="CJ48" s="98" t="str" cm="1">
        <f t="array" ref="CJ48:CJ49">_xlfn.UNIQUE(_xlfn._xlws.FILTER(std_new[Playbook IDs],std_new[Campaign]=CJ$47,""))</f>
        <v>TBD</v>
      </c>
      <c r="CK48" s="98" t="str" cm="1">
        <f t="array" ref="CK48">_xlfn.UNIQUE(_xlfn._xlws.FILTER(std_new[Playbook IDs],std_new[Campaign]=CK$47,""))</f>
        <v>TBD</v>
      </c>
      <c r="CL48" s="98" t="str" cm="1">
        <f t="array" ref="CL48">_xlfn.UNIQUE(_xlfn._xlws.FILTER(std_new[Playbook IDs],std_new[Campaign]=CL$47,""))</f>
        <v>GL089</v>
      </c>
      <c r="CM48" s="98" t="str" cm="1">
        <f t="array" ref="CM48">_xlfn.UNIQUE(_xlfn._xlws.FILTER(std_new[Playbook IDs],std_new[Campaign]=CM$47,""))</f>
        <v>EM005</v>
      </c>
      <c r="CN48" s="98" t="str" cm="1">
        <f t="array" ref="CN48">_xlfn.UNIQUE(_xlfn._xlws.FILTER(std_new[Playbook IDs],std_new[Campaign]=CN$47,""))</f>
        <v>EM050</v>
      </c>
      <c r="CO48" s="98" t="str" cm="1">
        <f t="array" ref="CO48">_xlfn.UNIQUE(_xlfn._xlws.FILTER(std_new[Playbook IDs],std_new[Campaign]=CO$47,""))</f>
        <v>GL004</v>
      </c>
      <c r="CP48" s="98" t="str" cm="1">
        <f t="array" ref="CP48">_xlfn.UNIQUE(_xlfn._xlws.FILTER(std_new[Playbook IDs],std_new[Campaign]=CP$47,""))</f>
        <v>EM010</v>
      </c>
      <c r="CQ48" s="98" t="str" cm="1">
        <f t="array" ref="CQ48">_xlfn.UNIQUE(_xlfn._xlws.FILTER(std_new[Playbook IDs],std_new[Campaign]=CQ$47,""))</f>
        <v>EM029</v>
      </c>
      <c r="CR48" s="98" t="str" cm="1">
        <f t="array" ref="CR48">_xlfn.UNIQUE(_xlfn._xlws.FILTER(std_new[Playbook IDs],std_new[Campaign]=CR$47,""))</f>
        <v>TBD</v>
      </c>
      <c r="CS48" s="98" t="str" cm="1">
        <f t="array" ref="CS48">_xlfn.UNIQUE(_xlfn._xlws.FILTER(std_new[Playbook IDs],std_new[Campaign]=CS$47,""))</f>
        <v>TBD</v>
      </c>
      <c r="CT48" s="98" t="str" cm="1">
        <f t="array" ref="CT48">_xlfn.UNIQUE(_xlfn._xlws.FILTER(std_new[Playbook IDs],std_new[Campaign]=CT$47,""))</f>
        <v>GL019</v>
      </c>
      <c r="CU48" s="98" t="str" cm="1">
        <f t="array" ref="CU48">_xlfn.UNIQUE(_xlfn._xlws.FILTER(std_new[Playbook IDs],std_new[Campaign]=CU$47,""))</f>
        <v>TBD</v>
      </c>
      <c r="CV48" s="98" t="str" cm="1">
        <f t="array" ref="CV48">_xlfn.UNIQUE(_xlfn._xlws.FILTER(std_new[Playbook IDs],std_new[Campaign]=CV$47,""))</f>
        <v>TBD</v>
      </c>
      <c r="CW48" s="98" t="str" cm="1">
        <f t="array" ref="CW48">_xlfn.UNIQUE(_xlfn._xlws.FILTER(std_new[Playbook IDs],std_new[Campaign]=CW$47,""))</f>
        <v>TBD</v>
      </c>
      <c r="CX48" s="98" t="str" cm="1">
        <f t="array" ref="CX48">_xlfn.UNIQUE(_xlfn._xlws.FILTER(std_new[Playbook IDs],std_new[Campaign]=CX$47,""))</f>
        <v>TBD</v>
      </c>
      <c r="CY48" s="98" t="str" cm="1">
        <f t="array" ref="CY48">_xlfn.UNIQUE(_xlfn._xlws.FILTER(std_new[Playbook IDs],std_new[Campaign]=CY$47,""))</f>
        <v>TBD</v>
      </c>
      <c r="CZ48" s="98" t="str" cm="1">
        <f t="array" ref="CZ48">_xlfn.UNIQUE(_xlfn._xlws.FILTER(std_new[Playbook IDs],std_new[Campaign]=CZ$47,""))</f>
        <v>TBD</v>
      </c>
      <c r="DA48" s="98" t="str" cm="1">
        <f t="array" ref="DA48">_xlfn.UNIQUE(_xlfn._xlws.FILTER(std_new[Playbook IDs],std_new[Campaign]=DA$47,""))</f>
        <v>TBD</v>
      </c>
      <c r="DB48" s="98" t="str" cm="1">
        <f t="array" ref="DB48">_xlfn.UNIQUE(_xlfn._xlws.FILTER(std_new[Playbook IDs],std_new[Campaign]=DB$47,""))</f>
        <v>GL038</v>
      </c>
      <c r="DC48" s="98" t="str" cm="1">
        <f t="array" ref="DC48">_xlfn.UNIQUE(_xlfn._xlws.FILTER(std_new[Playbook IDs],std_new[Campaign]=DC$47,""))</f>
        <v>GL087</v>
      </c>
      <c r="DD48" s="98" t="str" cm="1">
        <f t="array" ref="DD48">_xlfn.UNIQUE(_xlfn._xlws.FILTER(std_new[Playbook IDs],std_new[Campaign]=DD$47,""))</f>
        <v>TBD</v>
      </c>
      <c r="DE48" s="98" t="str" cm="1">
        <f t="array" ref="DE48">_xlfn.UNIQUE(_xlfn._xlws.FILTER(std_new[Playbook IDs],std_new[Campaign]=DE$47,""))</f>
        <v>TBD</v>
      </c>
      <c r="DF48" s="98" t="str" cm="1">
        <f t="array" ref="DF48">_xlfn.UNIQUE(_xlfn._xlws.FILTER(std_new[Playbook IDs],std_new[Campaign]=DF$47,""))</f>
        <v>GL017</v>
      </c>
      <c r="DG48" s="98" t="str" cm="1">
        <f t="array" ref="DG48">_xlfn.UNIQUE(_xlfn._xlws.FILTER(std_new[Playbook IDs],std_new[Campaign]=DG$47,""))</f>
        <v>GL050</v>
      </c>
      <c r="DH48" s="98" t="str" cm="1">
        <f t="array" ref="DH48">_xlfn.UNIQUE(_xlfn._xlws.FILTER(std_new[Playbook IDs],std_new[Campaign]=DH$47,""))</f>
        <v>TBD</v>
      </c>
      <c r="DI48" s="98" t="str" cm="1">
        <f t="array" ref="DI48:DI49">_xlfn.UNIQUE(_xlfn._xlws.FILTER(std_new[Playbook IDs],std_new[Campaign]=DI$47,""))</f>
        <v>EM033</v>
      </c>
      <c r="DJ48" s="98" t="str" cm="1">
        <f t="array" ref="DJ48">_xlfn.UNIQUE(_xlfn._xlws.FILTER(std_new[Playbook IDs],std_new[Campaign]=DJ$47,""))</f>
        <v>GL016</v>
      </c>
      <c r="DK48" s="98" t="str" cm="1">
        <f t="array" ref="DK48">_xlfn.UNIQUE(_xlfn._xlws.FILTER(std_new[Playbook IDs],std_new[Campaign]=DK$47,""))</f>
        <v>TBD</v>
      </c>
      <c r="DL48" s="98" t="str" cm="1">
        <f t="array" ref="DL48">_xlfn.UNIQUE(_xlfn._xlws.FILTER(std_new[Playbook IDs],std_new[Campaign]=DL$47,""))</f>
        <v>TBD</v>
      </c>
      <c r="DM48" s="98" t="str" cm="1">
        <f t="array" ref="DM48">_xlfn.UNIQUE(_xlfn._xlws.FILTER(std_new[Playbook IDs],std_new[Campaign]=DM$47,""))</f>
        <v>TBD</v>
      </c>
      <c r="DN48" s="98" t="str" cm="1">
        <f t="array" ref="DN48">_xlfn.UNIQUE(_xlfn._xlws.FILTER(std_new[Playbook IDs],std_new[Campaign]=DN$47,""))</f>
        <v>GL059</v>
      </c>
      <c r="DO48" s="98" t="str" cm="1">
        <f t="array" ref="DO48">_xlfn.UNIQUE(_xlfn._xlws.FILTER(std_new[Playbook IDs],std_new[Campaign]=DO$47,""))</f>
        <v>GL084</v>
      </c>
      <c r="DP48" s="98" t="str" cm="1">
        <f t="array" ref="DP48">_xlfn.UNIQUE(_xlfn._xlws.FILTER(std_new[Playbook IDs],std_new[Campaign]=DP$47,""))</f>
        <v>TBD</v>
      </c>
    </row>
    <row r="49" spans="1:113">
      <c r="A49" s="101" t="s">
        <v>94</v>
      </c>
      <c r="B49" s="101" t="s">
        <v>333</v>
      </c>
      <c r="C49" s="101" t="s">
        <v>333</v>
      </c>
      <c r="D49" s="101" t="s">
        <v>334</v>
      </c>
      <c r="W49" s="98" t="str">
        <v>EM035</v>
      </c>
      <c r="BP49" s="98" t="str">
        <v>TBD</v>
      </c>
      <c r="BX49" s="98" t="str">
        <v>EM014</v>
      </c>
      <c r="CJ49" s="98" t="str">
        <v>GL062</v>
      </c>
      <c r="DI49" s="98" t="str">
        <v>EM016</v>
      </c>
    </row>
    <row r="50" spans="1:113">
      <c r="A50" s="101" t="s">
        <v>94</v>
      </c>
      <c r="B50" s="101" t="s">
        <v>333</v>
      </c>
      <c r="C50" s="101" t="s">
        <v>343</v>
      </c>
      <c r="D50" s="101" t="s">
        <v>344</v>
      </c>
      <c r="W50" s="98" t="str">
        <v>EM027</v>
      </c>
      <c r="BX50" s="98" t="str">
        <v>EM034</v>
      </c>
    </row>
    <row r="51" spans="1:113">
      <c r="A51" s="101" t="s">
        <v>125</v>
      </c>
      <c r="B51" s="101" t="s">
        <v>126</v>
      </c>
      <c r="C51" s="101" t="s">
        <v>352</v>
      </c>
      <c r="D51" s="101" t="s">
        <v>353</v>
      </c>
    </row>
    <row r="52" spans="1:113">
      <c r="A52" s="101" t="s">
        <v>125</v>
      </c>
      <c r="B52" s="101" t="s">
        <v>182</v>
      </c>
      <c r="C52" s="101" t="s">
        <v>354</v>
      </c>
      <c r="D52" s="101" t="s">
        <v>355</v>
      </c>
    </row>
    <row r="53" spans="1:113">
      <c r="A53" s="101" t="s">
        <v>125</v>
      </c>
      <c r="B53" s="101" t="s">
        <v>333</v>
      </c>
      <c r="C53" s="101" t="s">
        <v>333</v>
      </c>
      <c r="D53" s="101" t="s">
        <v>334</v>
      </c>
    </row>
    <row r="54" spans="1:113">
      <c r="A54" s="102" t="s">
        <v>125</v>
      </c>
      <c r="B54" s="102" t="s">
        <v>129</v>
      </c>
      <c r="C54" s="101" t="s">
        <v>356</v>
      </c>
      <c r="D54" s="101" t="s">
        <v>357</v>
      </c>
    </row>
    <row r="55" spans="1:113">
      <c r="A55" s="101" t="s">
        <v>125</v>
      </c>
      <c r="B55" s="101" t="s">
        <v>198</v>
      </c>
      <c r="C55" s="101" t="s">
        <v>198</v>
      </c>
      <c r="D55" s="101" t="s">
        <v>279</v>
      </c>
    </row>
    <row r="56" spans="1:113">
      <c r="A56" s="101" t="s">
        <v>125</v>
      </c>
      <c r="B56" s="101" t="s">
        <v>126</v>
      </c>
      <c r="C56" s="101" t="s">
        <v>205</v>
      </c>
      <c r="D56" s="101" t="s">
        <v>358</v>
      </c>
    </row>
    <row r="57" spans="1:113">
      <c r="A57" s="101" t="s">
        <v>125</v>
      </c>
      <c r="B57" s="101" t="s">
        <v>126</v>
      </c>
      <c r="C57" s="101" t="s">
        <v>127</v>
      </c>
      <c r="D57" s="101" t="s">
        <v>279</v>
      </c>
    </row>
    <row r="58" spans="1:113">
      <c r="A58" s="101" t="s">
        <v>125</v>
      </c>
      <c r="B58" s="101" t="s">
        <v>126</v>
      </c>
      <c r="C58" s="101" t="s">
        <v>360</v>
      </c>
      <c r="D58" s="101" t="s">
        <v>282</v>
      </c>
    </row>
    <row r="59" spans="1:113">
      <c r="A59" s="101" t="s">
        <v>125</v>
      </c>
      <c r="B59" s="101" t="s">
        <v>129</v>
      </c>
      <c r="C59" s="101" t="s">
        <v>361</v>
      </c>
      <c r="D59" s="101" t="s">
        <v>362</v>
      </c>
    </row>
    <row r="60" spans="1:113">
      <c r="A60" s="101" t="s">
        <v>125</v>
      </c>
      <c r="B60" s="101" t="s">
        <v>129</v>
      </c>
      <c r="C60" s="101" t="s">
        <v>364</v>
      </c>
      <c r="D60" s="101" t="s">
        <v>365</v>
      </c>
    </row>
    <row r="61" spans="1:113">
      <c r="A61" s="102" t="s">
        <v>125</v>
      </c>
      <c r="B61" s="102" t="s">
        <v>129</v>
      </c>
      <c r="C61" s="103" t="s">
        <v>200</v>
      </c>
      <c r="D61" s="103" t="s">
        <v>359</v>
      </c>
    </row>
    <row r="62" spans="1:113">
      <c r="A62" s="101" t="s">
        <v>125</v>
      </c>
      <c r="B62" s="101" t="s">
        <v>129</v>
      </c>
      <c r="C62" s="101" t="s">
        <v>202</v>
      </c>
      <c r="D62" s="101" t="s">
        <v>366</v>
      </c>
    </row>
    <row r="63" spans="1:113">
      <c r="A63" s="101" t="s">
        <v>125</v>
      </c>
      <c r="B63" s="101" t="s">
        <v>129</v>
      </c>
      <c r="C63" s="101" t="s">
        <v>199</v>
      </c>
      <c r="D63" s="101" t="s">
        <v>279</v>
      </c>
    </row>
    <row r="64" spans="1:113">
      <c r="A64" s="101" t="s">
        <v>125</v>
      </c>
      <c r="B64" s="101" t="s">
        <v>129</v>
      </c>
      <c r="C64" s="101" t="s">
        <v>204</v>
      </c>
      <c r="D64" s="101" t="s">
        <v>279</v>
      </c>
    </row>
    <row r="65" spans="1:4">
      <c r="A65" s="101" t="s">
        <v>125</v>
      </c>
      <c r="B65" s="101" t="s">
        <v>129</v>
      </c>
      <c r="C65" s="101" t="s">
        <v>201</v>
      </c>
      <c r="D65" s="101" t="s">
        <v>279</v>
      </c>
    </row>
    <row r="66" spans="1:4">
      <c r="A66" s="101" t="s">
        <v>125</v>
      </c>
      <c r="B66" s="101" t="s">
        <v>129</v>
      </c>
      <c r="C66" s="101" t="s">
        <v>199</v>
      </c>
      <c r="D66" s="101" t="s">
        <v>279</v>
      </c>
    </row>
    <row r="67" spans="1:4">
      <c r="A67" s="101" t="s">
        <v>125</v>
      </c>
      <c r="B67" s="101" t="s">
        <v>129</v>
      </c>
      <c r="C67" s="101" t="s">
        <v>280</v>
      </c>
      <c r="D67" s="101" t="s">
        <v>281</v>
      </c>
    </row>
    <row r="68" spans="1:4">
      <c r="A68" s="101" t="s">
        <v>112</v>
      </c>
      <c r="B68" s="101" t="s">
        <v>254</v>
      </c>
      <c r="C68" s="101" t="s">
        <v>367</v>
      </c>
      <c r="D68" s="101" t="s">
        <v>368</v>
      </c>
    </row>
    <row r="69" spans="1:4">
      <c r="A69" s="101" t="s">
        <v>112</v>
      </c>
      <c r="B69" s="101" t="s">
        <v>254</v>
      </c>
      <c r="C69" s="101" t="s">
        <v>369</v>
      </c>
      <c r="D69" s="101" t="s">
        <v>370</v>
      </c>
    </row>
    <row r="70" spans="1:4">
      <c r="A70" s="101" t="s">
        <v>112</v>
      </c>
      <c r="B70" s="101" t="s">
        <v>254</v>
      </c>
      <c r="C70" s="101" t="s">
        <v>190</v>
      </c>
      <c r="D70" s="101" t="s">
        <v>371</v>
      </c>
    </row>
    <row r="71" spans="1:4">
      <c r="A71" s="102" t="s">
        <v>112</v>
      </c>
      <c r="B71" s="102" t="s">
        <v>254</v>
      </c>
      <c r="C71" s="103" t="s">
        <v>372</v>
      </c>
      <c r="D71" s="103" t="s">
        <v>373</v>
      </c>
    </row>
    <row r="72" spans="1:4">
      <c r="A72" s="101" t="s">
        <v>112</v>
      </c>
      <c r="B72" s="101" t="s">
        <v>254</v>
      </c>
      <c r="C72" s="101" t="s">
        <v>190</v>
      </c>
      <c r="D72" s="101" t="s">
        <v>279</v>
      </c>
    </row>
    <row r="73" spans="1:4">
      <c r="A73" s="101" t="s">
        <v>112</v>
      </c>
      <c r="B73" s="101" t="s">
        <v>254</v>
      </c>
      <c r="C73" s="101" t="s">
        <v>191</v>
      </c>
      <c r="D73" s="101" t="s">
        <v>279</v>
      </c>
    </row>
    <row r="74" spans="1:4">
      <c r="A74" s="102" t="s">
        <v>112</v>
      </c>
      <c r="B74" s="102" t="s">
        <v>254</v>
      </c>
      <c r="C74" s="103" t="s">
        <v>122</v>
      </c>
      <c r="D74" s="103" t="s">
        <v>279</v>
      </c>
    </row>
    <row r="75" spans="1:4">
      <c r="A75" s="101" t="s">
        <v>112</v>
      </c>
      <c r="B75" s="101" t="s">
        <v>254</v>
      </c>
      <c r="C75" s="101" t="s">
        <v>303</v>
      </c>
      <c r="D75" s="101" t="s">
        <v>304</v>
      </c>
    </row>
    <row r="76" spans="1:4">
      <c r="A76" s="101" t="s">
        <v>112</v>
      </c>
      <c r="B76" s="101" t="s">
        <v>254</v>
      </c>
      <c r="C76" s="101" t="s">
        <v>305</v>
      </c>
      <c r="D76" s="101" t="s">
        <v>306</v>
      </c>
    </row>
    <row r="77" spans="1:4">
      <c r="A77" s="101" t="s">
        <v>112</v>
      </c>
      <c r="B77" s="101" t="s">
        <v>254</v>
      </c>
      <c r="C77" s="101" t="s">
        <v>307</v>
      </c>
      <c r="D77" s="101" t="s">
        <v>308</v>
      </c>
    </row>
    <row r="78" spans="1:4">
      <c r="A78" s="101" t="s">
        <v>112</v>
      </c>
      <c r="B78" s="101" t="s">
        <v>255</v>
      </c>
      <c r="C78" s="101" t="s">
        <v>189</v>
      </c>
      <c r="D78" s="101" t="s">
        <v>384</v>
      </c>
    </row>
    <row r="79" spans="1:4">
      <c r="A79" s="101" t="s">
        <v>112</v>
      </c>
      <c r="B79" s="101" t="s">
        <v>256</v>
      </c>
      <c r="C79" s="101" t="s">
        <v>114</v>
      </c>
      <c r="D79" s="101" t="s">
        <v>377</v>
      </c>
    </row>
    <row r="80" spans="1:4">
      <c r="A80" s="101" t="s">
        <v>112</v>
      </c>
      <c r="B80" s="101" t="s">
        <v>256</v>
      </c>
      <c r="C80" s="101" t="s">
        <v>114</v>
      </c>
      <c r="D80" s="101" t="s">
        <v>378</v>
      </c>
    </row>
    <row r="81" spans="1:4">
      <c r="A81" s="101" t="s">
        <v>112</v>
      </c>
      <c r="B81" s="101" t="s">
        <v>256</v>
      </c>
      <c r="C81" s="101" t="s">
        <v>114</v>
      </c>
      <c r="D81" s="101" t="s">
        <v>379</v>
      </c>
    </row>
    <row r="82" spans="1:4">
      <c r="A82" s="101" t="s">
        <v>112</v>
      </c>
      <c r="B82" s="101" t="s">
        <v>256</v>
      </c>
      <c r="C82" s="101" t="s">
        <v>393</v>
      </c>
      <c r="D82" s="101" t="s">
        <v>394</v>
      </c>
    </row>
    <row r="83" spans="1:4">
      <c r="A83" s="101" t="s">
        <v>112</v>
      </c>
      <c r="B83" s="101" t="s">
        <v>256</v>
      </c>
      <c r="C83" s="101" t="s">
        <v>380</v>
      </c>
      <c r="D83" s="101" t="s">
        <v>381</v>
      </c>
    </row>
    <row r="84" spans="1:4">
      <c r="A84" s="101" t="s">
        <v>112</v>
      </c>
      <c r="B84" s="101" t="s">
        <v>256</v>
      </c>
      <c r="C84" s="101" t="s">
        <v>382</v>
      </c>
      <c r="D84" s="101" t="s">
        <v>383</v>
      </c>
    </row>
    <row r="85" spans="1:4">
      <c r="A85" s="101" t="s">
        <v>112</v>
      </c>
      <c r="B85" s="101" t="s">
        <v>256</v>
      </c>
      <c r="C85" s="101" t="s">
        <v>297</v>
      </c>
      <c r="D85" s="101" t="s">
        <v>298</v>
      </c>
    </row>
    <row r="86" spans="1:4">
      <c r="A86" s="101" t="s">
        <v>112</v>
      </c>
      <c r="B86" s="101" t="s">
        <v>256</v>
      </c>
      <c r="C86" s="101" t="s">
        <v>385</v>
      </c>
      <c r="D86" s="101" t="s">
        <v>386</v>
      </c>
    </row>
    <row r="87" spans="1:4">
      <c r="A87" s="102" t="s">
        <v>112</v>
      </c>
      <c r="B87" s="102" t="s">
        <v>257</v>
      </c>
      <c r="C87" s="103" t="s">
        <v>124</v>
      </c>
      <c r="D87" s="101" t="s">
        <v>279</v>
      </c>
    </row>
    <row r="88" spans="1:4">
      <c r="A88" s="101" t="s">
        <v>112</v>
      </c>
      <c r="B88" s="101" t="s">
        <v>257</v>
      </c>
      <c r="C88" s="101" t="s">
        <v>296</v>
      </c>
      <c r="D88" s="101" t="s">
        <v>279</v>
      </c>
    </row>
    <row r="89" spans="1:4">
      <c r="A89" s="102" t="s">
        <v>112</v>
      </c>
      <c r="B89" s="102" t="s">
        <v>215</v>
      </c>
      <c r="C89" s="103" t="s">
        <v>392</v>
      </c>
      <c r="D89" s="103" t="s">
        <v>323</v>
      </c>
    </row>
    <row r="90" spans="1:4">
      <c r="A90" s="102" t="s">
        <v>112</v>
      </c>
      <c r="B90" s="102" t="s">
        <v>117</v>
      </c>
      <c r="C90" s="103" t="s">
        <v>186</v>
      </c>
      <c r="D90" s="103" t="s">
        <v>391</v>
      </c>
    </row>
    <row r="91" spans="1:4">
      <c r="A91" s="101" t="s">
        <v>112</v>
      </c>
      <c r="B91" s="101" t="s">
        <v>117</v>
      </c>
      <c r="C91" s="101" t="s">
        <v>301</v>
      </c>
      <c r="D91" s="101" t="s">
        <v>302</v>
      </c>
    </row>
    <row r="92" spans="1:4">
      <c r="A92" s="101" t="s">
        <v>112</v>
      </c>
      <c r="B92" s="101" t="s">
        <v>196</v>
      </c>
      <c r="C92" s="101" t="s">
        <v>196</v>
      </c>
      <c r="D92" s="101" t="s">
        <v>279</v>
      </c>
    </row>
    <row r="93" spans="1:4">
      <c r="A93" s="102" t="s">
        <v>112</v>
      </c>
      <c r="B93" s="102" t="s">
        <v>95</v>
      </c>
      <c r="C93" s="103" t="s">
        <v>187</v>
      </c>
      <c r="D93" s="103" t="s">
        <v>279</v>
      </c>
    </row>
    <row r="94" spans="1:4">
      <c r="A94" s="101" t="s">
        <v>112</v>
      </c>
      <c r="B94" s="101" t="s">
        <v>95</v>
      </c>
      <c r="C94" s="101" t="s">
        <v>187</v>
      </c>
      <c r="D94" s="101" t="s">
        <v>295</v>
      </c>
    </row>
    <row r="95" spans="1:4">
      <c r="A95" s="101" t="s">
        <v>112</v>
      </c>
      <c r="B95" s="101" t="s">
        <v>188</v>
      </c>
      <c r="C95" s="101" t="s">
        <v>188</v>
      </c>
      <c r="D95" s="101" t="s">
        <v>279</v>
      </c>
    </row>
    <row r="96" spans="1:4">
      <c r="A96" s="101" t="s">
        <v>112</v>
      </c>
      <c r="B96" s="101" t="s">
        <v>188</v>
      </c>
      <c r="C96" s="101" t="s">
        <v>299</v>
      </c>
      <c r="D96" s="101" t="s">
        <v>300</v>
      </c>
    </row>
    <row r="97" spans="1:4">
      <c r="A97" s="101" t="s">
        <v>112</v>
      </c>
      <c r="B97" s="101" t="s">
        <v>193</v>
      </c>
      <c r="C97" s="101" t="s">
        <v>194</v>
      </c>
      <c r="D97" s="101" t="s">
        <v>374</v>
      </c>
    </row>
    <row r="98" spans="1:4">
      <c r="A98" s="101" t="s">
        <v>112</v>
      </c>
      <c r="B98" s="101" t="s">
        <v>193</v>
      </c>
      <c r="C98" s="101" t="s">
        <v>389</v>
      </c>
      <c r="D98" s="101" t="s">
        <v>390</v>
      </c>
    </row>
    <row r="99" spans="1:4">
      <c r="A99" s="101" t="s">
        <v>112</v>
      </c>
      <c r="B99" s="101" t="s">
        <v>193</v>
      </c>
      <c r="C99" s="101" t="s">
        <v>192</v>
      </c>
      <c r="D99" s="101" t="s">
        <v>375</v>
      </c>
    </row>
    <row r="100" spans="1:4">
      <c r="A100" s="101" t="s">
        <v>112</v>
      </c>
      <c r="B100" s="101" t="s">
        <v>193</v>
      </c>
      <c r="C100" s="101" t="s">
        <v>195</v>
      </c>
      <c r="D100" s="101" t="s">
        <v>376</v>
      </c>
    </row>
    <row r="101" spans="1:4">
      <c r="A101" s="101" t="s">
        <v>112</v>
      </c>
      <c r="B101" s="101" t="s">
        <v>193</v>
      </c>
      <c r="C101" s="101" t="s">
        <v>387</v>
      </c>
      <c r="D101" s="101" t="s">
        <v>388</v>
      </c>
    </row>
    <row r="102" spans="1:4">
      <c r="A102" s="101" t="s">
        <v>112</v>
      </c>
      <c r="B102" s="101" t="s">
        <v>193</v>
      </c>
      <c r="C102" s="101" t="s">
        <v>252</v>
      </c>
      <c r="D102" s="101" t="s">
        <v>279</v>
      </c>
    </row>
    <row r="103" spans="1:4">
      <c r="A103" s="101" t="s">
        <v>133</v>
      </c>
      <c r="B103" s="101" t="s">
        <v>133</v>
      </c>
      <c r="C103" s="101" t="s">
        <v>133</v>
      </c>
      <c r="D103" s="101" t="s">
        <v>279</v>
      </c>
    </row>
    <row r="104" spans="1:4">
      <c r="A104" s="101" t="s">
        <v>133</v>
      </c>
      <c r="B104" s="101" t="s">
        <v>133</v>
      </c>
      <c r="C104" s="101" t="s">
        <v>225</v>
      </c>
      <c r="D104" s="101" t="s">
        <v>395</v>
      </c>
    </row>
    <row r="105" spans="1:4">
      <c r="A105" s="101" t="s">
        <v>152</v>
      </c>
      <c r="B105" s="101" t="s">
        <v>126</v>
      </c>
      <c r="C105" s="101" t="s">
        <v>217</v>
      </c>
      <c r="D105" s="101" t="s">
        <v>279</v>
      </c>
    </row>
    <row r="106" spans="1:4">
      <c r="A106" s="101" t="s">
        <v>152</v>
      </c>
      <c r="B106" s="101" t="s">
        <v>197</v>
      </c>
      <c r="C106" s="101" t="s">
        <v>211</v>
      </c>
      <c r="D106" s="101" t="s">
        <v>279</v>
      </c>
    </row>
    <row r="107" spans="1:4">
      <c r="A107" s="102" t="s">
        <v>152</v>
      </c>
      <c r="B107" s="102" t="s">
        <v>197</v>
      </c>
      <c r="C107" s="103" t="s">
        <v>263</v>
      </c>
      <c r="D107" s="101" t="s">
        <v>279</v>
      </c>
    </row>
    <row r="108" spans="1:4">
      <c r="A108" s="101" t="s">
        <v>152</v>
      </c>
      <c r="B108" s="101" t="s">
        <v>197</v>
      </c>
      <c r="C108" s="101" t="s">
        <v>264</v>
      </c>
      <c r="D108" s="101" t="s">
        <v>279</v>
      </c>
    </row>
    <row r="109" spans="1:4">
      <c r="A109" s="101" t="s">
        <v>152</v>
      </c>
      <c r="B109" s="101" t="s">
        <v>215</v>
      </c>
      <c r="C109" s="101" t="s">
        <v>216</v>
      </c>
      <c r="D109" s="101" t="s">
        <v>279</v>
      </c>
    </row>
    <row r="110" spans="1:4">
      <c r="A110" s="101" t="s">
        <v>152</v>
      </c>
      <c r="B110" s="101" t="s">
        <v>152</v>
      </c>
      <c r="C110" s="101" t="s">
        <v>214</v>
      </c>
      <c r="D110" s="101" t="s">
        <v>279</v>
      </c>
    </row>
    <row r="111" spans="1:4">
      <c r="A111" s="101" t="s">
        <v>152</v>
      </c>
      <c r="B111" s="101" t="s">
        <v>152</v>
      </c>
      <c r="C111" s="101" t="s">
        <v>253</v>
      </c>
      <c r="D111" s="101" t="s">
        <v>279</v>
      </c>
    </row>
    <row r="112" spans="1:4">
      <c r="A112" s="101" t="s">
        <v>152</v>
      </c>
      <c r="B112" s="101" t="s">
        <v>152</v>
      </c>
      <c r="C112" s="101" t="s">
        <v>309</v>
      </c>
      <c r="D112" s="101" t="s">
        <v>310</v>
      </c>
    </row>
    <row r="113" spans="1:4">
      <c r="A113" s="101" t="s">
        <v>152</v>
      </c>
      <c r="B113" s="101" t="s">
        <v>152</v>
      </c>
      <c r="C113" s="101" t="s">
        <v>311</v>
      </c>
      <c r="D113" s="101" t="s">
        <v>312</v>
      </c>
    </row>
    <row r="114" spans="1:4">
      <c r="A114" s="101" t="s">
        <v>152</v>
      </c>
      <c r="B114" s="101" t="s">
        <v>212</v>
      </c>
      <c r="C114" s="101" t="s">
        <v>213</v>
      </c>
      <c r="D114" s="101" t="s">
        <v>279</v>
      </c>
    </row>
    <row r="115" spans="1:4">
      <c r="A115" s="101" t="s">
        <v>109</v>
      </c>
      <c r="B115" s="101" t="s">
        <v>206</v>
      </c>
      <c r="C115" s="101" t="s">
        <v>206</v>
      </c>
      <c r="D115" s="101" t="s">
        <v>279</v>
      </c>
    </row>
    <row r="116" spans="1:4">
      <c r="A116" s="101" t="s">
        <v>109</v>
      </c>
      <c r="B116" s="101" t="s">
        <v>206</v>
      </c>
      <c r="C116" s="101" t="s">
        <v>402</v>
      </c>
      <c r="D116" s="101" t="s">
        <v>401</v>
      </c>
    </row>
    <row r="117" spans="1:4">
      <c r="A117" s="101" t="s">
        <v>109</v>
      </c>
      <c r="B117" s="101" t="s">
        <v>206</v>
      </c>
      <c r="C117" s="101" t="s">
        <v>283</v>
      </c>
      <c r="D117" s="101" t="s">
        <v>284</v>
      </c>
    </row>
    <row r="118" spans="1:4">
      <c r="A118" s="101" t="s">
        <v>109</v>
      </c>
      <c r="B118" s="101" t="s">
        <v>109</v>
      </c>
      <c r="C118" s="101" t="s">
        <v>207</v>
      </c>
      <c r="D118" s="101" t="s">
        <v>279</v>
      </c>
    </row>
    <row r="119" spans="1:4">
      <c r="A119" s="101" t="s">
        <v>109</v>
      </c>
      <c r="B119" s="101" t="s">
        <v>110</v>
      </c>
      <c r="C119" s="101" t="s">
        <v>110</v>
      </c>
      <c r="D119" s="101" t="s">
        <v>397</v>
      </c>
    </row>
    <row r="120" spans="1:4">
      <c r="A120" s="101" t="s">
        <v>109</v>
      </c>
      <c r="B120" s="101" t="s">
        <v>110</v>
      </c>
      <c r="C120" s="101" t="s">
        <v>110</v>
      </c>
      <c r="D120" s="101" t="s">
        <v>398</v>
      </c>
    </row>
    <row r="121" spans="1:4">
      <c r="A121" s="101" t="s">
        <v>109</v>
      </c>
      <c r="B121" s="101" t="s">
        <v>110</v>
      </c>
      <c r="C121" s="101" t="s">
        <v>399</v>
      </c>
      <c r="D121" s="101" t="s">
        <v>400</v>
      </c>
    </row>
    <row r="122" spans="1:4">
      <c r="A122" s="101" t="s">
        <v>109</v>
      </c>
      <c r="B122" s="101" t="s">
        <v>110</v>
      </c>
      <c r="C122" s="101" t="s">
        <v>209</v>
      </c>
      <c r="D122" s="101" t="s">
        <v>279</v>
      </c>
    </row>
    <row r="123" spans="1:4">
      <c r="A123" s="101" t="s">
        <v>109</v>
      </c>
      <c r="B123" s="101" t="s">
        <v>110</v>
      </c>
      <c r="C123" s="101" t="s">
        <v>210</v>
      </c>
      <c r="D123" s="101" t="s">
        <v>279</v>
      </c>
    </row>
    <row r="124" spans="1:4">
      <c r="A124" s="101" t="s">
        <v>109</v>
      </c>
      <c r="B124" s="101" t="s">
        <v>110</v>
      </c>
      <c r="C124" s="101" t="s">
        <v>208</v>
      </c>
      <c r="D124" s="101" t="s">
        <v>279</v>
      </c>
    </row>
    <row r="125" spans="1:4">
      <c r="A125" s="101" t="s">
        <v>109</v>
      </c>
      <c r="B125" s="101" t="s">
        <v>110</v>
      </c>
      <c r="C125" s="101" t="s">
        <v>285</v>
      </c>
      <c r="D125" s="101" t="s">
        <v>286</v>
      </c>
    </row>
    <row r="126" spans="1:4">
      <c r="A126" s="101" t="s">
        <v>109</v>
      </c>
      <c r="B126" s="101" t="s">
        <v>110</v>
      </c>
      <c r="C126" s="101" t="s">
        <v>287</v>
      </c>
      <c r="D126" s="101" t="s">
        <v>288</v>
      </c>
    </row>
    <row r="127" spans="1:4">
      <c r="A127" s="101" t="s">
        <v>226</v>
      </c>
      <c r="B127" s="101" t="s">
        <v>260</v>
      </c>
      <c r="C127" s="101" t="s">
        <v>228</v>
      </c>
      <c r="D127" s="101" t="s">
        <v>279</v>
      </c>
    </row>
    <row r="128" spans="1:4">
      <c r="A128" s="101" t="s">
        <v>226</v>
      </c>
      <c r="B128" s="101" t="s">
        <v>260</v>
      </c>
      <c r="C128" s="101" t="s">
        <v>227</v>
      </c>
      <c r="D128" s="101" t="s">
        <v>279</v>
      </c>
    </row>
    <row r="129" spans="1:4">
      <c r="A129" s="101"/>
      <c r="B129" s="101"/>
      <c r="C129" s="101"/>
      <c r="D129" s="101"/>
    </row>
    <row r="130" spans="1:4">
      <c r="A130" s="101"/>
      <c r="B130" s="101"/>
      <c r="C130" s="101"/>
      <c r="D130" s="101"/>
    </row>
    <row r="131" spans="1:4">
      <c r="A131" s="101"/>
      <c r="B131" s="101"/>
      <c r="C131" s="101"/>
      <c r="D131" s="101"/>
    </row>
    <row r="132" spans="1:4">
      <c r="A132" s="101"/>
      <c r="B132" s="101"/>
      <c r="C132" s="101"/>
      <c r="D132" s="101"/>
    </row>
    <row r="133" spans="1:4">
      <c r="A133" s="101"/>
      <c r="B133" s="101"/>
      <c r="C133" s="101"/>
      <c r="D133" s="101"/>
    </row>
    <row r="134" spans="1:4">
      <c r="A134" s="101"/>
      <c r="B134" s="101"/>
      <c r="C134" s="101"/>
      <c r="D134" s="101"/>
    </row>
    <row r="135" spans="1:4">
      <c r="A135" s="101"/>
      <c r="B135" s="101"/>
      <c r="C135" s="101"/>
      <c r="D135" s="101"/>
    </row>
    <row r="136" spans="1:4">
      <c r="A136" s="101"/>
      <c r="B136" s="101"/>
      <c r="C136" s="101"/>
      <c r="D136" s="101"/>
    </row>
    <row r="137" spans="1:4">
      <c r="A137" s="101"/>
      <c r="B137" s="101"/>
      <c r="C137" s="101"/>
      <c r="D137" s="101"/>
    </row>
    <row r="138" spans="1:4">
      <c r="A138" s="101"/>
      <c r="B138" s="101"/>
      <c r="C138" s="101"/>
      <c r="D138" s="101"/>
    </row>
    <row r="139" spans="1:4">
      <c r="A139" s="101"/>
      <c r="B139" s="101"/>
      <c r="C139" s="101"/>
      <c r="D139" s="101"/>
    </row>
    <row r="140" spans="1:4">
      <c r="A140" s="101"/>
      <c r="B140" s="101"/>
      <c r="C140" s="101"/>
      <c r="D140" s="101"/>
    </row>
    <row r="141" spans="1:4">
      <c r="A141" s="101"/>
      <c r="B141" s="101"/>
      <c r="C141" s="101"/>
      <c r="D141" s="101"/>
    </row>
    <row r="142" spans="1:4">
      <c r="A142" s="101"/>
      <c r="B142" s="101"/>
      <c r="C142" s="101"/>
      <c r="D142" s="101"/>
    </row>
    <row r="143" spans="1:4">
      <c r="A143" s="101"/>
      <c r="B143" s="101"/>
      <c r="C143" s="101"/>
      <c r="D143" s="101"/>
    </row>
    <row r="144" spans="1:4">
      <c r="A144" s="101"/>
      <c r="B144" s="101"/>
      <c r="C144" s="101"/>
      <c r="D144" s="101"/>
    </row>
    <row r="145" spans="1:4">
      <c r="A145" s="101"/>
      <c r="B145" s="101"/>
      <c r="C145" s="101"/>
      <c r="D145" s="101"/>
    </row>
    <row r="146" spans="1:4">
      <c r="A146" s="101"/>
      <c r="B146" s="101"/>
      <c r="C146" s="101"/>
      <c r="D146" s="101"/>
    </row>
    <row r="147" spans="1:4">
      <c r="A147" s="105"/>
      <c r="B147" s="105"/>
      <c r="C147" s="105"/>
      <c r="D147" s="105"/>
    </row>
    <row r="148" spans="1:4">
      <c r="A148" s="101"/>
      <c r="B148" s="101"/>
      <c r="C148" s="101"/>
      <c r="D148" s="101"/>
    </row>
    <row r="149" spans="1:4">
      <c r="A149" s="101"/>
      <c r="B149" s="101"/>
      <c r="C149" s="101"/>
      <c r="D149" s="101"/>
    </row>
    <row r="150" spans="1:4">
      <c r="A150" s="101"/>
      <c r="B150" s="101"/>
      <c r="C150" s="101"/>
      <c r="D150" s="101"/>
    </row>
    <row r="151" spans="1:4">
      <c r="A151" s="101"/>
      <c r="B151" s="101"/>
      <c r="C151" s="101"/>
      <c r="D151" s="101"/>
    </row>
    <row r="152" spans="1:4">
      <c r="A152" s="101"/>
      <c r="B152" s="101"/>
      <c r="C152" s="101"/>
      <c r="D152" s="101"/>
    </row>
    <row r="153" spans="1:4">
      <c r="A153" s="101"/>
      <c r="B153" s="101"/>
      <c r="C153" s="101"/>
      <c r="D153" s="101"/>
    </row>
    <row r="154" spans="1:4">
      <c r="A154" s="101"/>
      <c r="B154" s="101"/>
      <c r="C154" s="101"/>
      <c r="D154" s="101"/>
    </row>
    <row r="155" spans="1:4">
      <c r="A155" s="101"/>
      <c r="B155" s="101"/>
      <c r="C155" s="101"/>
      <c r="D155" s="101"/>
    </row>
    <row r="156" spans="1:4">
      <c r="A156" s="101"/>
      <c r="B156" s="101"/>
      <c r="C156" s="101"/>
      <c r="D156" s="101"/>
    </row>
    <row r="157" spans="1:4">
      <c r="A157" s="101"/>
      <c r="B157" s="101"/>
      <c r="C157" s="101"/>
      <c r="D157" s="101"/>
    </row>
    <row r="158" spans="1:4">
      <c r="A158" s="101"/>
      <c r="B158" s="101"/>
      <c r="C158" s="101"/>
      <c r="D158" s="101"/>
    </row>
    <row r="159" spans="1:4">
      <c r="A159" s="101"/>
      <c r="B159" s="101"/>
      <c r="C159" s="101"/>
      <c r="D159" s="101"/>
    </row>
    <row r="160" spans="1:4">
      <c r="A160" s="101"/>
      <c r="B160" s="101"/>
      <c r="C160" s="101"/>
      <c r="D160" s="101"/>
    </row>
    <row r="161" spans="1:4">
      <c r="A161" s="101"/>
      <c r="B161" s="101"/>
      <c r="C161" s="101"/>
      <c r="D161" s="101"/>
    </row>
    <row r="162" spans="1:4">
      <c r="A162" s="101"/>
      <c r="B162" s="101"/>
      <c r="C162" s="101"/>
      <c r="D162" s="101"/>
    </row>
    <row r="163" spans="1:4">
      <c r="A163" s="101"/>
      <c r="B163" s="101"/>
      <c r="C163" s="101"/>
      <c r="D163" s="101"/>
    </row>
    <row r="164" spans="1:4">
      <c r="A164" s="101"/>
      <c r="B164" s="101"/>
      <c r="C164" s="101"/>
      <c r="D164" s="101"/>
    </row>
    <row r="165" spans="1:4">
      <c r="A165" s="101"/>
      <c r="B165" s="101"/>
      <c r="C165" s="101"/>
      <c r="D165" s="101"/>
    </row>
    <row r="166" spans="1:4">
      <c r="A166" s="101"/>
      <c r="B166" s="101"/>
      <c r="C166" s="101"/>
      <c r="D166" s="101"/>
    </row>
    <row r="167" spans="1:4">
      <c r="A167" s="101"/>
      <c r="B167" s="101"/>
      <c r="C167" s="101"/>
      <c r="D167" s="101"/>
    </row>
    <row r="168" spans="1:4">
      <c r="A168" s="101"/>
      <c r="B168" s="101"/>
      <c r="C168" s="101"/>
      <c r="D168" s="101"/>
    </row>
    <row r="169" spans="1:4">
      <c r="A169" s="101"/>
      <c r="B169" s="101"/>
      <c r="C169" s="101"/>
      <c r="D169" s="101"/>
    </row>
    <row r="170" spans="1:4">
      <c r="A170" s="101"/>
      <c r="B170" s="101"/>
      <c r="C170" s="101"/>
      <c r="D170" s="101"/>
    </row>
    <row r="171" spans="1:4">
      <c r="A171" s="101"/>
      <c r="B171" s="101"/>
      <c r="C171" s="101"/>
      <c r="D171" s="101"/>
    </row>
    <row r="172" spans="1:4">
      <c r="A172" s="101"/>
      <c r="B172" s="101"/>
      <c r="C172" s="101"/>
      <c r="D172" s="101"/>
    </row>
    <row r="173" spans="1:4">
      <c r="A173" s="101"/>
      <c r="B173" s="101"/>
      <c r="C173" s="101"/>
      <c r="D173" s="101"/>
    </row>
    <row r="174" spans="1:4">
      <c r="A174" s="101"/>
      <c r="B174" s="101"/>
      <c r="C174" s="101"/>
      <c r="D174" s="101"/>
    </row>
    <row r="175" spans="1:4">
      <c r="A175" s="101"/>
      <c r="B175" s="101"/>
      <c r="C175" s="101"/>
      <c r="D175" s="101"/>
    </row>
    <row r="176" spans="1:4">
      <c r="A176" s="101"/>
      <c r="B176" s="101"/>
      <c r="C176" s="101"/>
      <c r="D176" s="101"/>
    </row>
    <row r="177" spans="1:4">
      <c r="A177" s="101"/>
      <c r="B177" s="101"/>
      <c r="C177" s="101"/>
      <c r="D177" s="101"/>
    </row>
    <row r="178" spans="1:4">
      <c r="A178" s="101"/>
      <c r="B178" s="101"/>
      <c r="C178" s="101"/>
      <c r="D178" s="101"/>
    </row>
    <row r="179" spans="1:4">
      <c r="A179" s="101"/>
      <c r="B179" s="101"/>
      <c r="C179" s="101"/>
      <c r="D179" s="101"/>
    </row>
    <row r="180" spans="1:4">
      <c r="A180" s="101"/>
      <c r="B180" s="101"/>
      <c r="C180" s="101"/>
      <c r="D180" s="101"/>
    </row>
    <row r="181" spans="1:4">
      <c r="A181" s="101"/>
      <c r="B181" s="101"/>
      <c r="C181" s="101"/>
      <c r="D181" s="101"/>
    </row>
    <row r="182" spans="1:4">
      <c r="A182" s="101"/>
      <c r="B182" s="101"/>
      <c r="C182" s="101"/>
      <c r="D182" s="101"/>
    </row>
    <row r="183" spans="1:4">
      <c r="A183" s="101"/>
      <c r="B183" s="101"/>
      <c r="C183" s="101"/>
      <c r="D183" s="101"/>
    </row>
    <row r="184" spans="1:4">
      <c r="A184" s="101"/>
      <c r="B184" s="101"/>
      <c r="C184" s="101"/>
      <c r="D184" s="101"/>
    </row>
    <row r="185" spans="1:4">
      <c r="A185" s="101"/>
      <c r="B185" s="101"/>
      <c r="C185" s="101"/>
      <c r="D185" s="101"/>
    </row>
    <row r="186" spans="1:4">
      <c r="A186" s="101"/>
      <c r="B186" s="101"/>
      <c r="C186" s="101"/>
      <c r="D186" s="101"/>
    </row>
    <row r="187" spans="1:4">
      <c r="A187" s="101"/>
      <c r="B187" s="101"/>
      <c r="C187" s="101"/>
      <c r="D187" s="101"/>
    </row>
    <row r="188" spans="1:4">
      <c r="A188" s="101"/>
      <c r="B188" s="101"/>
      <c r="C188" s="101"/>
      <c r="D188" s="101"/>
    </row>
    <row r="189" spans="1:4">
      <c r="A189" s="101"/>
      <c r="B189" s="101"/>
      <c r="C189" s="101"/>
      <c r="D189" s="101"/>
    </row>
    <row r="190" spans="1:4">
      <c r="A190" s="101"/>
      <c r="B190" s="101"/>
      <c r="C190" s="101"/>
      <c r="D190" s="101"/>
    </row>
    <row r="191" spans="1:4">
      <c r="A191" s="101"/>
      <c r="B191" s="101"/>
      <c r="C191" s="101"/>
      <c r="D191" s="101"/>
    </row>
    <row r="192" spans="1:4">
      <c r="A192" s="101"/>
      <c r="B192" s="101"/>
      <c r="C192" s="101"/>
      <c r="D192" s="101"/>
    </row>
    <row r="193" spans="1:4">
      <c r="A193" s="101"/>
      <c r="B193" s="101"/>
      <c r="C193" s="101"/>
      <c r="D193" s="101"/>
    </row>
    <row r="194" spans="1:4">
      <c r="A194" s="101"/>
      <c r="B194" s="101"/>
      <c r="C194" s="101"/>
      <c r="D194" s="101"/>
    </row>
    <row r="195" spans="1:4">
      <c r="A195" s="101"/>
      <c r="B195" s="101"/>
      <c r="C195" s="101"/>
      <c r="D195" s="101"/>
    </row>
    <row r="196" spans="1:4">
      <c r="A196" s="101"/>
      <c r="B196" s="101"/>
      <c r="C196" s="101"/>
      <c r="D196" s="101"/>
    </row>
    <row r="197" spans="1:4">
      <c r="A197" s="101"/>
      <c r="B197" s="101"/>
      <c r="C197" s="101"/>
      <c r="D197" s="101"/>
    </row>
    <row r="198" spans="1:4">
      <c r="A198" s="101"/>
      <c r="B198" s="101"/>
      <c r="C198" s="101"/>
      <c r="D198" s="101"/>
    </row>
    <row r="199" spans="1:4">
      <c r="A199" s="101"/>
      <c r="B199" s="101"/>
      <c r="C199" s="101"/>
      <c r="D199" s="101"/>
    </row>
    <row r="200" spans="1:4">
      <c r="A200" s="101"/>
      <c r="B200" s="101"/>
      <c r="C200" s="101"/>
      <c r="D200" s="101"/>
    </row>
    <row r="201" spans="1:4">
      <c r="A201" s="101"/>
      <c r="B201" s="101"/>
      <c r="C201" s="101"/>
      <c r="D201" s="101"/>
    </row>
    <row r="202" spans="1:4">
      <c r="A202" s="101"/>
      <c r="B202" s="101"/>
      <c r="C202" s="101"/>
      <c r="D202" s="101"/>
    </row>
    <row r="203" spans="1:4">
      <c r="A203" s="101"/>
      <c r="B203" s="101"/>
      <c r="C203" s="101"/>
      <c r="D203" s="101"/>
    </row>
    <row r="204" spans="1:4">
      <c r="A204" s="101"/>
      <c r="B204" s="101"/>
      <c r="C204" s="101"/>
      <c r="D204" s="101"/>
    </row>
    <row r="205" spans="1:4">
      <c r="A205" s="101"/>
      <c r="B205" s="101"/>
      <c r="C205" s="101"/>
      <c r="D205" s="101"/>
    </row>
    <row r="206" spans="1:4">
      <c r="A206" s="101"/>
      <c r="B206" s="101"/>
      <c r="C206" s="101"/>
      <c r="D206" s="101"/>
    </row>
    <row r="207" spans="1:4">
      <c r="A207" s="101"/>
      <c r="B207" s="101"/>
      <c r="C207" s="101"/>
      <c r="D207" s="101"/>
    </row>
    <row r="208" spans="1:4">
      <c r="A208" s="101"/>
      <c r="B208" s="101"/>
      <c r="C208" s="101"/>
      <c r="D208" s="101"/>
    </row>
    <row r="209" spans="1:4">
      <c r="A209" s="101"/>
      <c r="B209" s="101"/>
      <c r="C209" s="101"/>
      <c r="D209" s="101"/>
    </row>
    <row r="210" spans="1:4">
      <c r="A210" s="101"/>
      <c r="B210" s="101"/>
      <c r="C210" s="101"/>
      <c r="D210" s="101"/>
    </row>
    <row r="211" spans="1:4">
      <c r="A211" s="101"/>
      <c r="B211" s="101"/>
      <c r="C211" s="101"/>
      <c r="D211" s="101"/>
    </row>
    <row r="212" spans="1:4">
      <c r="A212" s="101"/>
      <c r="B212" s="101"/>
      <c r="C212" s="101"/>
      <c r="D212" s="101"/>
    </row>
    <row r="213" spans="1:4">
      <c r="A213" s="101"/>
      <c r="B213" s="101"/>
      <c r="C213" s="101"/>
      <c r="D213" s="101"/>
    </row>
    <row r="214" spans="1:4">
      <c r="A214" s="101"/>
      <c r="B214" s="101"/>
      <c r="C214" s="101"/>
      <c r="D214" s="101"/>
    </row>
    <row r="215" spans="1:4">
      <c r="A215" s="101"/>
      <c r="B215" s="101"/>
      <c r="C215" s="101"/>
      <c r="D215" s="101"/>
    </row>
    <row r="216" spans="1:4">
      <c r="A216" s="101"/>
      <c r="B216" s="101"/>
      <c r="C216" s="101"/>
      <c r="D216" s="101"/>
    </row>
    <row r="217" spans="1:4">
      <c r="A217" s="101"/>
      <c r="B217" s="101"/>
      <c r="C217" s="101"/>
      <c r="D217" s="101"/>
    </row>
    <row r="218" spans="1:4">
      <c r="A218" s="101"/>
      <c r="B218" s="101"/>
      <c r="C218" s="101"/>
      <c r="D218" s="101"/>
    </row>
    <row r="219" spans="1:4">
      <c r="A219" s="101"/>
      <c r="B219" s="101"/>
      <c r="C219" s="101"/>
      <c r="D219" s="101"/>
    </row>
    <row r="220" spans="1:4">
      <c r="A220" s="101"/>
      <c r="B220" s="101"/>
      <c r="C220" s="101"/>
      <c r="D220" s="101"/>
    </row>
    <row r="221" spans="1:4">
      <c r="A221" s="101"/>
      <c r="B221" s="101"/>
      <c r="C221" s="101"/>
      <c r="D221" s="101"/>
    </row>
    <row r="222" spans="1:4">
      <c r="A222" s="101"/>
      <c r="B222" s="101"/>
      <c r="C222" s="101"/>
      <c r="D222" s="101"/>
    </row>
    <row r="223" spans="1:4">
      <c r="A223" s="101"/>
      <c r="B223" s="101"/>
      <c r="C223" s="101"/>
      <c r="D223" s="101"/>
    </row>
    <row r="224" spans="1:4">
      <c r="A224" s="101"/>
      <c r="B224" s="101"/>
      <c r="C224" s="101"/>
      <c r="D224" s="101"/>
    </row>
    <row r="225" spans="1:4">
      <c r="A225" s="101"/>
      <c r="B225" s="101"/>
      <c r="C225" s="101"/>
      <c r="D225" s="101"/>
    </row>
    <row r="226" spans="1:4">
      <c r="A226" s="101"/>
      <c r="B226" s="101"/>
      <c r="C226" s="101"/>
      <c r="D226" s="101"/>
    </row>
    <row r="227" spans="1:4">
      <c r="A227" s="101"/>
      <c r="B227" s="101"/>
      <c r="C227" s="101"/>
      <c r="D227" s="101"/>
    </row>
    <row r="228" spans="1:4">
      <c r="A228" s="101"/>
      <c r="B228" s="101"/>
      <c r="C228" s="101"/>
      <c r="D228" s="101"/>
    </row>
    <row r="229" spans="1:4">
      <c r="A229" s="101"/>
      <c r="B229" s="101"/>
      <c r="C229" s="101"/>
      <c r="D229" s="101"/>
    </row>
    <row r="230" spans="1:4">
      <c r="A230" s="101"/>
      <c r="B230" s="101"/>
      <c r="C230" s="101"/>
      <c r="D230" s="101"/>
    </row>
    <row r="231" spans="1:4">
      <c r="A231" s="101"/>
      <c r="B231" s="101"/>
      <c r="C231" s="101"/>
      <c r="D231" s="101"/>
    </row>
    <row r="232" spans="1:4">
      <c r="A232" s="101"/>
      <c r="B232" s="101"/>
      <c r="C232" s="101"/>
      <c r="D232" s="101"/>
    </row>
    <row r="233" spans="1:4">
      <c r="A233" s="101"/>
      <c r="B233" s="101"/>
      <c r="C233" s="101"/>
      <c r="D233" s="101"/>
    </row>
    <row r="234" spans="1:4">
      <c r="A234" s="101"/>
      <c r="B234" s="101"/>
      <c r="C234" s="101"/>
      <c r="D234" s="101"/>
    </row>
    <row r="235" spans="1:4">
      <c r="A235" s="101"/>
      <c r="B235" s="101"/>
      <c r="C235" s="101"/>
      <c r="D235" s="101"/>
    </row>
    <row r="236" spans="1:4">
      <c r="A236" s="101"/>
      <c r="B236" s="101"/>
      <c r="C236" s="101"/>
      <c r="D236" s="101"/>
    </row>
    <row r="237" spans="1:4">
      <c r="A237" s="101"/>
      <c r="B237" s="101"/>
      <c r="C237" s="101"/>
      <c r="D237" s="101"/>
    </row>
    <row r="238" spans="1:4">
      <c r="A238" s="101"/>
      <c r="B238" s="101"/>
      <c r="C238" s="101"/>
      <c r="D238" s="101"/>
    </row>
    <row r="239" spans="1:4">
      <c r="A239" s="101"/>
      <c r="B239" s="101"/>
      <c r="C239" s="101"/>
      <c r="D239" s="101"/>
    </row>
    <row r="240" spans="1:4">
      <c r="A240" s="101"/>
      <c r="B240" s="101"/>
      <c r="C240" s="101"/>
      <c r="D240" s="101"/>
    </row>
    <row r="241" spans="1:4">
      <c r="A241" s="101"/>
      <c r="B241" s="101"/>
      <c r="C241" s="101"/>
      <c r="D241" s="101"/>
    </row>
    <row r="242" spans="1:4">
      <c r="A242" s="101"/>
      <c r="B242" s="101"/>
      <c r="C242" s="101"/>
      <c r="D242" s="101"/>
    </row>
    <row r="243" spans="1:4">
      <c r="A243" s="101"/>
      <c r="B243" s="101"/>
      <c r="C243" s="101"/>
      <c r="D243" s="101"/>
    </row>
    <row r="244" spans="1:4">
      <c r="A244" s="101"/>
      <c r="B244" s="101"/>
      <c r="C244" s="101"/>
      <c r="D244" s="101"/>
    </row>
    <row r="245" spans="1:4">
      <c r="A245" s="101"/>
      <c r="B245" s="101"/>
      <c r="C245" s="101"/>
      <c r="D245" s="101"/>
    </row>
    <row r="246" spans="1:4">
      <c r="A246" s="101"/>
      <c r="B246" s="101"/>
      <c r="C246" s="101"/>
      <c r="D246" s="101"/>
    </row>
    <row r="247" spans="1:4">
      <c r="A247" s="101"/>
      <c r="B247" s="101"/>
      <c r="C247" s="101"/>
      <c r="D247" s="101"/>
    </row>
    <row r="248" spans="1:4">
      <c r="A248" s="101"/>
      <c r="B248" s="101"/>
      <c r="C248" s="101"/>
      <c r="D248" s="101"/>
    </row>
    <row r="249" spans="1:4">
      <c r="A249" s="101"/>
      <c r="B249" s="101"/>
      <c r="C249" s="101"/>
      <c r="D249" s="101"/>
    </row>
    <row r="250" spans="1:4">
      <c r="A250" s="101"/>
      <c r="B250" s="101"/>
      <c r="C250" s="101"/>
      <c r="D250" s="101"/>
    </row>
    <row r="251" spans="1:4">
      <c r="A251" s="101"/>
      <c r="B251" s="101"/>
      <c r="C251" s="101"/>
      <c r="D251" s="101"/>
    </row>
    <row r="252" spans="1:4">
      <c r="A252" s="101"/>
      <c r="B252" s="101"/>
      <c r="C252" s="101"/>
      <c r="D252" s="101"/>
    </row>
    <row r="253" spans="1:4">
      <c r="A253" s="101"/>
      <c r="B253" s="101"/>
      <c r="C253" s="101"/>
      <c r="D253" s="101"/>
    </row>
    <row r="254" spans="1:4">
      <c r="A254" s="101"/>
      <c r="B254" s="101"/>
      <c r="C254" s="101"/>
      <c r="D254" s="101"/>
    </row>
    <row r="255" spans="1:4">
      <c r="A255" s="101"/>
      <c r="B255" s="101"/>
      <c r="C255" s="101"/>
      <c r="D255" s="101"/>
    </row>
    <row r="256" spans="1:4">
      <c r="A256" s="101"/>
      <c r="B256" s="101"/>
      <c r="C256" s="101"/>
      <c r="D256" s="101"/>
    </row>
    <row r="257" spans="1:4">
      <c r="A257" s="101"/>
      <c r="B257" s="101"/>
      <c r="C257" s="101"/>
      <c r="D257" s="101"/>
    </row>
    <row r="258" spans="1:4">
      <c r="A258" s="101"/>
      <c r="B258" s="101"/>
      <c r="C258" s="101"/>
      <c r="D258" s="101"/>
    </row>
    <row r="259" spans="1:4">
      <c r="A259" s="101"/>
      <c r="B259" s="101"/>
      <c r="C259" s="101"/>
      <c r="D259" s="101"/>
    </row>
    <row r="260" spans="1:4">
      <c r="A260" s="101"/>
      <c r="B260" s="101"/>
      <c r="C260" s="101"/>
      <c r="D260" s="101"/>
    </row>
    <row r="261" spans="1:4">
      <c r="A261" s="101"/>
      <c r="B261" s="101"/>
      <c r="C261" s="101"/>
      <c r="D261" s="101"/>
    </row>
    <row r="262" spans="1:4">
      <c r="A262" s="101"/>
      <c r="B262" s="101"/>
      <c r="C262" s="101"/>
      <c r="D262" s="101"/>
    </row>
    <row r="263" spans="1:4">
      <c r="A263" s="101"/>
      <c r="B263" s="101"/>
      <c r="C263" s="101"/>
      <c r="D263" s="101"/>
    </row>
    <row r="264" spans="1:4">
      <c r="A264" s="101"/>
      <c r="B264" s="101"/>
      <c r="C264" s="101"/>
      <c r="D264" s="101"/>
    </row>
    <row r="265" spans="1:4">
      <c r="A265" s="101"/>
      <c r="B265" s="101"/>
      <c r="C265" s="101"/>
      <c r="D265" s="101"/>
    </row>
    <row r="266" spans="1:4">
      <c r="A266" s="101"/>
      <c r="B266" s="101"/>
      <c r="C266" s="101"/>
      <c r="D266" s="101"/>
    </row>
    <row r="267" spans="1:4">
      <c r="A267" s="101"/>
      <c r="B267" s="101"/>
      <c r="C267" s="101"/>
      <c r="D267" s="101"/>
    </row>
    <row r="268" spans="1:4">
      <c r="A268" s="101"/>
      <c r="B268" s="101"/>
      <c r="C268" s="101"/>
      <c r="D268" s="101"/>
    </row>
    <row r="269" spans="1:4">
      <c r="A269" s="101"/>
      <c r="B269" s="101"/>
      <c r="C269" s="101"/>
      <c r="D269" s="101"/>
    </row>
    <row r="270" spans="1:4">
      <c r="A270" s="101"/>
      <c r="B270" s="101"/>
      <c r="C270" s="101"/>
      <c r="D270" s="101"/>
    </row>
    <row r="271" spans="1:4">
      <c r="A271" s="101"/>
      <c r="B271" s="101"/>
      <c r="C271" s="101"/>
      <c r="D271" s="101"/>
    </row>
    <row r="272" spans="1:4">
      <c r="A272" s="101"/>
      <c r="B272" s="101"/>
      <c r="C272" s="101"/>
      <c r="D272" s="101"/>
    </row>
    <row r="273" spans="1:4">
      <c r="A273" s="101"/>
      <c r="B273" s="101"/>
      <c r="C273" s="101"/>
      <c r="D273" s="101"/>
    </row>
    <row r="274" spans="1:4">
      <c r="A274" s="101"/>
      <c r="B274" s="101"/>
      <c r="C274" s="101"/>
      <c r="D274" s="101"/>
    </row>
    <row r="275" spans="1:4">
      <c r="A275" s="101"/>
      <c r="B275" s="101"/>
      <c r="C275" s="101"/>
      <c r="D275" s="101"/>
    </row>
    <row r="276" spans="1:4">
      <c r="A276" s="101"/>
      <c r="B276" s="101"/>
      <c r="C276" s="101"/>
      <c r="D276" s="101"/>
    </row>
    <row r="277" spans="1:4">
      <c r="A277" s="101"/>
      <c r="B277" s="101"/>
      <c r="C277" s="101"/>
      <c r="D277" s="101"/>
    </row>
    <row r="278" spans="1:4">
      <c r="A278" s="101"/>
      <c r="B278" s="101"/>
      <c r="C278" s="101"/>
      <c r="D278" s="101"/>
    </row>
    <row r="279" spans="1:4">
      <c r="A279" s="101"/>
      <c r="B279" s="101"/>
      <c r="C279" s="101"/>
      <c r="D279" s="101"/>
    </row>
    <row r="280" spans="1:4">
      <c r="A280" s="101"/>
      <c r="B280" s="101"/>
      <c r="C280" s="101"/>
      <c r="D280" s="101"/>
    </row>
    <row r="281" spans="1:4">
      <c r="A281" s="101"/>
      <c r="B281" s="101"/>
      <c r="C281" s="101"/>
      <c r="D281" s="101"/>
    </row>
    <row r="282" spans="1:4">
      <c r="A282" s="101"/>
      <c r="B282" s="101"/>
      <c r="C282" s="101"/>
      <c r="D282" s="101"/>
    </row>
    <row r="283" spans="1:4">
      <c r="A283" s="101"/>
      <c r="B283" s="101"/>
      <c r="C283" s="101"/>
      <c r="D283" s="101"/>
    </row>
    <row r="284" spans="1:4">
      <c r="A284" s="101"/>
      <c r="B284" s="101"/>
      <c r="C284" s="101"/>
      <c r="D284" s="101"/>
    </row>
    <row r="285" spans="1:4">
      <c r="A285" s="101"/>
      <c r="B285" s="101"/>
      <c r="C285" s="101"/>
      <c r="D285" s="101"/>
    </row>
    <row r="286" spans="1:4">
      <c r="A286" s="101"/>
      <c r="B286" s="101"/>
      <c r="C286" s="101"/>
      <c r="D286" s="101"/>
    </row>
    <row r="287" spans="1:4">
      <c r="A287" s="101"/>
      <c r="B287" s="101"/>
      <c r="C287" s="101"/>
      <c r="D287" s="101"/>
    </row>
    <row r="288" spans="1:4">
      <c r="A288" s="101"/>
      <c r="B288" s="101"/>
      <c r="C288" s="101"/>
      <c r="D288" s="101"/>
    </row>
    <row r="289" spans="1:4">
      <c r="A289" s="101"/>
      <c r="B289" s="101"/>
      <c r="C289" s="101"/>
      <c r="D289" s="101"/>
    </row>
    <row r="290" spans="1:4">
      <c r="A290" s="101"/>
      <c r="B290" s="101"/>
      <c r="C290" s="101"/>
      <c r="D290" s="101"/>
    </row>
    <row r="291" spans="1:4">
      <c r="A291" s="101"/>
      <c r="B291" s="101"/>
      <c r="C291" s="101"/>
      <c r="D291" s="101"/>
    </row>
    <row r="292" spans="1:4">
      <c r="A292" s="101"/>
      <c r="B292" s="101"/>
      <c r="C292" s="101"/>
      <c r="D292" s="101"/>
    </row>
    <row r="293" spans="1:4">
      <c r="A293" s="101"/>
      <c r="B293" s="101"/>
      <c r="C293" s="101"/>
      <c r="D293" s="101"/>
    </row>
    <row r="294" spans="1:4">
      <c r="A294" s="101"/>
      <c r="B294" s="101"/>
      <c r="C294" s="101"/>
      <c r="D294" s="101"/>
    </row>
    <row r="295" spans="1:4">
      <c r="A295" s="101"/>
      <c r="B295" s="101"/>
      <c r="C295" s="101"/>
      <c r="D295" s="101"/>
    </row>
    <row r="296" spans="1:4">
      <c r="A296" s="101"/>
      <c r="B296" s="101"/>
      <c r="C296" s="101"/>
      <c r="D296" s="101"/>
    </row>
    <row r="297" spans="1:4">
      <c r="A297" s="101"/>
      <c r="B297" s="101"/>
      <c r="C297" s="101"/>
      <c r="D297" s="101"/>
    </row>
    <row r="298" spans="1:4">
      <c r="A298" s="101"/>
      <c r="B298" s="101"/>
      <c r="C298" s="101"/>
      <c r="D298" s="101"/>
    </row>
    <row r="299" spans="1:4">
      <c r="A299" s="101"/>
      <c r="B299" s="101"/>
      <c r="C299" s="101"/>
      <c r="D299" s="101"/>
    </row>
    <row r="300" spans="1:4">
      <c r="A300" s="101"/>
      <c r="B300" s="101"/>
      <c r="C300" s="101"/>
      <c r="D300" s="101"/>
    </row>
    <row r="301" spans="1:4">
      <c r="A301" s="101"/>
      <c r="B301" s="101"/>
      <c r="C301" s="101"/>
      <c r="D301" s="101"/>
    </row>
    <row r="302" spans="1:4">
      <c r="A302" s="101"/>
      <c r="B302" s="101"/>
      <c r="C302" s="101"/>
      <c r="D302" s="101"/>
    </row>
    <row r="303" spans="1:4">
      <c r="A303" s="101"/>
      <c r="B303" s="101"/>
      <c r="C303" s="101"/>
      <c r="D303" s="101"/>
    </row>
    <row r="304" spans="1:4">
      <c r="A304" s="101"/>
      <c r="B304" s="101"/>
      <c r="C304" s="101"/>
      <c r="D304" s="101"/>
    </row>
    <row r="305" spans="1:4">
      <c r="A305" s="101"/>
      <c r="B305" s="101"/>
      <c r="C305" s="101"/>
      <c r="D305" s="101"/>
    </row>
    <row r="306" spans="1:4">
      <c r="A306" s="101"/>
      <c r="B306" s="101"/>
      <c r="C306" s="101"/>
      <c r="D306" s="101"/>
    </row>
    <row r="307" spans="1:4">
      <c r="A307" s="101"/>
      <c r="B307" s="101"/>
      <c r="C307" s="101"/>
      <c r="D307" s="101"/>
    </row>
    <row r="308" spans="1:4">
      <c r="A308" s="101"/>
      <c r="B308" s="101"/>
      <c r="C308" s="101"/>
      <c r="D308" s="101"/>
    </row>
    <row r="309" spans="1:4">
      <c r="A309" s="101"/>
      <c r="B309" s="101"/>
      <c r="C309" s="101"/>
      <c r="D309" s="101"/>
    </row>
    <row r="310" spans="1:4">
      <c r="A310" s="101"/>
      <c r="B310" s="101"/>
      <c r="C310" s="101"/>
      <c r="D310" s="101"/>
    </row>
    <row r="311" spans="1:4">
      <c r="A311" s="101"/>
      <c r="B311" s="101"/>
      <c r="C311" s="101"/>
      <c r="D311" s="101"/>
    </row>
    <row r="312" spans="1:4">
      <c r="A312" s="101"/>
      <c r="B312" s="101"/>
      <c r="C312" s="101"/>
      <c r="D312" s="101"/>
    </row>
    <row r="313" spans="1:4">
      <c r="A313" s="101"/>
      <c r="B313" s="101"/>
      <c r="C313" s="101"/>
      <c r="D313" s="101"/>
    </row>
    <row r="314" spans="1:4">
      <c r="A314" s="101"/>
      <c r="B314" s="101"/>
      <c r="C314" s="101"/>
      <c r="D314" s="101"/>
    </row>
    <row r="315" spans="1:4">
      <c r="A315" s="101"/>
      <c r="B315" s="101"/>
      <c r="C315" s="101"/>
      <c r="D315" s="101"/>
    </row>
    <row r="316" spans="1:4">
      <c r="A316" s="101"/>
      <c r="B316" s="101"/>
      <c r="C316" s="101"/>
      <c r="D316" s="101"/>
    </row>
    <row r="317" spans="1:4">
      <c r="A317" s="101"/>
      <c r="B317" s="101"/>
      <c r="C317" s="101"/>
      <c r="D317" s="101"/>
    </row>
    <row r="318" spans="1:4">
      <c r="A318" s="101"/>
      <c r="B318" s="101"/>
      <c r="C318" s="101"/>
      <c r="D318" s="101"/>
    </row>
    <row r="319" spans="1:4">
      <c r="A319" s="101"/>
      <c r="B319" s="101"/>
      <c r="C319" s="101"/>
      <c r="D319" s="101"/>
    </row>
    <row r="320" spans="1:4">
      <c r="A320" s="101"/>
      <c r="B320" s="101"/>
      <c r="C320" s="101"/>
      <c r="D320" s="101"/>
    </row>
    <row r="321" spans="1:4">
      <c r="A321" s="101"/>
      <c r="B321" s="101"/>
      <c r="C321" s="101"/>
      <c r="D321" s="101"/>
    </row>
    <row r="322" spans="1:4">
      <c r="A322" s="101"/>
      <c r="B322" s="101"/>
      <c r="C322" s="101"/>
      <c r="D322" s="101"/>
    </row>
    <row r="323" spans="1:4">
      <c r="A323" s="101"/>
      <c r="B323" s="101"/>
      <c r="C323" s="101"/>
      <c r="D323" s="101"/>
    </row>
    <row r="324" spans="1:4">
      <c r="A324" s="101"/>
      <c r="B324" s="101"/>
      <c r="C324" s="101"/>
      <c r="D324" s="101"/>
    </row>
    <row r="325" spans="1:4">
      <c r="A325" s="101"/>
      <c r="B325" s="101"/>
      <c r="C325" s="101"/>
      <c r="D325" s="101"/>
    </row>
    <row r="326" spans="1:4">
      <c r="A326" s="101"/>
      <c r="B326" s="101"/>
      <c r="C326" s="101"/>
      <c r="D326" s="101"/>
    </row>
    <row r="327" spans="1:4">
      <c r="A327" s="101"/>
      <c r="B327" s="101"/>
      <c r="C327" s="101"/>
      <c r="D327" s="101"/>
    </row>
    <row r="328" spans="1:4">
      <c r="A328" s="101"/>
      <c r="B328" s="101"/>
      <c r="C328" s="101"/>
      <c r="D328" s="101"/>
    </row>
    <row r="329" spans="1:4">
      <c r="A329" s="101"/>
      <c r="B329" s="101"/>
      <c r="C329" s="101"/>
      <c r="D329" s="101"/>
    </row>
    <row r="330" spans="1:4">
      <c r="A330" s="101"/>
      <c r="B330" s="101"/>
      <c r="C330" s="101"/>
      <c r="D330" s="101"/>
    </row>
    <row r="331" spans="1:4">
      <c r="A331" s="101"/>
      <c r="B331" s="101"/>
      <c r="C331" s="101"/>
      <c r="D331" s="101"/>
    </row>
    <row r="332" spans="1:4">
      <c r="A332" s="101"/>
      <c r="B332" s="101"/>
      <c r="C332" s="101"/>
      <c r="D332" s="101"/>
    </row>
    <row r="333" spans="1:4">
      <c r="A333" s="101"/>
      <c r="B333" s="101"/>
      <c r="C333" s="101"/>
      <c r="D333" s="101"/>
    </row>
    <row r="334" spans="1:4">
      <c r="A334" s="101"/>
      <c r="B334" s="101"/>
      <c r="C334" s="101"/>
      <c r="D334" s="101"/>
    </row>
    <row r="335" spans="1:4">
      <c r="A335" s="101"/>
      <c r="B335" s="101"/>
      <c r="C335" s="101"/>
      <c r="D335" s="101"/>
    </row>
    <row r="336" spans="1:4">
      <c r="A336" s="101"/>
      <c r="B336" s="101"/>
      <c r="C336" s="101"/>
      <c r="D336" s="101"/>
    </row>
    <row r="337" spans="1:4">
      <c r="A337" s="101"/>
      <c r="B337" s="101"/>
      <c r="C337" s="101"/>
      <c r="D337" s="101"/>
    </row>
    <row r="338" spans="1:4">
      <c r="A338" s="101"/>
      <c r="B338" s="101"/>
      <c r="C338" s="101"/>
      <c r="D338" s="101"/>
    </row>
    <row r="339" spans="1:4">
      <c r="A339" s="101"/>
      <c r="B339" s="101"/>
      <c r="C339" s="101"/>
      <c r="D339" s="101"/>
    </row>
    <row r="340" spans="1:4">
      <c r="A340" s="101"/>
      <c r="B340" s="101"/>
      <c r="C340" s="101"/>
      <c r="D340" s="101"/>
    </row>
    <row r="341" spans="1:4">
      <c r="A341" s="101"/>
      <c r="B341" s="101"/>
      <c r="C341" s="101"/>
      <c r="D341" s="101"/>
    </row>
    <row r="342" spans="1:4">
      <c r="A342" s="101"/>
      <c r="B342" s="101"/>
      <c r="C342" s="101"/>
      <c r="D342" s="101"/>
    </row>
    <row r="343" spans="1:4">
      <c r="A343" s="101"/>
      <c r="B343" s="101"/>
      <c r="C343" s="101"/>
      <c r="D343" s="101"/>
    </row>
    <row r="344" spans="1:4">
      <c r="A344" s="101"/>
      <c r="B344" s="101"/>
      <c r="C344" s="101"/>
      <c r="D344" s="101"/>
    </row>
    <row r="345" spans="1:4">
      <c r="A345" s="101"/>
      <c r="B345" s="101"/>
      <c r="C345" s="101"/>
      <c r="D345" s="101"/>
    </row>
    <row r="346" spans="1:4">
      <c r="A346" s="101"/>
      <c r="B346" s="101"/>
      <c r="C346" s="101"/>
      <c r="D346" s="101"/>
    </row>
    <row r="347" spans="1:4">
      <c r="A347" s="101"/>
      <c r="B347" s="101"/>
      <c r="C347" s="101"/>
      <c r="D347" s="101"/>
    </row>
    <row r="348" spans="1:4">
      <c r="A348" s="101"/>
      <c r="B348" s="101"/>
      <c r="C348" s="101"/>
      <c r="D348" s="101"/>
    </row>
    <row r="349" spans="1:4">
      <c r="A349" s="101"/>
      <c r="B349" s="101"/>
      <c r="C349" s="101"/>
      <c r="D349" s="101"/>
    </row>
    <row r="350" spans="1:4">
      <c r="A350" s="101"/>
      <c r="B350" s="101"/>
      <c r="C350" s="101"/>
      <c r="D350" s="101"/>
    </row>
    <row r="351" spans="1:4">
      <c r="A351" s="101"/>
      <c r="B351" s="101"/>
      <c r="C351" s="101"/>
      <c r="D351" s="101"/>
    </row>
    <row r="352" spans="1:4">
      <c r="A352" s="101"/>
      <c r="B352" s="101"/>
      <c r="C352" s="101"/>
      <c r="D352" s="101"/>
    </row>
    <row r="353" spans="1:4">
      <c r="A353" s="101"/>
      <c r="B353" s="101"/>
      <c r="C353" s="101"/>
      <c r="D353" s="101"/>
    </row>
    <row r="354" spans="1:4">
      <c r="A354" s="101"/>
      <c r="B354" s="101"/>
      <c r="C354" s="101"/>
      <c r="D354" s="101"/>
    </row>
    <row r="355" spans="1:4">
      <c r="A355" s="101"/>
      <c r="B355" s="101"/>
      <c r="C355" s="101"/>
      <c r="D355" s="101"/>
    </row>
    <row r="356" spans="1:4">
      <c r="A356" s="101"/>
      <c r="B356" s="101"/>
      <c r="C356" s="101"/>
      <c r="D356" s="101"/>
    </row>
    <row r="357" spans="1:4">
      <c r="A357" s="101"/>
      <c r="B357" s="101"/>
      <c r="C357" s="101"/>
      <c r="D357" s="101"/>
    </row>
    <row r="358" spans="1:4">
      <c r="A358" s="101"/>
      <c r="B358" s="101"/>
      <c r="C358" s="101"/>
      <c r="D358" s="101"/>
    </row>
    <row r="359" spans="1:4">
      <c r="A359" s="101"/>
      <c r="B359" s="101"/>
      <c r="C359" s="101"/>
      <c r="D359" s="101"/>
    </row>
    <row r="360" spans="1:4">
      <c r="A360" s="101"/>
      <c r="B360" s="101"/>
      <c r="C360" s="101"/>
      <c r="D360" s="101"/>
    </row>
    <row r="361" spans="1:4">
      <c r="A361" s="101"/>
      <c r="B361" s="101"/>
      <c r="C361" s="101"/>
      <c r="D361" s="101"/>
    </row>
    <row r="362" spans="1:4">
      <c r="A362" s="101"/>
      <c r="B362" s="101"/>
      <c r="C362" s="101"/>
      <c r="D362" s="101"/>
    </row>
    <row r="363" spans="1:4">
      <c r="A363" s="101"/>
      <c r="B363" s="101"/>
      <c r="C363" s="101"/>
      <c r="D363" s="101"/>
    </row>
    <row r="364" spans="1:4">
      <c r="A364" s="101"/>
      <c r="B364" s="101"/>
      <c r="C364" s="101"/>
      <c r="D364" s="101"/>
    </row>
    <row r="365" spans="1:4">
      <c r="A365" s="101"/>
      <c r="B365" s="101"/>
      <c r="C365" s="101"/>
      <c r="D365" s="101"/>
    </row>
    <row r="366" spans="1:4">
      <c r="A366" s="101"/>
      <c r="B366" s="101"/>
      <c r="C366" s="101"/>
      <c r="D366" s="101"/>
    </row>
    <row r="367" spans="1:4">
      <c r="A367" s="101"/>
      <c r="B367" s="101"/>
      <c r="C367" s="101"/>
      <c r="D367" s="101"/>
    </row>
    <row r="368" spans="1:4">
      <c r="A368" s="101"/>
      <c r="B368" s="101"/>
      <c r="C368" s="101"/>
      <c r="D368" s="101"/>
    </row>
    <row r="369" spans="1:4">
      <c r="A369" s="101"/>
      <c r="B369" s="101"/>
      <c r="C369" s="101"/>
      <c r="D369" s="101"/>
    </row>
    <row r="370" spans="1:4">
      <c r="A370" s="101"/>
      <c r="B370" s="101"/>
      <c r="C370" s="101"/>
      <c r="D370" s="101"/>
    </row>
    <row r="371" spans="1:4">
      <c r="A371" s="101"/>
      <c r="B371" s="101"/>
      <c r="C371" s="101"/>
      <c r="D371" s="101"/>
    </row>
    <row r="372" spans="1:4">
      <c r="A372" s="101"/>
      <c r="B372" s="101"/>
      <c r="C372" s="101"/>
      <c r="D372" s="101"/>
    </row>
    <row r="373" spans="1:4">
      <c r="A373" s="101"/>
      <c r="B373" s="101"/>
      <c r="C373" s="101"/>
      <c r="D373" s="101"/>
    </row>
    <row r="374" spans="1:4">
      <c r="A374" s="101"/>
      <c r="B374" s="101"/>
      <c r="C374" s="101"/>
      <c r="D374" s="101"/>
    </row>
    <row r="375" spans="1:4">
      <c r="A375" s="101"/>
      <c r="B375" s="101"/>
      <c r="C375" s="101"/>
      <c r="D375" s="101"/>
    </row>
    <row r="376" spans="1:4">
      <c r="A376" s="101"/>
      <c r="B376" s="101"/>
      <c r="C376" s="101"/>
      <c r="D376" s="101"/>
    </row>
    <row r="377" spans="1:4">
      <c r="A377" s="101"/>
      <c r="B377" s="101"/>
      <c r="C377" s="101"/>
      <c r="D377" s="101"/>
    </row>
    <row r="378" spans="1:4">
      <c r="A378" s="101"/>
      <c r="B378" s="101"/>
      <c r="C378" s="101"/>
      <c r="D378" s="101"/>
    </row>
    <row r="379" spans="1:4">
      <c r="A379" s="101"/>
      <c r="B379" s="101"/>
      <c r="C379" s="101"/>
      <c r="D379" s="101"/>
    </row>
    <row r="380" spans="1:4">
      <c r="A380" s="101"/>
      <c r="B380" s="101"/>
      <c r="C380" s="101"/>
      <c r="D380" s="101"/>
    </row>
    <row r="381" spans="1:4">
      <c r="A381" s="101"/>
      <c r="B381" s="101"/>
      <c r="C381" s="101"/>
      <c r="D381" s="101"/>
    </row>
    <row r="382" spans="1:4">
      <c r="A382" s="101"/>
      <c r="B382" s="101"/>
      <c r="C382" s="101"/>
      <c r="D382" s="101"/>
    </row>
    <row r="383" spans="1:4">
      <c r="A383" s="101"/>
      <c r="B383" s="101"/>
      <c r="C383" s="101"/>
      <c r="D383" s="101"/>
    </row>
    <row r="384" spans="1:4">
      <c r="A384" s="101"/>
      <c r="B384" s="101"/>
      <c r="C384" s="101"/>
      <c r="D384" s="101"/>
    </row>
    <row r="385" spans="1:4">
      <c r="A385" s="101"/>
      <c r="B385" s="101"/>
      <c r="C385" s="101"/>
      <c r="D385" s="101"/>
    </row>
    <row r="386" spans="1:4">
      <c r="A386" s="101"/>
      <c r="B386" s="101"/>
      <c r="C386" s="101"/>
      <c r="D386" s="101"/>
    </row>
    <row r="387" spans="1:4">
      <c r="A387" s="101"/>
      <c r="B387" s="101"/>
      <c r="C387" s="101"/>
      <c r="D387" s="101"/>
    </row>
    <row r="388" spans="1:4">
      <c r="A388" s="101"/>
      <c r="B388" s="101"/>
      <c r="C388" s="101"/>
      <c r="D388" s="101"/>
    </row>
    <row r="389" spans="1:4">
      <c r="A389" s="101"/>
      <c r="B389" s="101"/>
      <c r="C389" s="101"/>
      <c r="D389" s="101"/>
    </row>
    <row r="390" spans="1:4">
      <c r="A390" s="101"/>
      <c r="B390" s="101"/>
      <c r="C390" s="101"/>
      <c r="D390" s="101"/>
    </row>
    <row r="391" spans="1:4">
      <c r="A391" s="101"/>
      <c r="B391" s="101"/>
      <c r="C391" s="101"/>
      <c r="D391" s="101"/>
    </row>
    <row r="392" spans="1:4">
      <c r="A392" s="101"/>
      <c r="B392" s="101"/>
      <c r="C392" s="101"/>
      <c r="D392" s="101"/>
    </row>
    <row r="393" spans="1:4">
      <c r="A393" s="101"/>
      <c r="B393" s="101"/>
      <c r="C393" s="101"/>
      <c r="D393" s="101"/>
    </row>
    <row r="394" spans="1:4">
      <c r="A394" s="101"/>
      <c r="B394" s="101"/>
      <c r="C394" s="101"/>
      <c r="D394" s="101"/>
    </row>
    <row r="395" spans="1:4">
      <c r="A395" s="101"/>
      <c r="B395" s="101"/>
      <c r="C395" s="101"/>
      <c r="D395" s="101"/>
    </row>
    <row r="396" spans="1:4">
      <c r="A396" s="101"/>
      <c r="B396" s="101"/>
      <c r="C396" s="101"/>
      <c r="D396" s="101"/>
    </row>
    <row r="397" spans="1:4">
      <c r="A397" s="101"/>
      <c r="B397" s="101"/>
      <c r="C397" s="101"/>
      <c r="D397" s="101"/>
    </row>
    <row r="398" spans="1:4">
      <c r="A398" s="101"/>
      <c r="B398" s="101"/>
      <c r="C398" s="101"/>
      <c r="D398" s="101"/>
    </row>
    <row r="399" spans="1:4">
      <c r="A399" s="101"/>
      <c r="B399" s="101"/>
      <c r="C399" s="101"/>
      <c r="D399" s="101"/>
    </row>
    <row r="400" spans="1:4">
      <c r="A400" s="101"/>
      <c r="B400" s="101"/>
      <c r="C400" s="101"/>
      <c r="D400" s="101"/>
    </row>
    <row r="401" spans="1:4">
      <c r="A401" s="101"/>
      <c r="B401" s="101"/>
      <c r="C401" s="101"/>
      <c r="D401" s="101"/>
    </row>
    <row r="402" spans="1:4">
      <c r="A402" s="101"/>
      <c r="B402" s="101"/>
      <c r="C402" s="101"/>
      <c r="D402" s="101"/>
    </row>
    <row r="403" spans="1:4">
      <c r="A403" s="101"/>
      <c r="B403" s="101"/>
      <c r="C403" s="101"/>
      <c r="D403" s="101"/>
    </row>
    <row r="404" spans="1:4">
      <c r="A404" s="101"/>
      <c r="B404" s="101"/>
      <c r="C404" s="101"/>
      <c r="D404" s="101"/>
    </row>
    <row r="405" spans="1:4">
      <c r="A405" s="101"/>
      <c r="B405" s="101"/>
      <c r="C405" s="101"/>
      <c r="D405" s="101"/>
    </row>
    <row r="406" spans="1:4">
      <c r="A406" s="101"/>
      <c r="B406" s="101"/>
      <c r="C406" s="101"/>
      <c r="D406" s="101"/>
    </row>
    <row r="407" spans="1:4">
      <c r="A407" s="101"/>
      <c r="B407" s="101"/>
      <c r="C407" s="101"/>
      <c r="D407" s="101"/>
    </row>
    <row r="408" spans="1:4">
      <c r="A408" s="101"/>
      <c r="B408" s="101"/>
      <c r="C408" s="101"/>
      <c r="D408" s="101"/>
    </row>
    <row r="409" spans="1:4">
      <c r="A409" s="101"/>
      <c r="B409" s="101"/>
      <c r="C409" s="101"/>
      <c r="D409" s="101"/>
    </row>
    <row r="410" spans="1:4">
      <c r="A410" s="101"/>
      <c r="B410" s="101"/>
      <c r="C410" s="101"/>
      <c r="D410" s="101"/>
    </row>
    <row r="411" spans="1:4">
      <c r="A411" s="101"/>
      <c r="B411" s="101"/>
      <c r="C411" s="101"/>
      <c r="D411" s="101"/>
    </row>
    <row r="412" spans="1:4">
      <c r="A412" s="101"/>
      <c r="B412" s="101"/>
      <c r="C412" s="101"/>
      <c r="D412" s="101"/>
    </row>
    <row r="413" spans="1:4">
      <c r="A413" s="101"/>
      <c r="B413" s="101"/>
      <c r="C413" s="101"/>
      <c r="D413" s="101"/>
    </row>
    <row r="414" spans="1:4">
      <c r="A414" s="101"/>
      <c r="B414" s="101"/>
      <c r="C414" s="101"/>
      <c r="D414" s="101"/>
    </row>
    <row r="415" spans="1:4">
      <c r="A415" s="101"/>
      <c r="B415" s="101"/>
      <c r="C415" s="101"/>
      <c r="D415" s="101"/>
    </row>
    <row r="416" spans="1:4">
      <c r="A416" s="101"/>
      <c r="B416" s="101"/>
      <c r="C416" s="101"/>
      <c r="D416" s="101"/>
    </row>
    <row r="417" spans="1:4">
      <c r="A417" s="101"/>
      <c r="B417" s="101"/>
      <c r="C417" s="101"/>
      <c r="D417" s="101"/>
    </row>
    <row r="418" spans="1:4">
      <c r="A418" s="101"/>
      <c r="B418" s="101"/>
      <c r="C418" s="101"/>
      <c r="D418" s="101"/>
    </row>
    <row r="419" spans="1:4">
      <c r="A419" s="101"/>
      <c r="B419" s="101"/>
      <c r="C419" s="101"/>
      <c r="D419" s="101"/>
    </row>
    <row r="420" spans="1:4">
      <c r="A420" s="101"/>
      <c r="B420" s="101"/>
      <c r="C420" s="101"/>
      <c r="D420" s="101"/>
    </row>
    <row r="421" spans="1:4">
      <c r="A421" s="101"/>
      <c r="B421" s="101"/>
      <c r="C421" s="101"/>
      <c r="D421" s="101"/>
    </row>
    <row r="422" spans="1:4">
      <c r="A422" s="101"/>
      <c r="B422" s="101"/>
      <c r="C422" s="101"/>
      <c r="D422" s="101"/>
    </row>
    <row r="423" spans="1:4">
      <c r="A423" s="101"/>
      <c r="B423" s="101"/>
      <c r="C423" s="101"/>
      <c r="D423" s="101"/>
    </row>
    <row r="424" spans="1:4">
      <c r="A424" s="101"/>
      <c r="B424" s="101"/>
      <c r="C424" s="101"/>
      <c r="D424" s="101"/>
    </row>
    <row r="425" spans="1:4">
      <c r="A425" s="101"/>
      <c r="B425" s="101"/>
      <c r="C425" s="101"/>
      <c r="D425" s="101"/>
    </row>
    <row r="426" spans="1:4">
      <c r="A426" s="101"/>
      <c r="B426" s="101"/>
      <c r="C426" s="101"/>
      <c r="D426" s="101"/>
    </row>
    <row r="427" spans="1:4">
      <c r="A427" s="101"/>
      <c r="B427" s="101"/>
      <c r="C427" s="101"/>
      <c r="D427" s="101"/>
    </row>
    <row r="428" spans="1:4">
      <c r="A428" s="101"/>
      <c r="B428" s="101"/>
      <c r="C428" s="101"/>
      <c r="D428" s="101"/>
    </row>
    <row r="429" spans="1:4">
      <c r="A429" s="101"/>
      <c r="B429" s="101"/>
      <c r="C429" s="101"/>
      <c r="D429" s="101"/>
    </row>
    <row r="430" spans="1:4">
      <c r="A430" s="101"/>
      <c r="B430" s="101"/>
      <c r="C430" s="101"/>
      <c r="D430" s="101"/>
    </row>
    <row r="431" spans="1:4">
      <c r="A431" s="101"/>
      <c r="B431" s="101"/>
      <c r="C431" s="101"/>
      <c r="D431" s="101"/>
    </row>
    <row r="432" spans="1:4">
      <c r="A432" s="101"/>
      <c r="B432" s="101"/>
      <c r="C432" s="101"/>
      <c r="D432" s="101"/>
    </row>
    <row r="433" spans="1:4">
      <c r="A433" s="101"/>
      <c r="B433" s="101"/>
      <c r="C433" s="101"/>
      <c r="D433" s="101"/>
    </row>
    <row r="434" spans="1:4">
      <c r="A434" s="101"/>
      <c r="B434" s="101"/>
      <c r="C434" s="101"/>
      <c r="D434" s="101"/>
    </row>
    <row r="435" spans="1:4">
      <c r="A435" s="101"/>
      <c r="B435" s="101"/>
      <c r="C435" s="101"/>
      <c r="D435" s="101"/>
    </row>
    <row r="436" spans="1:4">
      <c r="A436" s="101"/>
      <c r="B436" s="101"/>
      <c r="C436" s="101"/>
      <c r="D436" s="101"/>
    </row>
    <row r="437" spans="1:4">
      <c r="A437" s="105"/>
      <c r="B437" s="105"/>
      <c r="C437" s="105"/>
      <c r="D437" s="105"/>
    </row>
  </sheetData>
  <mergeCells count="3">
    <mergeCell ref="F5:M5"/>
    <mergeCell ref="F26:AQ26"/>
    <mergeCell ref="F46:AQ46"/>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442D-78F4-D345-BDCF-27ED720EA3C6}">
  <sheetPr codeName="Sheet17"/>
  <dimension ref="A1:AP437"/>
  <sheetViews>
    <sheetView showGridLines="0" zoomScale="125" zoomScaleNormal="125" workbookViewId="0">
      <selection activeCell="G25" sqref="G25"/>
    </sheetView>
  </sheetViews>
  <sheetFormatPr baseColWidth="10" defaultColWidth="8.83203125" defaultRowHeight="15"/>
  <cols>
    <col min="1" max="1" width="20.5" style="98" customWidth="1"/>
    <col min="2" max="2" width="21.83203125" style="98" customWidth="1"/>
    <col min="3" max="3" width="25" style="98" customWidth="1"/>
    <col min="4" max="4" width="24.1640625" style="98" bestFit="1" customWidth="1"/>
    <col min="5" max="5" width="13" style="98" customWidth="1"/>
    <col min="6" max="7" width="17" style="98" customWidth="1"/>
    <col min="8" max="8" width="19.83203125" style="98" customWidth="1"/>
    <col min="9" max="9" width="13.1640625" style="98" customWidth="1"/>
    <col min="10" max="10" width="16.5" style="98" customWidth="1"/>
    <col min="11" max="11" width="16.6640625" style="98" customWidth="1"/>
    <col min="12" max="12" width="18.33203125" style="98" customWidth="1"/>
    <col min="13" max="13" width="17.5" style="98" customWidth="1"/>
    <col min="14" max="14" width="12.83203125" style="98" customWidth="1"/>
    <col min="15" max="15" width="12.5" style="98" customWidth="1"/>
    <col min="16" max="16" width="11.5" style="98" customWidth="1"/>
    <col min="17" max="16384" width="8.83203125" style="98"/>
  </cols>
  <sheetData>
    <row r="1" spans="1:17" s="97" customFormat="1">
      <c r="A1" s="96" t="s">
        <v>403</v>
      </c>
    </row>
    <row r="3" spans="1:17">
      <c r="A3" s="104" t="s">
        <v>9</v>
      </c>
      <c r="B3" s="104" t="s">
        <v>11</v>
      </c>
      <c r="C3" s="104" t="s">
        <v>13</v>
      </c>
      <c r="E3" s="99"/>
    </row>
    <row r="4" spans="1:17">
      <c r="A4" s="102" t="s">
        <v>126</v>
      </c>
      <c r="B4" s="102" t="s">
        <v>126</v>
      </c>
      <c r="C4" s="103" t="s">
        <v>630</v>
      </c>
      <c r="E4" s="100"/>
    </row>
    <row r="5" spans="1:17">
      <c r="A5" s="101" t="s">
        <v>631</v>
      </c>
      <c r="B5" s="101" t="s">
        <v>631</v>
      </c>
      <c r="C5" s="101" t="s">
        <v>632</v>
      </c>
      <c r="E5" s="148" t="s">
        <v>248</v>
      </c>
      <c r="F5" s="148"/>
      <c r="G5" s="148"/>
      <c r="H5" s="148"/>
      <c r="I5" s="148"/>
      <c r="J5" s="148"/>
      <c r="K5" s="148"/>
      <c r="L5" s="148"/>
      <c r="M5" s="148"/>
      <c r="N5" s="148"/>
      <c r="O5" s="148"/>
      <c r="P5" s="148"/>
    </row>
    <row r="6" spans="1:17">
      <c r="A6" s="101" t="s">
        <v>631</v>
      </c>
      <c r="B6" s="101" t="s">
        <v>631</v>
      </c>
      <c r="C6" s="101" t="s">
        <v>633</v>
      </c>
      <c r="E6" s="108" t="str" cm="1">
        <f t="array" ref="E6:Q6">TRANSPOSE(_xlfn.UNIQUE(std_new19[Category],0))</f>
        <v>Acne</v>
      </c>
      <c r="F6" s="108" t="str">
        <v>Anti Pigment</v>
      </c>
      <c r="G6" s="108" t="str">
        <v>Sun</v>
      </c>
      <c r="H6" s="108" t="str">
        <v>Anti Age</v>
      </c>
      <c r="I6" s="108" t="str">
        <v>Aquaphor</v>
      </c>
      <c r="J6" s="108" t="str">
        <v>X-Cat</v>
      </c>
      <c r="K6" s="108" t="str">
        <v>Atopi</v>
      </c>
      <c r="L6" s="108" t="str">
        <v>Body Range</v>
      </c>
      <c r="M6" s="108" t="str">
        <v>Hydration</v>
      </c>
      <c r="N6" s="108" t="str">
        <v>pH5</v>
      </c>
      <c r="O6" s="108" t="str">
        <v>Repair</v>
      </c>
      <c r="P6" s="108" t="str">
        <v>Dry Skin</v>
      </c>
      <c r="Q6" s="98">
        <v>0</v>
      </c>
    </row>
    <row r="7" spans="1:17">
      <c r="A7" s="101" t="s">
        <v>109</v>
      </c>
      <c r="B7" s="101" t="s">
        <v>109</v>
      </c>
      <c r="C7" s="101" t="s">
        <v>634</v>
      </c>
      <c r="E7" s="98" t="str" cm="1">
        <f t="array" ref="E7">_xlfn.UNIQUE(_xlfn._xlws.FILTER(std_new19[Range],std_new19[Category]=E$6,""))</f>
        <v>Acne</v>
      </c>
      <c r="F7" s="98" t="str" cm="1">
        <f t="array" ref="F7">_xlfn.UNIQUE(_xlfn._xlws.FILTER(std_new19[Range],std_new19[Category]=F$6,""))</f>
        <v>Anti Pigment</v>
      </c>
      <c r="G7" s="98" t="str" cm="1">
        <f t="array" ref="G7">_xlfn.UNIQUE(_xlfn._xlws.FILTER(std_new19[Range],std_new19[Category]=G$6,""))</f>
        <v>Sun</v>
      </c>
      <c r="H7" s="98" t="str" cm="1">
        <f t="array" ref="H7">_xlfn.UNIQUE(_xlfn._xlws.FILTER(std_new19[Range],std_new19[Category]=H$6,""))</f>
        <v>Anti Age</v>
      </c>
      <c r="I7" s="98" t="str" cm="1">
        <f t="array" ref="I7">_xlfn.UNIQUE(_xlfn._xlws.FILTER(std_new19[Range],std_new19[Category]=I$6,""))</f>
        <v>Aquaphor</v>
      </c>
      <c r="J7" s="98" t="str" cm="1">
        <f t="array" ref="J7">_xlfn.UNIQUE(_xlfn._xlws.FILTER(std_new19[Range],std_new19[Category]=J$6,""))</f>
        <v>Brand (Institutional)</v>
      </c>
      <c r="K7" s="98" t="str" cm="1">
        <f t="array" ref="K7">_xlfn.UNIQUE(_xlfn._xlws.FILTER(std_new19[Range],std_new19[Category]=K$6,""))</f>
        <v>Atopi</v>
      </c>
      <c r="L7" s="98" t="str" cm="1">
        <f t="array" ref="L7">_xlfn.UNIQUE(_xlfn._xlws.FILTER(std_new19[Range],std_new19[Category]=L$6,""))</f>
        <v>Body Range</v>
      </c>
      <c r="M7" s="98" t="str" cm="1">
        <f t="array" ref="M7">_xlfn.UNIQUE(_xlfn._xlws.FILTER(std_new19[Range],std_new19[Category]=M$6,""))</f>
        <v>Hydration</v>
      </c>
      <c r="N7" s="98" t="str" cm="1">
        <f t="array" ref="N7">_xlfn.UNIQUE(_xlfn._xlws.FILTER(std_new19[Range],std_new19[Category]=N$6,""))</f>
        <v>pH5</v>
      </c>
      <c r="O7" s="98" t="str" cm="1">
        <f t="array" ref="O7">_xlfn.UNIQUE(_xlfn._xlws.FILTER(std_new19[Range],std_new19[Category]=O$6,""))</f>
        <v>Repair</v>
      </c>
      <c r="P7" s="98" t="str" cm="1">
        <f t="array" ref="P7">_xlfn.UNIQUE(_xlfn._xlws.FILTER(std_new19[Range],std_new19[Category]=P$6,""))</f>
        <v>Body Lotion</v>
      </c>
      <c r="Q7" s="98" cm="1">
        <f t="array" ref="Q7">_xlfn.UNIQUE(_xlfn._xlws.FILTER(std_new19[Range],std_new19[Category]=Q$6,""))</f>
        <v>0</v>
      </c>
    </row>
    <row r="8" spans="1:17">
      <c r="A8" s="101" t="s">
        <v>635</v>
      </c>
      <c r="B8" s="101" t="s">
        <v>635</v>
      </c>
      <c r="C8" s="101" t="s">
        <v>636</v>
      </c>
    </row>
    <row r="9" spans="1:17">
      <c r="A9" s="101" t="s">
        <v>631</v>
      </c>
      <c r="B9" s="101" t="s">
        <v>631</v>
      </c>
      <c r="C9" s="101" t="s">
        <v>637</v>
      </c>
    </row>
    <row r="10" spans="1:17">
      <c r="A10" s="101" t="s">
        <v>638</v>
      </c>
      <c r="B10" s="101" t="s">
        <v>638</v>
      </c>
      <c r="C10" s="101" t="s">
        <v>639</v>
      </c>
    </row>
    <row r="11" spans="1:17">
      <c r="A11" s="101" t="s">
        <v>226</v>
      </c>
      <c r="B11" s="101" t="s">
        <v>640</v>
      </c>
      <c r="C11" s="101" t="s">
        <v>641</v>
      </c>
    </row>
    <row r="12" spans="1:17">
      <c r="A12" s="101" t="s">
        <v>638</v>
      </c>
      <c r="B12" s="101" t="s">
        <v>638</v>
      </c>
      <c r="C12" s="101" t="s">
        <v>638</v>
      </c>
    </row>
    <row r="13" spans="1:17">
      <c r="A13" s="101" t="s">
        <v>642</v>
      </c>
      <c r="B13" s="101" t="s">
        <v>642</v>
      </c>
      <c r="C13" s="101" t="s">
        <v>642</v>
      </c>
    </row>
    <row r="14" spans="1:17">
      <c r="A14" s="101" t="s">
        <v>109</v>
      </c>
      <c r="B14" s="101" t="s">
        <v>109</v>
      </c>
      <c r="C14" s="101" t="s">
        <v>207</v>
      </c>
    </row>
    <row r="15" spans="1:17">
      <c r="A15" s="101" t="s">
        <v>126</v>
      </c>
      <c r="B15" s="101" t="s">
        <v>126</v>
      </c>
      <c r="C15" s="101" t="s">
        <v>643</v>
      </c>
    </row>
    <row r="16" spans="1:17">
      <c r="A16" s="101" t="s">
        <v>631</v>
      </c>
      <c r="B16" s="101" t="s">
        <v>631</v>
      </c>
      <c r="C16" s="101" t="s">
        <v>644</v>
      </c>
    </row>
    <row r="17" spans="1:42">
      <c r="A17" s="102" t="s">
        <v>631</v>
      </c>
      <c r="B17" s="102" t="s">
        <v>631</v>
      </c>
      <c r="C17" s="103" t="s">
        <v>645</v>
      </c>
    </row>
    <row r="18" spans="1:42">
      <c r="A18" s="101" t="s">
        <v>646</v>
      </c>
      <c r="B18" s="101" t="s">
        <v>646</v>
      </c>
      <c r="C18" s="101" t="s">
        <v>227</v>
      </c>
    </row>
    <row r="19" spans="1:42">
      <c r="A19" s="101" t="s">
        <v>226</v>
      </c>
      <c r="B19" s="101" t="s">
        <v>640</v>
      </c>
      <c r="C19" s="101" t="s">
        <v>640</v>
      </c>
    </row>
    <row r="20" spans="1:42">
      <c r="A20" s="101" t="s">
        <v>226</v>
      </c>
      <c r="B20" s="101" t="s">
        <v>640</v>
      </c>
      <c r="C20" s="101" t="s">
        <v>647</v>
      </c>
    </row>
    <row r="21" spans="1:42">
      <c r="A21" s="101" t="s">
        <v>126</v>
      </c>
      <c r="B21" s="101" t="s">
        <v>126</v>
      </c>
      <c r="C21" s="101" t="s">
        <v>648</v>
      </c>
    </row>
    <row r="22" spans="1:42">
      <c r="A22" s="101" t="s">
        <v>109</v>
      </c>
      <c r="B22" s="101" t="s">
        <v>109</v>
      </c>
      <c r="C22" s="101" t="s">
        <v>649</v>
      </c>
    </row>
    <row r="23" spans="1:42">
      <c r="A23" s="101" t="s">
        <v>126</v>
      </c>
      <c r="B23" s="101" t="s">
        <v>126</v>
      </c>
      <c r="C23" s="101" t="s">
        <v>650</v>
      </c>
    </row>
    <row r="24" spans="1:42">
      <c r="A24" s="101" t="s">
        <v>126</v>
      </c>
      <c r="B24" s="101" t="s">
        <v>126</v>
      </c>
      <c r="C24" s="101" t="s">
        <v>651</v>
      </c>
    </row>
    <row r="25" spans="1:42">
      <c r="A25" s="102" t="s">
        <v>631</v>
      </c>
      <c r="B25" s="102" t="s">
        <v>631</v>
      </c>
      <c r="C25" s="103" t="s">
        <v>652</v>
      </c>
    </row>
    <row r="26" spans="1:42">
      <c r="A26" s="101" t="s">
        <v>631</v>
      </c>
      <c r="B26" s="101" t="s">
        <v>631</v>
      </c>
      <c r="C26" s="101" t="s">
        <v>653</v>
      </c>
      <c r="E26" s="148" t="s">
        <v>203</v>
      </c>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row>
    <row r="27" spans="1:42">
      <c r="A27" s="101" t="s">
        <v>126</v>
      </c>
      <c r="B27" s="101" t="s">
        <v>126</v>
      </c>
      <c r="C27" s="101" t="s">
        <v>654</v>
      </c>
      <c r="E27" s="107" t="str" cm="1">
        <f t="array" ref="E27:Q27">TRANSPOSE(_xlfn.UNIQUE(std_new19[Range],0))</f>
        <v>Acne</v>
      </c>
      <c r="F27" s="107" t="str">
        <v>Anti Pigment</v>
      </c>
      <c r="G27" s="107" t="str">
        <v>Sun</v>
      </c>
      <c r="H27" s="107" t="str">
        <v>Anti Age</v>
      </c>
      <c r="I27" s="107" t="str">
        <v>Aquaphor</v>
      </c>
      <c r="J27" s="107" t="str">
        <v>Brand (Institutional)</v>
      </c>
      <c r="K27" s="107" t="str">
        <v>Atopi</v>
      </c>
      <c r="L27" s="107" t="str">
        <v>Body Range</v>
      </c>
      <c r="M27" s="107" t="str">
        <v>Hydration</v>
      </c>
      <c r="N27" s="107" t="str">
        <v>pH5</v>
      </c>
      <c r="O27" s="107" t="str">
        <v>Repair</v>
      </c>
      <c r="P27" s="107" t="str">
        <v>Body Lotion</v>
      </c>
      <c r="Q27" s="107">
        <v>0</v>
      </c>
      <c r="R27" s="107"/>
      <c r="S27" s="107"/>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row>
    <row r="28" spans="1:42">
      <c r="A28" s="101" t="s">
        <v>126</v>
      </c>
      <c r="B28" s="101" t="s">
        <v>126</v>
      </c>
      <c r="C28" s="101" t="s">
        <v>655</v>
      </c>
      <c r="E28" s="98" t="str" cm="1">
        <f t="array" ref="E28:E35">_xlfn.UNIQUE(_xlfn._xlws.FILTER(std_new19[Campaign],std_new19[Range]=E$27,""))</f>
        <v>Dermopure Body (Bacne)</v>
      </c>
      <c r="F28" s="98" t="str" cm="1">
        <f t="array" ref="F28:F42">_xlfn.UNIQUE(_xlfn._xlws.FILTER(std_new19[Campaign],std_new19[Range]=F$27,""))</f>
        <v>Globe</v>
      </c>
      <c r="G28" s="98" t="str" cm="1">
        <f t="array" ref="G28:G39">_xlfn.UNIQUE(_xlfn._xlws.FILTER(std_new19[Campaign],std_new19[Range]=G$27,""))</f>
        <v>Hydro Fluid Tinted (Bacalar)</v>
      </c>
      <c r="H28" s="98" t="str" cm="1">
        <f t="array" ref="H28:H31">_xlfn.UNIQUE(_xlfn._xlws.FILTER(std_new19[Campaign],std_new19[Range]=H$27,""))</f>
        <v>Elasticity Motown</v>
      </c>
      <c r="I28" s="98" t="str" cm="1">
        <f t="array" ref="I28:I29">_xlfn.UNIQUE(_xlfn._xlws.FILTER(std_new19[Campaign],std_new19[Range]=I$27,""))</f>
        <v>Aquaphor Club Eucerin</v>
      </c>
      <c r="J28" s="98" t="str" cm="1">
        <f t="array" ref="J28:J33">_xlfn.UNIQUE(_xlfn._xlws.FILTER(std_new19[Campaign],std_new19[Range]=J$27,""))</f>
        <v>Club Eucerin</v>
      </c>
      <c r="K28" s="98" t="str" cm="1">
        <f t="array" ref="K28">_xlfn.UNIQUE(_xlfn._xlws.FILTER(std_new19[Campaign],std_new19[Range]=K$27,""))</f>
        <v>Atopi</v>
      </c>
      <c r="L28" s="98" t="str" cm="1">
        <f t="array" ref="L28">_xlfn.UNIQUE(_xlfn._xlws.FILTER(std_new19[Campaign],std_new19[Range]=L$27,""))</f>
        <v>Search AWON</v>
      </c>
      <c r="M28" s="98" t="str" cm="1">
        <f t="array" ref="M28">_xlfn.UNIQUE(_xlfn._xlws.FILTER(std_new19[Campaign],std_new19[Range]=M$27,""))</f>
        <v>Anti-Redness</v>
      </c>
      <c r="N28" s="98" t="str" cm="1">
        <f t="array" ref="N28">_xlfn.UNIQUE(_xlfn._xlws.FILTER(std_new19[Campaign],std_new19[Range]=N$27,""))</f>
        <v>pH5 Wannabe</v>
      </c>
      <c r="O28" s="98" t="str" cm="1">
        <f t="array" ref="O28:O29">_xlfn.UNIQUE(_xlfn._xlws.FILTER(std_new19[Campaign],std_new19[Range]=O$27,""))</f>
        <v>Body Roof</v>
      </c>
      <c r="P28" s="98" t="str" cm="1">
        <f t="array" ref="P28">_xlfn.UNIQUE(_xlfn._xlws.FILTER(std_new19[Campaign],std_new19[Range]=P$27,""))</f>
        <v>Body Lotion</v>
      </c>
      <c r="Q28" s="98" cm="1">
        <f t="array" ref="Q28">_xlfn.UNIQUE(_xlfn._xlws.FILTER(std_new19[Campaign],std_new19[Range]=Q$27,""))</f>
        <v>0</v>
      </c>
      <c r="R28" s="98" cm="1">
        <f t="array" ref="R28">_xlfn.UNIQUE(_xlfn._xlws.FILTER(std_new19[Campaign],std_new19[Range]=R$27,""))</f>
        <v>0</v>
      </c>
      <c r="S28" s="98" cm="1">
        <f t="array" ref="S28">_xlfn.UNIQUE(_xlfn._xlws.FILTER(std_new19[Campaign],std_new19[Range]=S$27,""))</f>
        <v>0</v>
      </c>
      <c r="T28" s="98" cm="1">
        <f t="array" ref="T28">_xlfn.UNIQUE(_xlfn._xlws.FILTER(std_new19[Campaign],std_new19[Range]=T$27,""))</f>
        <v>0</v>
      </c>
      <c r="U28" s="98" cm="1">
        <f t="array" ref="U28">_xlfn.UNIQUE(_xlfn._xlws.FILTER(std_new19[Campaign],std_new19[Range]=U$27,""))</f>
        <v>0</v>
      </c>
      <c r="V28" s="98" cm="1">
        <f t="array" ref="V28">_xlfn.UNIQUE(_xlfn._xlws.FILTER(std_new19[Campaign],std_new19[Range]=V$27,""))</f>
        <v>0</v>
      </c>
      <c r="W28" s="98" cm="1">
        <f t="array" ref="W28">_xlfn.UNIQUE(_xlfn._xlws.FILTER(std_new19[Campaign],std_new19[Range]=W$27,""))</f>
        <v>0</v>
      </c>
      <c r="X28" s="98" cm="1">
        <f t="array" ref="X28">_xlfn.UNIQUE(_xlfn._xlws.FILTER(std_new19[Campaign],std_new19[Range]=X$27,""))</f>
        <v>0</v>
      </c>
      <c r="Y28" s="98" cm="1">
        <f t="array" ref="Y28">_xlfn.UNIQUE(_xlfn._xlws.FILTER(std_new19[Campaign],std_new19[Range]=Y$27,""))</f>
        <v>0</v>
      </c>
      <c r="Z28" s="98" cm="1">
        <f t="array" ref="Z28">_xlfn.UNIQUE(_xlfn._xlws.FILTER(std_new19[Campaign],std_new19[Range]=Z$27,""))</f>
        <v>0</v>
      </c>
      <c r="AA28" s="98" cm="1">
        <f t="array" ref="AA28">_xlfn.UNIQUE(_xlfn._xlws.FILTER(std_new19[Campaign],std_new19[Range]=AA$27,""))</f>
        <v>0</v>
      </c>
      <c r="AB28" s="98" cm="1">
        <f t="array" ref="AB28">_xlfn.UNIQUE(_xlfn._xlws.FILTER(std_new19[Campaign],std_new19[Range]=AB$27,""))</f>
        <v>0</v>
      </c>
      <c r="AC28" s="98" cm="1">
        <f t="array" ref="AC28">_xlfn.UNIQUE(_xlfn._xlws.FILTER(std_new19[Campaign],std_new19[Range]=AC$27,""))</f>
        <v>0</v>
      </c>
      <c r="AD28" s="98" cm="1">
        <f t="array" ref="AD28">_xlfn.UNIQUE(_xlfn._xlws.FILTER(std_new19[Campaign],std_new19[Range]=AD$27,""))</f>
        <v>0</v>
      </c>
      <c r="AE28" s="98" cm="1">
        <f t="array" ref="AE28">_xlfn.UNIQUE(_xlfn._xlws.FILTER(std_new19[Campaign],std_new19[Range]=AE$27,""))</f>
        <v>0</v>
      </c>
      <c r="AF28" s="98" cm="1">
        <f t="array" ref="AF28">_xlfn.UNIQUE(_xlfn._xlws.FILTER(std_new19[Campaign],std_new19[Range]=AF$27,""))</f>
        <v>0</v>
      </c>
      <c r="AG28" s="98" cm="1">
        <f t="array" ref="AG28">_xlfn.UNIQUE(_xlfn._xlws.FILTER(std_new19[Campaign],std_new19[Range]=AG$27,""))</f>
        <v>0</v>
      </c>
      <c r="AH28" s="98" cm="1">
        <f t="array" ref="AH28">_xlfn.UNIQUE(_xlfn._xlws.FILTER(std_new19[Campaign],std_new19[Range]=AH$27,""))</f>
        <v>0</v>
      </c>
      <c r="AI28" s="98" cm="1">
        <f t="array" ref="AI28">_xlfn.UNIQUE(_xlfn._xlws.FILTER(std_new19[Campaign],std_new19[Range]=AI$27,""))</f>
        <v>0</v>
      </c>
      <c r="AJ28" s="98" cm="1">
        <f t="array" ref="AJ28">_xlfn.UNIQUE(_xlfn._xlws.FILTER(std_new19[Campaign],std_new19[Range]=AJ$27,""))</f>
        <v>0</v>
      </c>
      <c r="AK28" s="98" cm="1">
        <f t="array" ref="AK28">_xlfn.UNIQUE(_xlfn._xlws.FILTER(std_new19[Campaign],std_new19[Range]=AK$27,""))</f>
        <v>0</v>
      </c>
      <c r="AL28" s="98" cm="1">
        <f t="array" ref="AL28">_xlfn.UNIQUE(_xlfn._xlws.FILTER(std_new19[Campaign],std_new19[Range]=AL$27,""))</f>
        <v>0</v>
      </c>
      <c r="AM28" s="98" cm="1">
        <f t="array" ref="AM28">_xlfn.UNIQUE(_xlfn._xlws.FILTER(std_new19[Campaign],std_new19[Range]=AM$27,""))</f>
        <v>0</v>
      </c>
      <c r="AN28" s="98" cm="1">
        <f t="array" ref="AN28">_xlfn.UNIQUE(_xlfn._xlws.FILTER(std_new19[Campaign],std_new19[Range]=AN$27,""))</f>
        <v>0</v>
      </c>
      <c r="AO28" s="98" cm="1">
        <f t="array" ref="AO28">_xlfn.UNIQUE(_xlfn._xlws.FILTER(std_new19[Campaign],std_new19[Range]=AO$27,""))</f>
        <v>0</v>
      </c>
      <c r="AP28" s="98" cm="1">
        <f t="array" ref="AP28">_xlfn.UNIQUE(_xlfn._xlws.FILTER(std_new19[Campaign],std_new19[Range]=AP$27,""))</f>
        <v>0</v>
      </c>
    </row>
    <row r="29" spans="1:42">
      <c r="A29" s="102" t="s">
        <v>631</v>
      </c>
      <c r="B29" s="102" t="s">
        <v>631</v>
      </c>
      <c r="C29" s="103" t="s">
        <v>656</v>
      </c>
      <c r="E29" s="98" t="str">
        <v>Dermopure RL</v>
      </c>
      <c r="F29" s="98" t="str">
        <v>Serum (Avengers)</v>
      </c>
      <c r="G29" s="98" t="str">
        <v>Sun Range</v>
      </c>
      <c r="H29" s="98" t="str">
        <v>Gold Revamp</v>
      </c>
      <c r="I29" s="98" t="str">
        <v>Aquaphor</v>
      </c>
      <c r="J29" s="98" t="str">
        <v>Brand (Institutional)</v>
      </c>
      <c r="O29" s="98" t="str">
        <v>Urea</v>
      </c>
    </row>
    <row r="30" spans="1:42">
      <c r="A30" s="101" t="s">
        <v>657</v>
      </c>
      <c r="B30" s="101" t="s">
        <v>657</v>
      </c>
      <c r="C30" s="101" t="s">
        <v>658</v>
      </c>
      <c r="E30" s="98" t="str">
        <v>Dermo Purifyer</v>
      </c>
      <c r="F30" s="98" t="str">
        <v>Hidden Spots</v>
      </c>
      <c r="G30" s="98" t="str">
        <v>Sun Roof</v>
      </c>
      <c r="H30" s="98" t="str">
        <v>3D Serum</v>
      </c>
      <c r="J30" s="98" t="str">
        <v>Yo voy al derm</v>
      </c>
    </row>
    <row r="31" spans="1:42">
      <c r="A31" s="101" t="s">
        <v>659</v>
      </c>
      <c r="B31" s="101" t="s">
        <v>659</v>
      </c>
      <c r="C31" s="101" t="s">
        <v>660</v>
      </c>
      <c r="E31" s="98" t="str">
        <v>Gel to Foam</v>
      </c>
      <c r="F31" s="98" t="str">
        <v>The Search is Over</v>
      </c>
      <c r="G31" s="98" t="str">
        <v>Melanoma + Sun Roof</v>
      </c>
      <c r="H31" s="98" t="str">
        <v>3D Serum + Dragon</v>
      </c>
      <c r="J31" s="98" t="str">
        <v>Customers AWON</v>
      </c>
    </row>
    <row r="32" spans="1:42">
      <c r="A32" s="101" t="s">
        <v>226</v>
      </c>
      <c r="B32" s="101" t="s">
        <v>640</v>
      </c>
      <c r="C32" s="101" t="s">
        <v>661</v>
      </c>
      <c r="E32" s="98" t="str">
        <v>Triple Effect</v>
      </c>
      <c r="F32" s="98" t="str">
        <v>Thiamidol Roof</v>
      </c>
      <c r="G32" s="98" t="str">
        <v>Actinic</v>
      </c>
      <c r="J32" s="98" t="str">
        <v>Lead Capturing AWON</v>
      </c>
    </row>
    <row r="33" spans="1:10">
      <c r="A33" s="101" t="s">
        <v>631</v>
      </c>
      <c r="B33" s="101" t="s">
        <v>631</v>
      </c>
      <c r="C33" s="101" t="s">
        <v>662</v>
      </c>
      <c r="E33" s="98" t="str">
        <v>Dermopure Cleansing (Activia)</v>
      </c>
      <c r="F33" s="98" t="str">
        <v>Booster Serum</v>
      </c>
      <c r="G33" s="98" t="str">
        <v>Sun Oil Control</v>
      </c>
      <c r="J33" s="98" t="str">
        <v>Eucerin brand AWON</v>
      </c>
    </row>
    <row r="34" spans="1:10">
      <c r="A34" s="101" t="s">
        <v>663</v>
      </c>
      <c r="B34" s="101" t="s">
        <v>663</v>
      </c>
      <c r="C34" s="101" t="s">
        <v>664</v>
      </c>
      <c r="E34" s="98" t="str">
        <v>Dermopure Cleansing (Yoda)</v>
      </c>
      <c r="F34" s="98" t="str">
        <v>Boosting Essence</v>
      </c>
      <c r="G34" s="98" t="str">
        <v xml:space="preserve">Sun </v>
      </c>
    </row>
    <row r="35" spans="1:10">
      <c r="A35" s="101" t="s">
        <v>109</v>
      </c>
      <c r="B35" s="101" t="s">
        <v>109</v>
      </c>
      <c r="C35" s="101" t="s">
        <v>665</v>
      </c>
      <c r="E35" s="98" t="str">
        <v>Anti-Acne Range</v>
      </c>
      <c r="F35" s="98" t="str">
        <v>Eyes</v>
      </c>
      <c r="G35" s="98" t="str">
        <v>Sun 100</v>
      </c>
    </row>
    <row r="36" spans="1:10">
      <c r="A36" s="101" t="s">
        <v>663</v>
      </c>
      <c r="B36" s="101" t="s">
        <v>663</v>
      </c>
      <c r="C36" s="101" t="s">
        <v>666</v>
      </c>
      <c r="F36" s="98" t="str">
        <v>Thiamidol Ramadan</v>
      </c>
      <c r="G36" s="98" t="str">
        <v>Sun-Protection Range</v>
      </c>
    </row>
    <row r="37" spans="1:10">
      <c r="A37" s="101" t="s">
        <v>635</v>
      </c>
      <c r="B37" s="101" t="s">
        <v>635</v>
      </c>
      <c r="C37" s="101" t="s">
        <v>667</v>
      </c>
      <c r="F37" s="98" t="str">
        <v>Avengers</v>
      </c>
      <c r="G37" s="98" t="str">
        <v>Sun</v>
      </c>
    </row>
    <row r="38" spans="1:10">
      <c r="A38" s="101" t="s">
        <v>109</v>
      </c>
      <c r="B38" s="101" t="s">
        <v>109</v>
      </c>
      <c r="C38" s="101" t="s">
        <v>668</v>
      </c>
      <c r="F38" s="98" t="str">
        <v>Dragon</v>
      </c>
      <c r="G38" s="98" t="str">
        <v>Sun Range HS1</v>
      </c>
    </row>
    <row r="39" spans="1:10">
      <c r="A39" s="101" t="s">
        <v>109</v>
      </c>
      <c r="B39" s="101" t="s">
        <v>109</v>
      </c>
      <c r="C39" s="101" t="s">
        <v>669</v>
      </c>
      <c r="F39" s="98" t="str">
        <v>Power Duo (Avengers + Gel)</v>
      </c>
      <c r="G39" s="98" t="str">
        <v>Sun Range HS2</v>
      </c>
    </row>
    <row r="40" spans="1:10">
      <c r="A40" s="101" t="s">
        <v>226</v>
      </c>
      <c r="B40" s="101" t="s">
        <v>640</v>
      </c>
      <c r="C40" s="101" t="s">
        <v>670</v>
      </c>
      <c r="F40" s="98" t="str">
        <v>Anti-Pigment Range</v>
      </c>
    </row>
    <row r="41" spans="1:10">
      <c r="A41" s="102" t="s">
        <v>631</v>
      </c>
      <c r="B41" s="102" t="s">
        <v>631</v>
      </c>
      <c r="C41" s="103" t="s">
        <v>671</v>
      </c>
      <c r="F41" s="98" t="str">
        <v>AWON Antipigment</v>
      </c>
    </row>
    <row r="42" spans="1:10">
      <c r="A42" s="102" t="s">
        <v>109</v>
      </c>
      <c r="B42" s="102" t="s">
        <v>109</v>
      </c>
      <c r="C42" s="103" t="s">
        <v>672</v>
      </c>
      <c r="F42" s="98" t="str">
        <v>Eyes (KFP)</v>
      </c>
    </row>
    <row r="43" spans="1:10">
      <c r="A43" s="102" t="s">
        <v>635</v>
      </c>
      <c r="B43" s="102" t="s">
        <v>635</v>
      </c>
      <c r="C43" s="103" t="s">
        <v>673</v>
      </c>
    </row>
    <row r="44" spans="1:10">
      <c r="A44" s="101" t="s">
        <v>635</v>
      </c>
      <c r="B44" s="101" t="s">
        <v>635</v>
      </c>
      <c r="C44" s="101" t="s">
        <v>674</v>
      </c>
    </row>
    <row r="45" spans="1:10">
      <c r="A45" s="101" t="s">
        <v>631</v>
      </c>
      <c r="B45" s="101" t="s">
        <v>631</v>
      </c>
      <c r="C45" s="101" t="s">
        <v>675</v>
      </c>
    </row>
    <row r="46" spans="1:10">
      <c r="A46" s="101" t="s">
        <v>631</v>
      </c>
      <c r="B46" s="101" t="s">
        <v>631</v>
      </c>
      <c r="C46" s="101" t="s">
        <v>676</v>
      </c>
    </row>
    <row r="47" spans="1:10" s="149" customFormat="1">
      <c r="A47" s="101" t="s">
        <v>109</v>
      </c>
      <c r="B47" s="101" t="s">
        <v>109</v>
      </c>
      <c r="C47" s="101" t="s">
        <v>677</v>
      </c>
      <c r="D47" s="98"/>
    </row>
    <row r="48" spans="1:10" s="149" customFormat="1">
      <c r="A48" s="101" t="s">
        <v>126</v>
      </c>
      <c r="B48" s="101" t="s">
        <v>126</v>
      </c>
      <c r="C48" s="101" t="s">
        <v>678</v>
      </c>
      <c r="D48" s="98"/>
    </row>
    <row r="49" spans="1:3">
      <c r="A49" s="101" t="s">
        <v>631</v>
      </c>
      <c r="B49" s="101" t="s">
        <v>631</v>
      </c>
      <c r="C49" s="101" t="s">
        <v>679</v>
      </c>
    </row>
    <row r="50" spans="1:3">
      <c r="A50" s="101" t="s">
        <v>109</v>
      </c>
      <c r="B50" s="101" t="s">
        <v>109</v>
      </c>
      <c r="C50" s="101" t="s">
        <v>680</v>
      </c>
    </row>
    <row r="51" spans="1:3">
      <c r="A51" s="101" t="s">
        <v>247</v>
      </c>
      <c r="B51" s="101" t="s">
        <v>681</v>
      </c>
      <c r="C51" s="101" t="s">
        <v>681</v>
      </c>
    </row>
    <row r="52" spans="1:3">
      <c r="A52" s="101" t="s">
        <v>109</v>
      </c>
      <c r="B52" s="101" t="s">
        <v>109</v>
      </c>
      <c r="C52" s="101" t="s">
        <v>109</v>
      </c>
    </row>
    <row r="53" spans="1:3">
      <c r="A53" s="102" t="s">
        <v>631</v>
      </c>
      <c r="B53" s="102" t="s">
        <v>631</v>
      </c>
      <c r="C53" s="101" t="s">
        <v>682</v>
      </c>
    </row>
    <row r="54" spans="1:3">
      <c r="A54" s="101" t="s">
        <v>631</v>
      </c>
      <c r="B54" s="101" t="s">
        <v>631</v>
      </c>
      <c r="C54" s="101" t="s">
        <v>683</v>
      </c>
    </row>
    <row r="55" spans="1:3">
      <c r="A55" s="101" t="s">
        <v>109</v>
      </c>
      <c r="B55" s="101" t="s">
        <v>109</v>
      </c>
      <c r="C55" s="101" t="s">
        <v>684</v>
      </c>
    </row>
    <row r="56" spans="1:3">
      <c r="A56" s="101" t="s">
        <v>109</v>
      </c>
      <c r="B56" s="101" t="s">
        <v>109</v>
      </c>
      <c r="C56" s="101" t="s">
        <v>685</v>
      </c>
    </row>
    <row r="57" spans="1:3">
      <c r="A57" s="101" t="s">
        <v>226</v>
      </c>
      <c r="B57" s="101" t="s">
        <v>640</v>
      </c>
      <c r="C57" s="101" t="s">
        <v>686</v>
      </c>
    </row>
    <row r="58" spans="1:3">
      <c r="A58" s="101"/>
      <c r="B58" s="101"/>
      <c r="C58" s="101"/>
    </row>
    <row r="59" spans="1:3">
      <c r="A59" s="101"/>
      <c r="B59" s="101"/>
      <c r="C59" s="101"/>
    </row>
    <row r="60" spans="1:3">
      <c r="A60" s="102"/>
      <c r="B60" s="102"/>
      <c r="C60" s="103"/>
    </row>
    <row r="61" spans="1:3">
      <c r="A61" s="101"/>
      <c r="B61" s="101"/>
      <c r="C61" s="101"/>
    </row>
    <row r="62" spans="1:3">
      <c r="A62" s="101"/>
      <c r="B62" s="101"/>
      <c r="C62" s="101"/>
    </row>
    <row r="63" spans="1:3">
      <c r="A63" s="101"/>
      <c r="B63" s="101"/>
      <c r="C63" s="101"/>
    </row>
    <row r="64" spans="1:3">
      <c r="A64" s="101"/>
      <c r="B64" s="101"/>
      <c r="C64" s="101"/>
    </row>
    <row r="65" spans="1:3">
      <c r="A65" s="101"/>
      <c r="B65" s="101"/>
      <c r="C65" s="101"/>
    </row>
    <row r="66" spans="1:3">
      <c r="A66" s="101"/>
      <c r="B66" s="101"/>
      <c r="C66" s="101"/>
    </row>
    <row r="67" spans="1:3">
      <c r="A67" s="101"/>
      <c r="B67" s="101"/>
      <c r="C67" s="101"/>
    </row>
    <row r="68" spans="1:3">
      <c r="A68" s="101"/>
      <c r="B68" s="101"/>
      <c r="C68" s="101"/>
    </row>
    <row r="69" spans="1:3">
      <c r="A69" s="101"/>
      <c r="B69" s="101"/>
      <c r="C69" s="101"/>
    </row>
    <row r="70" spans="1:3">
      <c r="A70" s="102"/>
      <c r="B70" s="102"/>
      <c r="C70" s="103"/>
    </row>
    <row r="71" spans="1:3">
      <c r="A71" s="101"/>
      <c r="B71" s="101"/>
      <c r="C71" s="101"/>
    </row>
    <row r="72" spans="1:3">
      <c r="A72" s="101"/>
      <c r="B72" s="101"/>
      <c r="C72" s="101"/>
    </row>
    <row r="73" spans="1:3">
      <c r="A73" s="102"/>
      <c r="B73" s="102"/>
      <c r="C73" s="103"/>
    </row>
    <row r="74" spans="1:3">
      <c r="A74" s="101"/>
      <c r="B74" s="101"/>
      <c r="C74" s="101"/>
    </row>
    <row r="75" spans="1:3">
      <c r="A75" s="101"/>
      <c r="B75" s="101"/>
      <c r="C75" s="101"/>
    </row>
    <row r="76" spans="1:3">
      <c r="A76" s="101"/>
      <c r="B76" s="101"/>
      <c r="C76" s="101"/>
    </row>
    <row r="77" spans="1:3">
      <c r="A77" s="101"/>
      <c r="B77" s="101"/>
      <c r="C77" s="101"/>
    </row>
    <row r="78" spans="1:3">
      <c r="A78" s="101"/>
      <c r="B78" s="101"/>
      <c r="C78" s="101"/>
    </row>
    <row r="79" spans="1:3">
      <c r="A79" s="101"/>
      <c r="B79" s="101"/>
      <c r="C79" s="101"/>
    </row>
    <row r="80" spans="1:3">
      <c r="A80" s="101"/>
      <c r="B80" s="101"/>
      <c r="C80" s="101"/>
    </row>
    <row r="81" spans="1:3">
      <c r="A81" s="101"/>
      <c r="B81" s="101"/>
      <c r="C81" s="101"/>
    </row>
    <row r="82" spans="1:3">
      <c r="A82" s="101"/>
      <c r="B82" s="101"/>
      <c r="C82" s="101"/>
    </row>
    <row r="83" spans="1:3">
      <c r="A83" s="101"/>
      <c r="B83" s="101"/>
      <c r="C83" s="101"/>
    </row>
    <row r="84" spans="1:3">
      <c r="A84" s="101"/>
      <c r="B84" s="101"/>
      <c r="C84" s="101"/>
    </row>
    <row r="85" spans="1:3">
      <c r="A85" s="101"/>
      <c r="B85" s="101"/>
      <c r="C85" s="101"/>
    </row>
    <row r="86" spans="1:3">
      <c r="A86" s="102"/>
      <c r="B86" s="102"/>
      <c r="C86" s="103"/>
    </row>
    <row r="87" spans="1:3">
      <c r="A87" s="101"/>
      <c r="B87" s="101"/>
      <c r="C87" s="101"/>
    </row>
    <row r="88" spans="1:3">
      <c r="A88" s="102"/>
      <c r="B88" s="102"/>
      <c r="C88" s="103"/>
    </row>
    <row r="89" spans="1:3">
      <c r="A89" s="102"/>
      <c r="B89" s="102"/>
      <c r="C89" s="103"/>
    </row>
    <row r="90" spans="1:3">
      <c r="A90" s="101"/>
      <c r="B90" s="101"/>
      <c r="C90" s="101"/>
    </row>
    <row r="91" spans="1:3">
      <c r="A91" s="101"/>
      <c r="B91" s="101"/>
      <c r="C91" s="101"/>
    </row>
    <row r="92" spans="1:3">
      <c r="A92" s="102"/>
      <c r="B92" s="102"/>
      <c r="C92" s="103"/>
    </row>
    <row r="93" spans="1:3">
      <c r="A93" s="101"/>
      <c r="B93" s="101"/>
      <c r="C93" s="101"/>
    </row>
    <row r="94" spans="1:3">
      <c r="A94" s="101"/>
      <c r="B94" s="101"/>
      <c r="C94" s="101"/>
    </row>
    <row r="95" spans="1:3">
      <c r="A95" s="101"/>
      <c r="B95" s="101"/>
      <c r="C95" s="101"/>
    </row>
    <row r="96" spans="1:3">
      <c r="A96" s="101"/>
      <c r="B96" s="101"/>
      <c r="C96" s="101"/>
    </row>
    <row r="97" spans="1:3">
      <c r="A97" s="101"/>
      <c r="B97" s="101"/>
      <c r="C97" s="101"/>
    </row>
    <row r="98" spans="1:3">
      <c r="A98" s="101"/>
      <c r="B98" s="101"/>
      <c r="C98" s="101"/>
    </row>
    <row r="99" spans="1:3">
      <c r="A99" s="101"/>
      <c r="B99" s="101"/>
      <c r="C99" s="101"/>
    </row>
    <row r="100" spans="1:3">
      <c r="A100" s="101"/>
      <c r="B100" s="101"/>
      <c r="C100" s="101"/>
    </row>
    <row r="101" spans="1:3">
      <c r="A101" s="101"/>
      <c r="B101" s="101"/>
      <c r="C101" s="101"/>
    </row>
    <row r="102" spans="1:3">
      <c r="A102" s="101"/>
      <c r="B102" s="101"/>
      <c r="C102" s="101"/>
    </row>
    <row r="103" spans="1:3">
      <c r="A103" s="101"/>
      <c r="B103" s="101"/>
      <c r="C103" s="101"/>
    </row>
    <row r="104" spans="1:3">
      <c r="A104" s="101"/>
      <c r="B104" s="101"/>
      <c r="C104" s="101"/>
    </row>
    <row r="105" spans="1:3">
      <c r="A105" s="101"/>
      <c r="B105" s="101"/>
      <c r="C105" s="101"/>
    </row>
    <row r="106" spans="1:3">
      <c r="A106" s="102"/>
      <c r="B106" s="102"/>
      <c r="C106" s="103"/>
    </row>
    <row r="107" spans="1:3">
      <c r="A107" s="101"/>
      <c r="B107" s="101"/>
      <c r="C107" s="101"/>
    </row>
    <row r="108" spans="1:3">
      <c r="A108" s="101"/>
      <c r="B108" s="101"/>
      <c r="C108" s="101"/>
    </row>
    <row r="109" spans="1:3">
      <c r="A109" s="101"/>
      <c r="B109" s="101"/>
      <c r="C109" s="101"/>
    </row>
    <row r="110" spans="1:3">
      <c r="A110" s="101"/>
      <c r="B110" s="101"/>
      <c r="C110" s="101"/>
    </row>
    <row r="111" spans="1:3">
      <c r="A111" s="101"/>
      <c r="B111" s="101"/>
      <c r="C111" s="101"/>
    </row>
    <row r="112" spans="1:3">
      <c r="A112" s="101"/>
      <c r="B112" s="101"/>
      <c r="C112" s="101"/>
    </row>
    <row r="113" spans="1:3">
      <c r="A113" s="101"/>
      <c r="B113" s="101"/>
      <c r="C113" s="101"/>
    </row>
    <row r="114" spans="1:3">
      <c r="A114" s="101"/>
      <c r="B114" s="101"/>
      <c r="C114" s="101"/>
    </row>
    <row r="115" spans="1:3">
      <c r="A115" s="101"/>
      <c r="B115" s="101"/>
      <c r="C115" s="101"/>
    </row>
    <row r="116" spans="1:3">
      <c r="A116" s="101"/>
      <c r="B116" s="101"/>
      <c r="C116" s="101"/>
    </row>
    <row r="117" spans="1:3">
      <c r="A117" s="101"/>
      <c r="B117" s="101"/>
      <c r="C117" s="101"/>
    </row>
    <row r="118" spans="1:3">
      <c r="A118" s="101"/>
      <c r="B118" s="101"/>
      <c r="C118" s="101"/>
    </row>
    <row r="119" spans="1:3">
      <c r="A119" s="101"/>
      <c r="B119" s="101"/>
      <c r="C119" s="101"/>
    </row>
    <row r="120" spans="1:3">
      <c r="A120" s="101"/>
      <c r="B120" s="101"/>
      <c r="C120" s="101"/>
    </row>
    <row r="121" spans="1:3">
      <c r="A121" s="101"/>
      <c r="B121" s="101"/>
      <c r="C121" s="101"/>
    </row>
    <row r="122" spans="1:3">
      <c r="A122" s="101"/>
      <c r="B122" s="101"/>
      <c r="C122" s="101"/>
    </row>
    <row r="123" spans="1:3">
      <c r="A123" s="101"/>
      <c r="B123" s="101"/>
      <c r="C123" s="101"/>
    </row>
    <row r="124" spans="1:3">
      <c r="A124" s="101"/>
      <c r="B124" s="101"/>
      <c r="C124" s="101"/>
    </row>
    <row r="125" spans="1:3">
      <c r="A125" s="101"/>
      <c r="B125" s="101"/>
      <c r="C125" s="101"/>
    </row>
    <row r="126" spans="1:3">
      <c r="A126" s="101"/>
      <c r="B126" s="101"/>
      <c r="C126" s="101"/>
    </row>
    <row r="127" spans="1:3">
      <c r="A127" s="101"/>
      <c r="B127" s="101"/>
      <c r="C127" s="101"/>
    </row>
    <row r="128" spans="1:3">
      <c r="A128" s="101"/>
      <c r="B128" s="101"/>
      <c r="C128" s="101"/>
    </row>
    <row r="129" spans="1:4">
      <c r="A129" s="101"/>
      <c r="B129" s="101"/>
      <c r="C129" s="101"/>
      <c r="D129" s="101"/>
    </row>
    <row r="130" spans="1:4">
      <c r="A130" s="101"/>
      <c r="B130" s="101"/>
      <c r="C130" s="101"/>
      <c r="D130" s="101"/>
    </row>
    <row r="131" spans="1:4">
      <c r="A131" s="101"/>
      <c r="B131" s="101"/>
      <c r="C131" s="101"/>
      <c r="D131" s="101"/>
    </row>
    <row r="132" spans="1:4">
      <c r="A132" s="101"/>
      <c r="B132" s="101"/>
      <c r="C132" s="101"/>
      <c r="D132" s="101"/>
    </row>
    <row r="133" spans="1:4">
      <c r="A133" s="101"/>
      <c r="B133" s="101"/>
      <c r="C133" s="101"/>
      <c r="D133" s="101"/>
    </row>
    <row r="134" spans="1:4">
      <c r="A134" s="101"/>
      <c r="B134" s="101"/>
      <c r="C134" s="101"/>
      <c r="D134" s="101"/>
    </row>
    <row r="135" spans="1:4">
      <c r="A135" s="101"/>
      <c r="B135" s="101"/>
      <c r="C135" s="101"/>
      <c r="D135" s="101"/>
    </row>
    <row r="136" spans="1:4">
      <c r="A136" s="101"/>
      <c r="B136" s="101"/>
      <c r="C136" s="101"/>
      <c r="D136" s="101"/>
    </row>
    <row r="137" spans="1:4">
      <c r="A137" s="101"/>
      <c r="B137" s="101"/>
      <c r="C137" s="101"/>
      <c r="D137" s="101"/>
    </row>
    <row r="138" spans="1:4">
      <c r="A138" s="101"/>
      <c r="B138" s="101"/>
      <c r="C138" s="101"/>
      <c r="D138" s="101"/>
    </row>
    <row r="139" spans="1:4">
      <c r="A139" s="101"/>
      <c r="B139" s="101"/>
      <c r="C139" s="101"/>
      <c r="D139" s="101"/>
    </row>
    <row r="140" spans="1:4">
      <c r="A140" s="101"/>
      <c r="B140" s="101"/>
      <c r="C140" s="101"/>
      <c r="D140" s="101"/>
    </row>
    <row r="141" spans="1:4">
      <c r="A141" s="101"/>
      <c r="B141" s="101"/>
      <c r="C141" s="101"/>
      <c r="D141" s="101"/>
    </row>
    <row r="142" spans="1:4">
      <c r="A142" s="101"/>
      <c r="B142" s="101"/>
      <c r="C142" s="101"/>
      <c r="D142" s="101"/>
    </row>
    <row r="143" spans="1:4">
      <c r="A143" s="101"/>
      <c r="B143" s="101"/>
      <c r="C143" s="101"/>
      <c r="D143" s="101"/>
    </row>
    <row r="144" spans="1:4">
      <c r="A144" s="101"/>
      <c r="B144" s="101"/>
      <c r="C144" s="101"/>
      <c r="D144" s="101"/>
    </row>
    <row r="145" spans="1:4">
      <c r="A145" s="101"/>
      <c r="B145" s="101"/>
      <c r="C145" s="101"/>
      <c r="D145" s="101"/>
    </row>
    <row r="146" spans="1:4">
      <c r="A146" s="105"/>
      <c r="B146" s="105"/>
      <c r="C146" s="105"/>
      <c r="D146" s="101"/>
    </row>
    <row r="147" spans="1:4">
      <c r="A147" s="101"/>
      <c r="B147" s="101"/>
      <c r="C147" s="101"/>
      <c r="D147" s="105"/>
    </row>
    <row r="148" spans="1:4">
      <c r="A148" s="101"/>
      <c r="B148" s="101"/>
      <c r="C148" s="101"/>
      <c r="D148" s="101"/>
    </row>
    <row r="149" spans="1:4">
      <c r="A149" s="101"/>
      <c r="B149" s="101"/>
      <c r="C149" s="101"/>
      <c r="D149" s="101"/>
    </row>
    <row r="150" spans="1:4">
      <c r="A150" s="101"/>
      <c r="B150" s="101"/>
      <c r="C150" s="101"/>
      <c r="D150" s="101"/>
    </row>
    <row r="151" spans="1:4">
      <c r="A151" s="101"/>
      <c r="B151" s="101"/>
      <c r="C151" s="101"/>
      <c r="D151" s="101"/>
    </row>
    <row r="152" spans="1:4">
      <c r="A152" s="101"/>
      <c r="B152" s="101"/>
      <c r="C152" s="101"/>
      <c r="D152" s="101"/>
    </row>
    <row r="153" spans="1:4">
      <c r="A153" s="101"/>
      <c r="B153" s="101"/>
      <c r="C153" s="101"/>
      <c r="D153" s="101"/>
    </row>
    <row r="154" spans="1:4">
      <c r="A154" s="101"/>
      <c r="B154" s="101"/>
      <c r="C154" s="101"/>
      <c r="D154" s="101"/>
    </row>
    <row r="155" spans="1:4">
      <c r="A155" s="101"/>
      <c r="B155" s="101"/>
      <c r="C155" s="101"/>
      <c r="D155" s="101"/>
    </row>
    <row r="156" spans="1:4">
      <c r="A156" s="101"/>
      <c r="B156" s="101"/>
      <c r="C156" s="101"/>
      <c r="D156" s="101"/>
    </row>
    <row r="157" spans="1:4">
      <c r="A157" s="101"/>
      <c r="B157" s="101"/>
      <c r="C157" s="101"/>
      <c r="D157" s="101"/>
    </row>
    <row r="158" spans="1:4">
      <c r="A158" s="101"/>
      <c r="B158" s="101"/>
      <c r="C158" s="101"/>
      <c r="D158" s="101"/>
    </row>
    <row r="159" spans="1:4">
      <c r="A159" s="101"/>
      <c r="B159" s="101"/>
      <c r="C159" s="101"/>
      <c r="D159" s="101"/>
    </row>
    <row r="160" spans="1:4">
      <c r="A160" s="101"/>
      <c r="B160" s="101"/>
      <c r="C160" s="101"/>
      <c r="D160" s="101"/>
    </row>
    <row r="161" spans="1:4">
      <c r="A161" s="101"/>
      <c r="B161" s="101"/>
      <c r="C161" s="101"/>
      <c r="D161" s="101"/>
    </row>
    <row r="162" spans="1:4">
      <c r="A162" s="101"/>
      <c r="B162" s="101"/>
      <c r="C162" s="101"/>
      <c r="D162" s="101"/>
    </row>
    <row r="163" spans="1:4">
      <c r="A163" s="101"/>
      <c r="B163" s="101"/>
      <c r="C163" s="101"/>
      <c r="D163" s="101"/>
    </row>
    <row r="164" spans="1:4">
      <c r="A164" s="101"/>
      <c r="B164" s="101"/>
      <c r="C164" s="101"/>
      <c r="D164" s="101"/>
    </row>
    <row r="165" spans="1:4">
      <c r="A165" s="101"/>
      <c r="B165" s="101"/>
      <c r="C165" s="101"/>
      <c r="D165" s="101"/>
    </row>
    <row r="166" spans="1:4">
      <c r="A166" s="101"/>
      <c r="B166" s="101"/>
      <c r="C166" s="101"/>
      <c r="D166" s="101"/>
    </row>
    <row r="167" spans="1:4">
      <c r="A167" s="101"/>
      <c r="B167" s="101"/>
      <c r="C167" s="101"/>
      <c r="D167" s="101"/>
    </row>
    <row r="168" spans="1:4">
      <c r="A168" s="101"/>
      <c r="B168" s="101"/>
      <c r="C168" s="101"/>
      <c r="D168" s="101"/>
    </row>
    <row r="169" spans="1:4">
      <c r="A169" s="101"/>
      <c r="B169" s="101"/>
      <c r="C169" s="101"/>
      <c r="D169" s="101"/>
    </row>
    <row r="170" spans="1:4">
      <c r="A170" s="101"/>
      <c r="B170" s="101"/>
      <c r="C170" s="101"/>
      <c r="D170" s="101"/>
    </row>
    <row r="171" spans="1:4">
      <c r="A171" s="101"/>
      <c r="B171" s="101"/>
      <c r="C171" s="101"/>
      <c r="D171" s="101"/>
    </row>
    <row r="172" spans="1:4">
      <c r="A172" s="101"/>
      <c r="B172" s="101"/>
      <c r="C172" s="101"/>
      <c r="D172" s="101"/>
    </row>
    <row r="173" spans="1:4">
      <c r="A173" s="101"/>
      <c r="B173" s="101"/>
      <c r="C173" s="101"/>
      <c r="D173" s="101"/>
    </row>
    <row r="174" spans="1:4">
      <c r="A174" s="101"/>
      <c r="B174" s="101"/>
      <c r="C174" s="101"/>
      <c r="D174" s="101"/>
    </row>
    <row r="175" spans="1:4">
      <c r="A175" s="101"/>
      <c r="B175" s="101"/>
      <c r="C175" s="101"/>
      <c r="D175" s="101"/>
    </row>
    <row r="176" spans="1:4">
      <c r="A176" s="101"/>
      <c r="B176" s="101"/>
      <c r="C176" s="101"/>
      <c r="D176" s="101"/>
    </row>
    <row r="177" spans="1:4">
      <c r="A177" s="101"/>
      <c r="B177" s="101"/>
      <c r="C177" s="101"/>
      <c r="D177" s="101"/>
    </row>
    <row r="178" spans="1:4">
      <c r="A178" s="101"/>
      <c r="B178" s="101"/>
      <c r="C178" s="101"/>
      <c r="D178" s="101"/>
    </row>
    <row r="179" spans="1:4">
      <c r="A179" s="101"/>
      <c r="B179" s="101"/>
      <c r="C179" s="101"/>
      <c r="D179" s="101"/>
    </row>
    <row r="180" spans="1:4">
      <c r="A180" s="101"/>
      <c r="B180" s="101"/>
      <c r="C180" s="101"/>
      <c r="D180" s="101"/>
    </row>
    <row r="181" spans="1:4">
      <c r="A181" s="101"/>
      <c r="B181" s="101"/>
      <c r="C181" s="101"/>
      <c r="D181" s="101"/>
    </row>
    <row r="182" spans="1:4">
      <c r="A182" s="101"/>
      <c r="B182" s="101"/>
      <c r="C182" s="101"/>
      <c r="D182" s="101"/>
    </row>
    <row r="183" spans="1:4">
      <c r="A183" s="101"/>
      <c r="B183" s="101"/>
      <c r="C183" s="101"/>
      <c r="D183" s="101"/>
    </row>
    <row r="184" spans="1:4">
      <c r="A184" s="101"/>
      <c r="B184" s="101"/>
      <c r="C184" s="101"/>
      <c r="D184" s="101"/>
    </row>
    <row r="185" spans="1:4">
      <c r="A185" s="101"/>
      <c r="B185" s="101"/>
      <c r="C185" s="101"/>
      <c r="D185" s="101"/>
    </row>
    <row r="186" spans="1:4">
      <c r="A186" s="101"/>
      <c r="B186" s="101"/>
      <c r="C186" s="101"/>
      <c r="D186" s="101"/>
    </row>
    <row r="187" spans="1:4">
      <c r="A187" s="101"/>
      <c r="B187" s="101"/>
      <c r="C187" s="101"/>
      <c r="D187" s="101"/>
    </row>
    <row r="188" spans="1:4">
      <c r="A188" s="101"/>
      <c r="B188" s="101"/>
      <c r="C188" s="101"/>
      <c r="D188" s="101"/>
    </row>
    <row r="189" spans="1:4">
      <c r="A189" s="101"/>
      <c r="B189" s="101"/>
      <c r="C189" s="101"/>
      <c r="D189" s="101"/>
    </row>
    <row r="190" spans="1:4">
      <c r="A190" s="101"/>
      <c r="B190" s="101"/>
      <c r="C190" s="101"/>
      <c r="D190" s="101"/>
    </row>
    <row r="191" spans="1:4">
      <c r="A191" s="101"/>
      <c r="B191" s="101"/>
      <c r="C191" s="101"/>
      <c r="D191" s="101"/>
    </row>
    <row r="192" spans="1:4">
      <c r="A192" s="101"/>
      <c r="B192" s="101"/>
      <c r="C192" s="101"/>
      <c r="D192" s="101"/>
    </row>
    <row r="193" spans="1:4">
      <c r="A193" s="101"/>
      <c r="B193" s="101"/>
      <c r="C193" s="101"/>
      <c r="D193" s="101"/>
    </row>
    <row r="194" spans="1:4">
      <c r="A194" s="101"/>
      <c r="B194" s="101"/>
      <c r="C194" s="101"/>
      <c r="D194" s="101"/>
    </row>
    <row r="195" spans="1:4">
      <c r="A195" s="101"/>
      <c r="B195" s="101"/>
      <c r="C195" s="101"/>
      <c r="D195" s="101"/>
    </row>
    <row r="196" spans="1:4">
      <c r="A196" s="101"/>
      <c r="B196" s="101"/>
      <c r="C196" s="101"/>
      <c r="D196" s="101"/>
    </row>
    <row r="197" spans="1:4">
      <c r="A197" s="101"/>
      <c r="B197" s="101"/>
      <c r="C197" s="101"/>
      <c r="D197" s="101"/>
    </row>
    <row r="198" spans="1:4">
      <c r="A198" s="101"/>
      <c r="B198" s="101"/>
      <c r="C198" s="101"/>
      <c r="D198" s="101"/>
    </row>
    <row r="199" spans="1:4">
      <c r="A199" s="101"/>
      <c r="B199" s="101"/>
      <c r="C199" s="101"/>
      <c r="D199" s="101"/>
    </row>
    <row r="200" spans="1:4">
      <c r="A200" s="101"/>
      <c r="B200" s="101"/>
      <c r="C200" s="101"/>
      <c r="D200" s="101"/>
    </row>
    <row r="201" spans="1:4">
      <c r="A201" s="101"/>
      <c r="B201" s="101"/>
      <c r="C201" s="101"/>
      <c r="D201" s="101"/>
    </row>
    <row r="202" spans="1:4">
      <c r="A202" s="101"/>
      <c r="B202" s="101"/>
      <c r="C202" s="101"/>
      <c r="D202" s="101"/>
    </row>
    <row r="203" spans="1:4">
      <c r="A203" s="101"/>
      <c r="B203" s="101"/>
      <c r="C203" s="101"/>
      <c r="D203" s="101"/>
    </row>
    <row r="204" spans="1:4">
      <c r="A204" s="101"/>
      <c r="B204" s="101"/>
      <c r="C204" s="101"/>
      <c r="D204" s="101"/>
    </row>
    <row r="205" spans="1:4">
      <c r="A205" s="101"/>
      <c r="B205" s="101"/>
      <c r="C205" s="101"/>
      <c r="D205" s="101"/>
    </row>
    <row r="206" spans="1:4">
      <c r="A206" s="101"/>
      <c r="B206" s="101"/>
      <c r="C206" s="101"/>
      <c r="D206" s="101"/>
    </row>
    <row r="207" spans="1:4">
      <c r="A207" s="101"/>
      <c r="B207" s="101"/>
      <c r="C207" s="101"/>
      <c r="D207" s="101"/>
    </row>
    <row r="208" spans="1:4">
      <c r="A208" s="101"/>
      <c r="B208" s="101"/>
      <c r="C208" s="101"/>
      <c r="D208" s="101"/>
    </row>
    <row r="209" spans="1:4">
      <c r="A209" s="101"/>
      <c r="B209" s="101"/>
      <c r="C209" s="101"/>
      <c r="D209" s="101"/>
    </row>
    <row r="210" spans="1:4">
      <c r="A210" s="101"/>
      <c r="B210" s="101"/>
      <c r="C210" s="101"/>
      <c r="D210" s="101"/>
    </row>
    <row r="211" spans="1:4">
      <c r="A211" s="101"/>
      <c r="B211" s="101"/>
      <c r="C211" s="101"/>
      <c r="D211" s="101"/>
    </row>
    <row r="212" spans="1:4">
      <c r="A212" s="101"/>
      <c r="B212" s="101"/>
      <c r="C212" s="101"/>
      <c r="D212" s="101"/>
    </row>
    <row r="213" spans="1:4">
      <c r="A213" s="101"/>
      <c r="B213" s="101"/>
      <c r="C213" s="101"/>
      <c r="D213" s="101"/>
    </row>
    <row r="214" spans="1:4">
      <c r="A214" s="101"/>
      <c r="B214" s="101"/>
      <c r="C214" s="101"/>
      <c r="D214" s="101"/>
    </row>
    <row r="215" spans="1:4">
      <c r="A215" s="101"/>
      <c r="B215" s="101"/>
      <c r="C215" s="101"/>
      <c r="D215" s="101"/>
    </row>
    <row r="216" spans="1:4">
      <c r="A216" s="101"/>
      <c r="B216" s="101"/>
      <c r="C216" s="101"/>
      <c r="D216" s="101"/>
    </row>
    <row r="217" spans="1:4">
      <c r="A217" s="101"/>
      <c r="B217" s="101"/>
      <c r="C217" s="101"/>
      <c r="D217" s="101"/>
    </row>
    <row r="218" spans="1:4">
      <c r="A218" s="101"/>
      <c r="B218" s="101"/>
      <c r="C218" s="101"/>
      <c r="D218" s="101"/>
    </row>
    <row r="219" spans="1:4">
      <c r="A219" s="101"/>
      <c r="B219" s="101"/>
      <c r="C219" s="101"/>
      <c r="D219" s="101"/>
    </row>
    <row r="220" spans="1:4">
      <c r="A220" s="101"/>
      <c r="B220" s="101"/>
      <c r="C220" s="101"/>
      <c r="D220" s="101"/>
    </row>
    <row r="221" spans="1:4">
      <c r="A221" s="101"/>
      <c r="B221" s="101"/>
      <c r="C221" s="101"/>
      <c r="D221" s="101"/>
    </row>
    <row r="222" spans="1:4">
      <c r="A222" s="101"/>
      <c r="B222" s="101"/>
      <c r="C222" s="101"/>
      <c r="D222" s="101"/>
    </row>
    <row r="223" spans="1:4">
      <c r="A223" s="101"/>
      <c r="B223" s="101"/>
      <c r="C223" s="101"/>
      <c r="D223" s="101"/>
    </row>
    <row r="224" spans="1:4">
      <c r="A224" s="101"/>
      <c r="B224" s="101"/>
      <c r="C224" s="101"/>
      <c r="D224" s="101"/>
    </row>
    <row r="225" spans="1:4">
      <c r="A225" s="101"/>
      <c r="B225" s="101"/>
      <c r="C225" s="101"/>
      <c r="D225" s="101"/>
    </row>
    <row r="226" spans="1:4">
      <c r="A226" s="101"/>
      <c r="B226" s="101"/>
      <c r="C226" s="101"/>
      <c r="D226" s="101"/>
    </row>
    <row r="227" spans="1:4">
      <c r="A227" s="101"/>
      <c r="B227" s="101"/>
      <c r="C227" s="101"/>
      <c r="D227" s="101"/>
    </row>
    <row r="228" spans="1:4">
      <c r="A228" s="101"/>
      <c r="B228" s="101"/>
      <c r="C228" s="101"/>
      <c r="D228" s="101"/>
    </row>
    <row r="229" spans="1:4">
      <c r="A229" s="101"/>
      <c r="B229" s="101"/>
      <c r="C229" s="101"/>
      <c r="D229" s="101"/>
    </row>
    <row r="230" spans="1:4">
      <c r="A230" s="101"/>
      <c r="B230" s="101"/>
      <c r="C230" s="101"/>
      <c r="D230" s="101"/>
    </row>
    <row r="231" spans="1:4">
      <c r="A231" s="101"/>
      <c r="B231" s="101"/>
      <c r="C231" s="101"/>
      <c r="D231" s="101"/>
    </row>
    <row r="232" spans="1:4">
      <c r="A232" s="101"/>
      <c r="B232" s="101"/>
      <c r="C232" s="101"/>
      <c r="D232" s="101"/>
    </row>
    <row r="233" spans="1:4">
      <c r="A233" s="101"/>
      <c r="B233" s="101"/>
      <c r="C233" s="101"/>
      <c r="D233" s="101"/>
    </row>
    <row r="234" spans="1:4">
      <c r="A234" s="101"/>
      <c r="B234" s="101"/>
      <c r="C234" s="101"/>
      <c r="D234" s="101"/>
    </row>
    <row r="235" spans="1:4">
      <c r="A235" s="101"/>
      <c r="B235" s="101"/>
      <c r="C235" s="101"/>
      <c r="D235" s="101"/>
    </row>
    <row r="236" spans="1:4">
      <c r="A236" s="101"/>
      <c r="B236" s="101"/>
      <c r="C236" s="101"/>
      <c r="D236" s="101"/>
    </row>
    <row r="237" spans="1:4">
      <c r="A237" s="101"/>
      <c r="B237" s="101"/>
      <c r="C237" s="101"/>
      <c r="D237" s="101"/>
    </row>
    <row r="238" spans="1:4">
      <c r="A238" s="101"/>
      <c r="B238" s="101"/>
      <c r="C238" s="101"/>
      <c r="D238" s="101"/>
    </row>
    <row r="239" spans="1:4">
      <c r="A239" s="101"/>
      <c r="B239" s="101"/>
      <c r="C239" s="101"/>
      <c r="D239" s="101"/>
    </row>
    <row r="240" spans="1:4">
      <c r="A240" s="101"/>
      <c r="B240" s="101"/>
      <c r="C240" s="101"/>
      <c r="D240" s="101"/>
    </row>
    <row r="241" spans="1:4">
      <c r="A241" s="101"/>
      <c r="B241" s="101"/>
      <c r="C241" s="101"/>
      <c r="D241" s="101"/>
    </row>
    <row r="242" spans="1:4">
      <c r="A242" s="101"/>
      <c r="B242" s="101"/>
      <c r="C242" s="101"/>
      <c r="D242" s="101"/>
    </row>
    <row r="243" spans="1:4">
      <c r="A243" s="101"/>
      <c r="B243" s="101"/>
      <c r="C243" s="101"/>
      <c r="D243" s="101"/>
    </row>
    <row r="244" spans="1:4">
      <c r="A244" s="101"/>
      <c r="B244" s="101"/>
      <c r="C244" s="101"/>
      <c r="D244" s="101"/>
    </row>
    <row r="245" spans="1:4">
      <c r="A245" s="101"/>
      <c r="B245" s="101"/>
      <c r="C245" s="101"/>
      <c r="D245" s="101"/>
    </row>
    <row r="246" spans="1:4">
      <c r="A246" s="101"/>
      <c r="B246" s="101"/>
      <c r="C246" s="101"/>
      <c r="D246" s="101"/>
    </row>
    <row r="247" spans="1:4">
      <c r="A247" s="101"/>
      <c r="B247" s="101"/>
      <c r="C247" s="101"/>
      <c r="D247" s="101"/>
    </row>
    <row r="248" spans="1:4">
      <c r="A248" s="101"/>
      <c r="B248" s="101"/>
      <c r="C248" s="101"/>
      <c r="D248" s="101"/>
    </row>
    <row r="249" spans="1:4">
      <c r="A249" s="101"/>
      <c r="B249" s="101"/>
      <c r="C249" s="101"/>
      <c r="D249" s="101"/>
    </row>
    <row r="250" spans="1:4">
      <c r="A250" s="101"/>
      <c r="B250" s="101"/>
      <c r="C250" s="101"/>
      <c r="D250" s="101"/>
    </row>
    <row r="251" spans="1:4">
      <c r="A251" s="101"/>
      <c r="B251" s="101"/>
      <c r="C251" s="101"/>
      <c r="D251" s="101"/>
    </row>
    <row r="252" spans="1:4">
      <c r="A252" s="101"/>
      <c r="B252" s="101"/>
      <c r="C252" s="101"/>
      <c r="D252" s="101"/>
    </row>
    <row r="253" spans="1:4">
      <c r="A253" s="101"/>
      <c r="B253" s="101"/>
      <c r="C253" s="101"/>
      <c r="D253" s="101"/>
    </row>
    <row r="254" spans="1:4">
      <c r="A254" s="101"/>
      <c r="B254" s="101"/>
      <c r="C254" s="101"/>
      <c r="D254" s="101"/>
    </row>
    <row r="255" spans="1:4">
      <c r="A255" s="101"/>
      <c r="B255" s="101"/>
      <c r="C255" s="101"/>
      <c r="D255" s="101"/>
    </row>
    <row r="256" spans="1:4">
      <c r="A256" s="101"/>
      <c r="B256" s="101"/>
      <c r="C256" s="101"/>
      <c r="D256" s="101"/>
    </row>
    <row r="257" spans="1:4">
      <c r="A257" s="101"/>
      <c r="B257" s="101"/>
      <c r="C257" s="101"/>
      <c r="D257" s="101"/>
    </row>
    <row r="258" spans="1:4">
      <c r="A258" s="101"/>
      <c r="B258" s="101"/>
      <c r="C258" s="101"/>
      <c r="D258" s="101"/>
    </row>
    <row r="259" spans="1:4">
      <c r="A259" s="101"/>
      <c r="B259" s="101"/>
      <c r="C259" s="101"/>
      <c r="D259" s="101"/>
    </row>
    <row r="260" spans="1:4">
      <c r="A260" s="101"/>
      <c r="B260" s="101"/>
      <c r="C260" s="101"/>
      <c r="D260" s="101"/>
    </row>
    <row r="261" spans="1:4">
      <c r="A261" s="101"/>
      <c r="B261" s="101"/>
      <c r="C261" s="101"/>
      <c r="D261" s="101"/>
    </row>
    <row r="262" spans="1:4">
      <c r="A262" s="101"/>
      <c r="B262" s="101"/>
      <c r="C262" s="101"/>
      <c r="D262" s="101"/>
    </row>
    <row r="263" spans="1:4">
      <c r="A263" s="101"/>
      <c r="B263" s="101"/>
      <c r="C263" s="101"/>
      <c r="D263" s="101"/>
    </row>
    <row r="264" spans="1:4">
      <c r="A264" s="101"/>
      <c r="B264" s="101"/>
      <c r="C264" s="101"/>
      <c r="D264" s="101"/>
    </row>
    <row r="265" spans="1:4">
      <c r="A265" s="101"/>
      <c r="B265" s="101"/>
      <c r="C265" s="101"/>
      <c r="D265" s="101"/>
    </row>
    <row r="266" spans="1:4">
      <c r="A266" s="101"/>
      <c r="B266" s="101"/>
      <c r="C266" s="101"/>
      <c r="D266" s="101"/>
    </row>
    <row r="267" spans="1:4">
      <c r="A267" s="101"/>
      <c r="B267" s="101"/>
      <c r="C267" s="101"/>
      <c r="D267" s="101"/>
    </row>
    <row r="268" spans="1:4">
      <c r="A268" s="101"/>
      <c r="B268" s="101"/>
      <c r="C268" s="101"/>
      <c r="D268" s="101"/>
    </row>
    <row r="269" spans="1:4">
      <c r="A269" s="101"/>
      <c r="B269" s="101"/>
      <c r="C269" s="101"/>
      <c r="D269" s="101"/>
    </row>
    <row r="270" spans="1:4">
      <c r="A270" s="101"/>
      <c r="B270" s="101"/>
      <c r="C270" s="101"/>
      <c r="D270" s="101"/>
    </row>
    <row r="271" spans="1:4">
      <c r="A271" s="101"/>
      <c r="B271" s="101"/>
      <c r="C271" s="101"/>
      <c r="D271" s="101"/>
    </row>
    <row r="272" spans="1:4">
      <c r="A272" s="101"/>
      <c r="B272" s="101"/>
      <c r="C272" s="101"/>
      <c r="D272" s="101"/>
    </row>
    <row r="273" spans="1:4">
      <c r="A273" s="101"/>
      <c r="B273" s="101"/>
      <c r="C273" s="101"/>
      <c r="D273" s="101"/>
    </row>
    <row r="274" spans="1:4">
      <c r="A274" s="101"/>
      <c r="B274" s="101"/>
      <c r="C274" s="101"/>
      <c r="D274" s="101"/>
    </row>
    <row r="275" spans="1:4">
      <c r="A275" s="101"/>
      <c r="B275" s="101"/>
      <c r="C275" s="101"/>
      <c r="D275" s="101"/>
    </row>
    <row r="276" spans="1:4">
      <c r="A276" s="101"/>
      <c r="B276" s="101"/>
      <c r="C276" s="101"/>
      <c r="D276" s="101"/>
    </row>
    <row r="277" spans="1:4">
      <c r="A277" s="101"/>
      <c r="B277" s="101"/>
      <c r="C277" s="101"/>
      <c r="D277" s="101"/>
    </row>
    <row r="278" spans="1:4">
      <c r="A278" s="101"/>
      <c r="B278" s="101"/>
      <c r="C278" s="101"/>
      <c r="D278" s="101"/>
    </row>
    <row r="279" spans="1:4">
      <c r="A279" s="101"/>
      <c r="B279" s="101"/>
      <c r="C279" s="101"/>
      <c r="D279" s="101"/>
    </row>
    <row r="280" spans="1:4">
      <c r="A280" s="101"/>
      <c r="B280" s="101"/>
      <c r="C280" s="101"/>
      <c r="D280" s="101"/>
    </row>
    <row r="281" spans="1:4">
      <c r="A281" s="101"/>
      <c r="B281" s="101"/>
      <c r="C281" s="101"/>
      <c r="D281" s="101"/>
    </row>
    <row r="282" spans="1:4">
      <c r="A282" s="101"/>
      <c r="B282" s="101"/>
      <c r="C282" s="101"/>
      <c r="D282" s="101"/>
    </row>
    <row r="283" spans="1:4">
      <c r="A283" s="101"/>
      <c r="B283" s="101"/>
      <c r="C283" s="101"/>
      <c r="D283" s="101"/>
    </row>
    <row r="284" spans="1:4">
      <c r="A284" s="101"/>
      <c r="B284" s="101"/>
      <c r="C284" s="101"/>
      <c r="D284" s="101"/>
    </row>
    <row r="285" spans="1:4">
      <c r="A285" s="101"/>
      <c r="B285" s="101"/>
      <c r="C285" s="101"/>
      <c r="D285" s="101"/>
    </row>
    <row r="286" spans="1:4">
      <c r="A286" s="101"/>
      <c r="B286" s="101"/>
      <c r="C286" s="101"/>
      <c r="D286" s="101"/>
    </row>
    <row r="287" spans="1:4">
      <c r="A287" s="101"/>
      <c r="B287" s="101"/>
      <c r="C287" s="101"/>
      <c r="D287" s="101"/>
    </row>
    <row r="288" spans="1:4">
      <c r="A288" s="101"/>
      <c r="B288" s="101"/>
      <c r="C288" s="101"/>
      <c r="D288" s="101"/>
    </row>
    <row r="289" spans="1:4">
      <c r="A289" s="101"/>
      <c r="B289" s="101"/>
      <c r="C289" s="101"/>
      <c r="D289" s="101"/>
    </row>
    <row r="290" spans="1:4">
      <c r="A290" s="101"/>
      <c r="B290" s="101"/>
      <c r="C290" s="101"/>
      <c r="D290" s="101"/>
    </row>
    <row r="291" spans="1:4">
      <c r="A291" s="101"/>
      <c r="B291" s="101"/>
      <c r="C291" s="101"/>
      <c r="D291" s="101"/>
    </row>
    <row r="292" spans="1:4">
      <c r="A292" s="101"/>
      <c r="B292" s="101"/>
      <c r="C292" s="101"/>
      <c r="D292" s="101"/>
    </row>
    <row r="293" spans="1:4">
      <c r="A293" s="101"/>
      <c r="B293" s="101"/>
      <c r="C293" s="101"/>
      <c r="D293" s="101"/>
    </row>
    <row r="294" spans="1:4">
      <c r="A294" s="101"/>
      <c r="B294" s="101"/>
      <c r="C294" s="101"/>
      <c r="D294" s="101"/>
    </row>
    <row r="295" spans="1:4">
      <c r="A295" s="101"/>
      <c r="B295" s="101"/>
      <c r="C295" s="101"/>
      <c r="D295" s="101"/>
    </row>
    <row r="296" spans="1:4">
      <c r="A296" s="101"/>
      <c r="B296" s="101"/>
      <c r="C296" s="101"/>
      <c r="D296" s="101"/>
    </row>
    <row r="297" spans="1:4">
      <c r="A297" s="101"/>
      <c r="B297" s="101"/>
      <c r="C297" s="101"/>
      <c r="D297" s="101"/>
    </row>
    <row r="298" spans="1:4">
      <c r="A298" s="101"/>
      <c r="B298" s="101"/>
      <c r="C298" s="101"/>
      <c r="D298" s="101"/>
    </row>
    <row r="299" spans="1:4">
      <c r="A299" s="101"/>
      <c r="B299" s="101"/>
      <c r="C299" s="101"/>
      <c r="D299" s="101"/>
    </row>
    <row r="300" spans="1:4">
      <c r="A300" s="101"/>
      <c r="B300" s="101"/>
      <c r="C300" s="101"/>
      <c r="D300" s="101"/>
    </row>
    <row r="301" spans="1:4">
      <c r="A301" s="101"/>
      <c r="B301" s="101"/>
      <c r="C301" s="101"/>
      <c r="D301" s="101"/>
    </row>
    <row r="302" spans="1:4">
      <c r="A302" s="101"/>
      <c r="B302" s="101"/>
      <c r="C302" s="101"/>
      <c r="D302" s="101"/>
    </row>
    <row r="303" spans="1:4">
      <c r="A303" s="101"/>
      <c r="B303" s="101"/>
      <c r="C303" s="101"/>
      <c r="D303" s="101"/>
    </row>
    <row r="304" spans="1:4">
      <c r="A304" s="101"/>
      <c r="B304" s="101"/>
      <c r="C304" s="101"/>
      <c r="D304" s="101"/>
    </row>
    <row r="305" spans="1:4">
      <c r="A305" s="101"/>
      <c r="B305" s="101"/>
      <c r="C305" s="101"/>
      <c r="D305" s="101"/>
    </row>
    <row r="306" spans="1:4">
      <c r="A306" s="101"/>
      <c r="B306" s="101"/>
      <c r="C306" s="101"/>
      <c r="D306" s="101"/>
    </row>
    <row r="307" spans="1:4">
      <c r="A307" s="101"/>
      <c r="B307" s="101"/>
      <c r="C307" s="101"/>
      <c r="D307" s="101"/>
    </row>
    <row r="308" spans="1:4">
      <c r="A308" s="101"/>
      <c r="B308" s="101"/>
      <c r="C308" s="101"/>
      <c r="D308" s="101"/>
    </row>
    <row r="309" spans="1:4">
      <c r="A309" s="101"/>
      <c r="B309" s="101"/>
      <c r="C309" s="101"/>
      <c r="D309" s="101"/>
    </row>
    <row r="310" spans="1:4">
      <c r="A310" s="101"/>
      <c r="B310" s="101"/>
      <c r="C310" s="101"/>
      <c r="D310" s="101"/>
    </row>
    <row r="311" spans="1:4">
      <c r="A311" s="101"/>
      <c r="B311" s="101"/>
      <c r="C311" s="101"/>
      <c r="D311" s="101"/>
    </row>
    <row r="312" spans="1:4">
      <c r="A312" s="101"/>
      <c r="B312" s="101"/>
      <c r="C312" s="101"/>
      <c r="D312" s="101"/>
    </row>
    <row r="313" spans="1:4">
      <c r="A313" s="101"/>
      <c r="B313" s="101"/>
      <c r="C313" s="101"/>
      <c r="D313" s="101"/>
    </row>
    <row r="314" spans="1:4">
      <c r="A314" s="101"/>
      <c r="B314" s="101"/>
      <c r="C314" s="101"/>
      <c r="D314" s="101"/>
    </row>
    <row r="315" spans="1:4">
      <c r="A315" s="101"/>
      <c r="B315" s="101"/>
      <c r="C315" s="101"/>
      <c r="D315" s="101"/>
    </row>
    <row r="316" spans="1:4">
      <c r="A316" s="101"/>
      <c r="B316" s="101"/>
      <c r="C316" s="101"/>
      <c r="D316" s="101"/>
    </row>
    <row r="317" spans="1:4">
      <c r="A317" s="101"/>
      <c r="B317" s="101"/>
      <c r="C317" s="101"/>
      <c r="D317" s="101"/>
    </row>
    <row r="318" spans="1:4">
      <c r="A318" s="101"/>
      <c r="B318" s="101"/>
      <c r="C318" s="101"/>
      <c r="D318" s="101"/>
    </row>
    <row r="319" spans="1:4">
      <c r="A319" s="101"/>
      <c r="B319" s="101"/>
      <c r="C319" s="101"/>
      <c r="D319" s="101"/>
    </row>
    <row r="320" spans="1:4">
      <c r="A320" s="101"/>
      <c r="B320" s="101"/>
      <c r="C320" s="101"/>
      <c r="D320" s="101"/>
    </row>
    <row r="321" spans="1:4">
      <c r="A321" s="101"/>
      <c r="B321" s="101"/>
      <c r="C321" s="101"/>
      <c r="D321" s="101"/>
    </row>
    <row r="322" spans="1:4">
      <c r="A322" s="101"/>
      <c r="B322" s="101"/>
      <c r="C322" s="101"/>
      <c r="D322" s="101"/>
    </row>
    <row r="323" spans="1:4">
      <c r="A323" s="101"/>
      <c r="B323" s="101"/>
      <c r="C323" s="101"/>
      <c r="D323" s="101"/>
    </row>
    <row r="324" spans="1:4">
      <c r="A324" s="101"/>
      <c r="B324" s="101"/>
      <c r="C324" s="101"/>
      <c r="D324" s="101"/>
    </row>
    <row r="325" spans="1:4">
      <c r="A325" s="101"/>
      <c r="B325" s="101"/>
      <c r="C325" s="101"/>
      <c r="D325" s="101"/>
    </row>
    <row r="326" spans="1:4">
      <c r="A326" s="101"/>
      <c r="B326" s="101"/>
      <c r="C326" s="101"/>
      <c r="D326" s="101"/>
    </row>
    <row r="327" spans="1:4">
      <c r="A327" s="101"/>
      <c r="B327" s="101"/>
      <c r="C327" s="101"/>
      <c r="D327" s="101"/>
    </row>
    <row r="328" spans="1:4">
      <c r="A328" s="101"/>
      <c r="B328" s="101"/>
      <c r="C328" s="101"/>
      <c r="D328" s="101"/>
    </row>
    <row r="329" spans="1:4">
      <c r="A329" s="101"/>
      <c r="B329" s="101"/>
      <c r="C329" s="101"/>
      <c r="D329" s="101"/>
    </row>
    <row r="330" spans="1:4">
      <c r="A330" s="101"/>
      <c r="B330" s="101"/>
      <c r="C330" s="101"/>
      <c r="D330" s="101"/>
    </row>
    <row r="331" spans="1:4">
      <c r="A331" s="101"/>
      <c r="B331" s="101"/>
      <c r="C331" s="101"/>
      <c r="D331" s="101"/>
    </row>
    <row r="332" spans="1:4">
      <c r="A332" s="101"/>
      <c r="B332" s="101"/>
      <c r="C332" s="101"/>
      <c r="D332" s="101"/>
    </row>
    <row r="333" spans="1:4">
      <c r="A333" s="101"/>
      <c r="B333" s="101"/>
      <c r="C333" s="101"/>
      <c r="D333" s="101"/>
    </row>
    <row r="334" spans="1:4">
      <c r="A334" s="101"/>
      <c r="B334" s="101"/>
      <c r="C334" s="101"/>
      <c r="D334" s="101"/>
    </row>
    <row r="335" spans="1:4">
      <c r="A335" s="101"/>
      <c r="B335" s="101"/>
      <c r="C335" s="101"/>
      <c r="D335" s="101"/>
    </row>
    <row r="336" spans="1:4">
      <c r="A336" s="101"/>
      <c r="B336" s="101"/>
      <c r="C336" s="101"/>
      <c r="D336" s="101"/>
    </row>
    <row r="337" spans="1:4">
      <c r="A337" s="101"/>
      <c r="B337" s="101"/>
      <c r="C337" s="101"/>
      <c r="D337" s="101"/>
    </row>
    <row r="338" spans="1:4">
      <c r="A338" s="101"/>
      <c r="B338" s="101"/>
      <c r="C338" s="101"/>
      <c r="D338" s="101"/>
    </row>
    <row r="339" spans="1:4">
      <c r="A339" s="101"/>
      <c r="B339" s="101"/>
      <c r="C339" s="101"/>
      <c r="D339" s="101"/>
    </row>
    <row r="340" spans="1:4">
      <c r="A340" s="101"/>
      <c r="B340" s="101"/>
      <c r="C340" s="101"/>
      <c r="D340" s="101"/>
    </row>
    <row r="341" spans="1:4">
      <c r="A341" s="101"/>
      <c r="B341" s="101"/>
      <c r="C341" s="101"/>
      <c r="D341" s="101"/>
    </row>
    <row r="342" spans="1:4">
      <c r="A342" s="101"/>
      <c r="B342" s="101"/>
      <c r="C342" s="101"/>
      <c r="D342" s="101"/>
    </row>
    <row r="343" spans="1:4">
      <c r="A343" s="101"/>
      <c r="B343" s="101"/>
      <c r="C343" s="101"/>
      <c r="D343" s="101"/>
    </row>
    <row r="344" spans="1:4">
      <c r="A344" s="101"/>
      <c r="B344" s="101"/>
      <c r="C344" s="101"/>
      <c r="D344" s="101"/>
    </row>
    <row r="345" spans="1:4">
      <c r="A345" s="101"/>
      <c r="B345" s="101"/>
      <c r="C345" s="101"/>
      <c r="D345" s="101"/>
    </row>
    <row r="346" spans="1:4">
      <c r="A346" s="101"/>
      <c r="B346" s="101"/>
      <c r="C346" s="101"/>
      <c r="D346" s="101"/>
    </row>
    <row r="347" spans="1:4">
      <c r="A347" s="101"/>
      <c r="B347" s="101"/>
      <c r="C347" s="101"/>
      <c r="D347" s="101"/>
    </row>
    <row r="348" spans="1:4">
      <c r="A348" s="101"/>
      <c r="B348" s="101"/>
      <c r="C348" s="101"/>
      <c r="D348" s="101"/>
    </row>
    <row r="349" spans="1:4">
      <c r="A349" s="101"/>
      <c r="B349" s="101"/>
      <c r="C349" s="101"/>
      <c r="D349" s="101"/>
    </row>
    <row r="350" spans="1:4">
      <c r="A350" s="101"/>
      <c r="B350" s="101"/>
      <c r="C350" s="101"/>
      <c r="D350" s="101"/>
    </row>
    <row r="351" spans="1:4">
      <c r="A351" s="101"/>
      <c r="B351" s="101"/>
      <c r="C351" s="101"/>
      <c r="D351" s="101"/>
    </row>
    <row r="352" spans="1:4">
      <c r="A352" s="101"/>
      <c r="B352" s="101"/>
      <c r="C352" s="101"/>
      <c r="D352" s="101"/>
    </row>
    <row r="353" spans="1:4">
      <c r="A353" s="101"/>
      <c r="B353" s="101"/>
      <c r="C353" s="101"/>
      <c r="D353" s="101"/>
    </row>
    <row r="354" spans="1:4">
      <c r="A354" s="101"/>
      <c r="B354" s="101"/>
      <c r="C354" s="101"/>
      <c r="D354" s="101"/>
    </row>
    <row r="355" spans="1:4">
      <c r="A355" s="101"/>
      <c r="B355" s="101"/>
      <c r="C355" s="101"/>
      <c r="D355" s="101"/>
    </row>
    <row r="356" spans="1:4">
      <c r="A356" s="101"/>
      <c r="B356" s="101"/>
      <c r="C356" s="101"/>
      <c r="D356" s="101"/>
    </row>
    <row r="357" spans="1:4">
      <c r="A357" s="101"/>
      <c r="B357" s="101"/>
      <c r="C357" s="101"/>
      <c r="D357" s="101"/>
    </row>
    <row r="358" spans="1:4">
      <c r="A358" s="101"/>
      <c r="B358" s="101"/>
      <c r="C358" s="101"/>
      <c r="D358" s="101"/>
    </row>
    <row r="359" spans="1:4">
      <c r="A359" s="101"/>
      <c r="B359" s="101"/>
      <c r="C359" s="101"/>
      <c r="D359" s="101"/>
    </row>
    <row r="360" spans="1:4">
      <c r="A360" s="101"/>
      <c r="B360" s="101"/>
      <c r="C360" s="101"/>
      <c r="D360" s="101"/>
    </row>
    <row r="361" spans="1:4">
      <c r="A361" s="101"/>
      <c r="B361" s="101"/>
      <c r="C361" s="101"/>
      <c r="D361" s="101"/>
    </row>
    <row r="362" spans="1:4">
      <c r="A362" s="101"/>
      <c r="B362" s="101"/>
      <c r="C362" s="101"/>
      <c r="D362" s="101"/>
    </row>
    <row r="363" spans="1:4">
      <c r="A363" s="101"/>
      <c r="B363" s="101"/>
      <c r="C363" s="101"/>
      <c r="D363" s="101"/>
    </row>
    <row r="364" spans="1:4">
      <c r="A364" s="101"/>
      <c r="B364" s="101"/>
      <c r="C364" s="101"/>
      <c r="D364" s="101"/>
    </row>
    <row r="365" spans="1:4">
      <c r="A365" s="101"/>
      <c r="B365" s="101"/>
      <c r="C365" s="101"/>
      <c r="D365" s="101"/>
    </row>
    <row r="366" spans="1:4">
      <c r="A366" s="101"/>
      <c r="B366" s="101"/>
      <c r="C366" s="101"/>
      <c r="D366" s="101"/>
    </row>
    <row r="367" spans="1:4">
      <c r="A367" s="101"/>
      <c r="B367" s="101"/>
      <c r="C367" s="101"/>
      <c r="D367" s="101"/>
    </row>
    <row r="368" spans="1:4">
      <c r="A368" s="101"/>
      <c r="B368" s="101"/>
      <c r="C368" s="101"/>
      <c r="D368" s="101"/>
    </row>
    <row r="369" spans="1:4">
      <c r="A369" s="101"/>
      <c r="B369" s="101"/>
      <c r="C369" s="101"/>
      <c r="D369" s="101"/>
    </row>
    <row r="370" spans="1:4">
      <c r="A370" s="101"/>
      <c r="B370" s="101"/>
      <c r="C370" s="101"/>
      <c r="D370" s="101"/>
    </row>
    <row r="371" spans="1:4">
      <c r="A371" s="101"/>
      <c r="B371" s="101"/>
      <c r="C371" s="101"/>
      <c r="D371" s="101"/>
    </row>
    <row r="372" spans="1:4">
      <c r="A372" s="101"/>
      <c r="B372" s="101"/>
      <c r="C372" s="101"/>
      <c r="D372" s="101"/>
    </row>
    <row r="373" spans="1:4">
      <c r="A373" s="101"/>
      <c r="B373" s="101"/>
      <c r="C373" s="101"/>
      <c r="D373" s="101"/>
    </row>
    <row r="374" spans="1:4">
      <c r="A374" s="101"/>
      <c r="B374" s="101"/>
      <c r="C374" s="101"/>
      <c r="D374" s="101"/>
    </row>
    <row r="375" spans="1:4">
      <c r="A375" s="101"/>
      <c r="B375" s="101"/>
      <c r="C375" s="101"/>
      <c r="D375" s="101"/>
    </row>
    <row r="376" spans="1:4">
      <c r="A376" s="101"/>
      <c r="B376" s="101"/>
      <c r="C376" s="101"/>
      <c r="D376" s="101"/>
    </row>
    <row r="377" spans="1:4">
      <c r="A377" s="101"/>
      <c r="B377" s="101"/>
      <c r="C377" s="101"/>
      <c r="D377" s="101"/>
    </row>
    <row r="378" spans="1:4">
      <c r="A378" s="101"/>
      <c r="B378" s="101"/>
      <c r="C378" s="101"/>
      <c r="D378" s="101"/>
    </row>
    <row r="379" spans="1:4">
      <c r="A379" s="101"/>
      <c r="B379" s="101"/>
      <c r="C379" s="101"/>
      <c r="D379" s="101"/>
    </row>
    <row r="380" spans="1:4">
      <c r="A380" s="101"/>
      <c r="B380" s="101"/>
      <c r="C380" s="101"/>
      <c r="D380" s="101"/>
    </row>
    <row r="381" spans="1:4">
      <c r="A381" s="101"/>
      <c r="B381" s="101"/>
      <c r="C381" s="101"/>
      <c r="D381" s="101"/>
    </row>
    <row r="382" spans="1:4">
      <c r="A382" s="101"/>
      <c r="B382" s="101"/>
      <c r="C382" s="101"/>
      <c r="D382" s="101"/>
    </row>
    <row r="383" spans="1:4">
      <c r="A383" s="101"/>
      <c r="B383" s="101"/>
      <c r="C383" s="101"/>
      <c r="D383" s="101"/>
    </row>
    <row r="384" spans="1:4">
      <c r="A384" s="101"/>
      <c r="B384" s="101"/>
      <c r="C384" s="101"/>
      <c r="D384" s="101"/>
    </row>
    <row r="385" spans="1:4">
      <c r="A385" s="101"/>
      <c r="B385" s="101"/>
      <c r="C385" s="101"/>
      <c r="D385" s="101"/>
    </row>
    <row r="386" spans="1:4">
      <c r="A386" s="101"/>
      <c r="B386" s="101"/>
      <c r="C386" s="101"/>
      <c r="D386" s="101"/>
    </row>
    <row r="387" spans="1:4">
      <c r="A387" s="101"/>
      <c r="B387" s="101"/>
      <c r="C387" s="101"/>
      <c r="D387" s="101"/>
    </row>
    <row r="388" spans="1:4">
      <c r="A388" s="101"/>
      <c r="B388" s="101"/>
      <c r="C388" s="101"/>
      <c r="D388" s="101"/>
    </row>
    <row r="389" spans="1:4">
      <c r="A389" s="101"/>
      <c r="B389" s="101"/>
      <c r="C389" s="101"/>
      <c r="D389" s="101"/>
    </row>
    <row r="390" spans="1:4">
      <c r="A390" s="101"/>
      <c r="B390" s="101"/>
      <c r="C390" s="101"/>
      <c r="D390" s="101"/>
    </row>
    <row r="391" spans="1:4">
      <c r="A391" s="101"/>
      <c r="B391" s="101"/>
      <c r="C391" s="101"/>
      <c r="D391" s="101"/>
    </row>
    <row r="392" spans="1:4">
      <c r="A392" s="101"/>
      <c r="B392" s="101"/>
      <c r="C392" s="101"/>
      <c r="D392" s="101"/>
    </row>
    <row r="393" spans="1:4">
      <c r="A393" s="101"/>
      <c r="B393" s="101"/>
      <c r="C393" s="101"/>
      <c r="D393" s="101"/>
    </row>
    <row r="394" spans="1:4">
      <c r="A394" s="101"/>
      <c r="B394" s="101"/>
      <c r="C394" s="101"/>
      <c r="D394" s="101"/>
    </row>
    <row r="395" spans="1:4">
      <c r="A395" s="101"/>
      <c r="B395" s="101"/>
      <c r="C395" s="101"/>
      <c r="D395" s="101"/>
    </row>
    <row r="396" spans="1:4">
      <c r="A396" s="101"/>
      <c r="B396" s="101"/>
      <c r="C396" s="101"/>
      <c r="D396" s="101"/>
    </row>
    <row r="397" spans="1:4">
      <c r="A397" s="101"/>
      <c r="B397" s="101"/>
      <c r="C397" s="101"/>
      <c r="D397" s="101"/>
    </row>
    <row r="398" spans="1:4">
      <c r="A398" s="101"/>
      <c r="B398" s="101"/>
      <c r="C398" s="101"/>
      <c r="D398" s="101"/>
    </row>
    <row r="399" spans="1:4">
      <c r="A399" s="101"/>
      <c r="B399" s="101"/>
      <c r="C399" s="101"/>
      <c r="D399" s="101"/>
    </row>
    <row r="400" spans="1:4">
      <c r="A400" s="101"/>
      <c r="B400" s="101"/>
      <c r="C400" s="101"/>
      <c r="D400" s="101"/>
    </row>
    <row r="401" spans="1:4">
      <c r="A401" s="101"/>
      <c r="B401" s="101"/>
      <c r="C401" s="101"/>
      <c r="D401" s="101"/>
    </row>
    <row r="402" spans="1:4">
      <c r="A402" s="101"/>
      <c r="B402" s="101"/>
      <c r="C402" s="101"/>
      <c r="D402" s="101"/>
    </row>
    <row r="403" spans="1:4">
      <c r="A403" s="101"/>
      <c r="B403" s="101"/>
      <c r="C403" s="101"/>
      <c r="D403" s="101"/>
    </row>
    <row r="404" spans="1:4">
      <c r="A404" s="101"/>
      <c r="B404" s="101"/>
      <c r="C404" s="101"/>
      <c r="D404" s="101"/>
    </row>
    <row r="405" spans="1:4">
      <c r="A405" s="101"/>
      <c r="B405" s="101"/>
      <c r="C405" s="101"/>
      <c r="D405" s="101"/>
    </row>
    <row r="406" spans="1:4">
      <c r="A406" s="101"/>
      <c r="B406" s="101"/>
      <c r="C406" s="101"/>
      <c r="D406" s="101"/>
    </row>
    <row r="407" spans="1:4">
      <c r="A407" s="101"/>
      <c r="B407" s="101"/>
      <c r="C407" s="101"/>
      <c r="D407" s="101"/>
    </row>
    <row r="408" spans="1:4">
      <c r="A408" s="101"/>
      <c r="B408" s="101"/>
      <c r="C408" s="101"/>
      <c r="D408" s="101"/>
    </row>
    <row r="409" spans="1:4">
      <c r="A409" s="101"/>
      <c r="B409" s="101"/>
      <c r="C409" s="101"/>
      <c r="D409" s="101"/>
    </row>
    <row r="410" spans="1:4">
      <c r="A410" s="101"/>
      <c r="B410" s="101"/>
      <c r="C410" s="101"/>
      <c r="D410" s="101"/>
    </row>
    <row r="411" spans="1:4">
      <c r="A411" s="101"/>
      <c r="B411" s="101"/>
      <c r="C411" s="101"/>
      <c r="D411" s="101"/>
    </row>
    <row r="412" spans="1:4">
      <c r="A412" s="101"/>
      <c r="B412" s="101"/>
      <c r="C412" s="101"/>
      <c r="D412" s="101"/>
    </row>
    <row r="413" spans="1:4">
      <c r="A413" s="101"/>
      <c r="B413" s="101"/>
      <c r="C413" s="101"/>
      <c r="D413" s="101"/>
    </row>
    <row r="414" spans="1:4">
      <c r="A414" s="101"/>
      <c r="B414" s="101"/>
      <c r="C414" s="101"/>
      <c r="D414" s="101"/>
    </row>
    <row r="415" spans="1:4">
      <c r="A415" s="101"/>
      <c r="B415" s="101"/>
      <c r="C415" s="101"/>
      <c r="D415" s="101"/>
    </row>
    <row r="416" spans="1:4">
      <c r="A416" s="101"/>
      <c r="B416" s="101"/>
      <c r="C416" s="101"/>
      <c r="D416" s="101"/>
    </row>
    <row r="417" spans="1:4">
      <c r="A417" s="101"/>
      <c r="B417" s="101"/>
      <c r="C417" s="101"/>
      <c r="D417" s="101"/>
    </row>
    <row r="418" spans="1:4">
      <c r="A418" s="101"/>
      <c r="B418" s="101"/>
      <c r="C418" s="101"/>
      <c r="D418" s="101"/>
    </row>
    <row r="419" spans="1:4">
      <c r="A419" s="101"/>
      <c r="B419" s="101"/>
      <c r="C419" s="101"/>
      <c r="D419" s="101"/>
    </row>
    <row r="420" spans="1:4">
      <c r="A420" s="101"/>
      <c r="B420" s="101"/>
      <c r="C420" s="101"/>
      <c r="D420" s="101"/>
    </row>
    <row r="421" spans="1:4">
      <c r="A421" s="101"/>
      <c r="B421" s="101"/>
      <c r="C421" s="101"/>
      <c r="D421" s="101"/>
    </row>
    <row r="422" spans="1:4">
      <c r="A422" s="101"/>
      <c r="B422" s="101"/>
      <c r="C422" s="101"/>
      <c r="D422" s="101"/>
    </row>
    <row r="423" spans="1:4">
      <c r="A423" s="101"/>
      <c r="B423" s="101"/>
      <c r="C423" s="101"/>
      <c r="D423" s="101"/>
    </row>
    <row r="424" spans="1:4">
      <c r="A424" s="101"/>
      <c r="B424" s="101"/>
      <c r="C424" s="101"/>
      <c r="D424" s="101"/>
    </row>
    <row r="425" spans="1:4">
      <c r="A425" s="101"/>
      <c r="B425" s="101"/>
      <c r="C425" s="101"/>
      <c r="D425" s="101"/>
    </row>
    <row r="426" spans="1:4">
      <c r="A426" s="101"/>
      <c r="B426" s="101"/>
      <c r="C426" s="101"/>
      <c r="D426" s="101"/>
    </row>
    <row r="427" spans="1:4">
      <c r="A427" s="101"/>
      <c r="B427" s="101"/>
      <c r="C427" s="101"/>
      <c r="D427" s="101"/>
    </row>
    <row r="428" spans="1:4">
      <c r="A428" s="101"/>
      <c r="B428" s="101"/>
      <c r="C428" s="101"/>
      <c r="D428" s="101"/>
    </row>
    <row r="429" spans="1:4">
      <c r="A429" s="101"/>
      <c r="B429" s="101"/>
      <c r="C429" s="101"/>
      <c r="D429" s="101"/>
    </row>
    <row r="430" spans="1:4">
      <c r="A430" s="101"/>
      <c r="B430" s="101"/>
      <c r="C430" s="101"/>
      <c r="D430" s="101"/>
    </row>
    <row r="431" spans="1:4">
      <c r="A431" s="101"/>
      <c r="B431" s="101"/>
      <c r="C431" s="101"/>
      <c r="D431" s="101"/>
    </row>
    <row r="432" spans="1:4">
      <c r="A432" s="101"/>
      <c r="B432" s="101"/>
      <c r="C432" s="101"/>
      <c r="D432" s="101"/>
    </row>
    <row r="433" spans="1:4">
      <c r="A433" s="101"/>
      <c r="B433" s="101"/>
      <c r="C433" s="101"/>
      <c r="D433" s="101"/>
    </row>
    <row r="434" spans="1:4">
      <c r="A434" s="101"/>
      <c r="B434" s="101"/>
      <c r="C434" s="101"/>
      <c r="D434" s="101"/>
    </row>
    <row r="435" spans="1:4">
      <c r="A435" s="101"/>
      <c r="B435" s="101"/>
      <c r="C435" s="101"/>
      <c r="D435" s="101"/>
    </row>
    <row r="436" spans="1:4">
      <c r="A436" s="105"/>
      <c r="B436" s="105"/>
      <c r="C436" s="105"/>
      <c r="D436" s="101"/>
    </row>
    <row r="437" spans="1:4">
      <c r="D437" s="105"/>
    </row>
  </sheetData>
  <mergeCells count="2">
    <mergeCell ref="E26:AP26"/>
    <mergeCell ref="E5:P5"/>
  </mergeCells>
  <pageMargins left="0.7" right="0.7" top="0.75" bottom="0.75" header="0.3" footer="0.3"/>
  <drawing r:id="rId1"/>
  <legacy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046D-2F35-6E46-9DF6-09BDDB6ED9C7}">
  <sheetPr codeName="Sheet5"/>
  <dimension ref="A1:K195"/>
  <sheetViews>
    <sheetView showGridLines="0" zoomScale="125" zoomScaleNormal="125" workbookViewId="0">
      <selection activeCell="A13" sqref="A13"/>
    </sheetView>
  </sheetViews>
  <sheetFormatPr baseColWidth="10" defaultColWidth="8.83203125" defaultRowHeight="15"/>
  <cols>
    <col min="1" max="1" width="23.83203125" style="98" customWidth="1"/>
    <col min="2" max="2" width="16.83203125" style="98" bestFit="1" customWidth="1"/>
    <col min="3" max="3" width="8.83203125" style="98"/>
    <col min="4" max="5" width="17" style="98" customWidth="1"/>
    <col min="6" max="6" width="19.83203125" style="98" customWidth="1"/>
    <col min="7" max="7" width="13.1640625" style="98" customWidth="1"/>
    <col min="8" max="8" width="16.5" style="98" customWidth="1"/>
    <col min="9" max="9" width="16.6640625" style="98" customWidth="1"/>
    <col min="10" max="10" width="18.33203125" style="98" customWidth="1"/>
    <col min="11" max="11" width="16.83203125" style="98" customWidth="1"/>
    <col min="12" max="16384" width="8.83203125" style="98"/>
  </cols>
  <sheetData>
    <row r="1" spans="1:11" s="97" customFormat="1">
      <c r="A1" s="96" t="s">
        <v>409</v>
      </c>
    </row>
    <row r="2" spans="1:11">
      <c r="G2" s="107" t="s">
        <v>97</v>
      </c>
    </row>
    <row r="3" spans="1:11">
      <c r="A3" s="104" t="s">
        <v>414</v>
      </c>
      <c r="B3" s="104" t="s">
        <v>84</v>
      </c>
      <c r="D3" s="106" t="s">
        <v>248</v>
      </c>
      <c r="E3" s="106"/>
      <c r="F3" s="106"/>
      <c r="G3" s="106"/>
      <c r="H3" s="106"/>
      <c r="I3" s="106"/>
      <c r="J3" s="106"/>
      <c r="K3" s="106"/>
    </row>
    <row r="4" spans="1:11">
      <c r="A4" s="102" t="s">
        <v>101</v>
      </c>
      <c r="B4" s="102" t="s">
        <v>102</v>
      </c>
      <c r="D4" s="107" t="str" cm="1">
        <f t="array" ref="D4:E4">TRANSPOSE(_xlfn.UNIQUE(std_new10[Media Type],0))</f>
        <v>Digital</v>
      </c>
      <c r="E4" s="107" t="str">
        <v>Traditional</v>
      </c>
      <c r="F4" s="107"/>
      <c r="G4" s="107"/>
      <c r="H4" s="107"/>
      <c r="I4" s="107"/>
      <c r="J4" s="107"/>
      <c r="K4" s="107"/>
    </row>
    <row r="5" spans="1:11">
      <c r="A5" s="102" t="s">
        <v>101</v>
      </c>
      <c r="B5" s="102" t="s">
        <v>404</v>
      </c>
      <c r="D5" s="98" t="str" cm="1">
        <f t="array" ref="D5:D9">_xlfn.UNIQUE(_xlfn._xlws.FILTER(std_new10[Media Subtype],std_new10[Media Type]=D$4,""))</f>
        <v>PM &amp; FF</v>
      </c>
      <c r="E5" s="98" t="str" cm="1">
        <f t="array" ref="E5:E10">_xlfn.UNIQUE(_xlfn._xlws.FILTER(std_new10[Media Subtype],std_new10[Media Type]=E$4,""))</f>
        <v>Open TV</v>
      </c>
      <c r="F5" s="98" t="str" cm="1">
        <f t="array" ref="F5">_xlfn.UNIQUE(_xlfn._xlws.FILTER(std_new10[Media Subtype],std_new10[Media Type]=F$4,""))</f>
        <v/>
      </c>
      <c r="G5" s="98" t="str" cm="1">
        <f t="array" ref="G5">_xlfn.UNIQUE(_xlfn._xlws.FILTER(std_new10[Media Subtype],std_new10[Media Type]=G$4,""))</f>
        <v/>
      </c>
      <c r="H5" s="98" t="str" cm="1">
        <f t="array" ref="H5">_xlfn.UNIQUE(_xlfn._xlws.FILTER(std_new10[Media Subtype],std_new10[Media Type]=H$4,""))</f>
        <v/>
      </c>
      <c r="I5" s="98" t="str" cm="1">
        <f t="array" ref="I5">_xlfn.UNIQUE(_xlfn._xlws.FILTER(std_new10[Media Subtype],std_new10[Media Type]=I$4,""))</f>
        <v/>
      </c>
      <c r="J5" s="98" t="str" cm="1">
        <f t="array" ref="J5">_xlfn.UNIQUE(_xlfn._xlws.FILTER(std_new10[Media Subtype],std_new10[Media Type]=J$4,""))</f>
        <v/>
      </c>
      <c r="K5" s="98" t="str" cm="1">
        <f t="array" ref="K5">_xlfn.UNIQUE(_xlfn._xlws.FILTER(std_new10[Media Subtype],std_new10[Media Type]=K$4,""))</f>
        <v/>
      </c>
    </row>
    <row r="6" spans="1:11">
      <c r="A6" s="102" t="s">
        <v>101</v>
      </c>
      <c r="B6" s="102" t="s">
        <v>405</v>
      </c>
      <c r="D6" s="98" t="str">
        <v>Influencers Amp.</v>
      </c>
      <c r="E6" s="98" t="str">
        <v>Paid TV</v>
      </c>
    </row>
    <row r="7" spans="1:11">
      <c r="A7" s="102" t="s">
        <v>101</v>
      </c>
      <c r="B7" s="102" t="s">
        <v>406</v>
      </c>
      <c r="D7" s="98" t="str">
        <v>Influencers Org.</v>
      </c>
      <c r="E7" s="98" t="str">
        <v>OOH</v>
      </c>
    </row>
    <row r="8" spans="1:11">
      <c r="A8" s="102" t="s">
        <v>101</v>
      </c>
      <c r="B8" s="102" t="s">
        <v>104</v>
      </c>
      <c r="D8" s="98" t="str">
        <v>Paid Search</v>
      </c>
      <c r="E8" s="98" t="str">
        <v>Radio</v>
      </c>
    </row>
    <row r="9" spans="1:11">
      <c r="A9" s="102" t="s">
        <v>97</v>
      </c>
      <c r="B9" s="102" t="s">
        <v>98</v>
      </c>
      <c r="D9" s="98" t="str">
        <v>Other Digital</v>
      </c>
      <c r="E9" s="98" t="str">
        <v>Print</v>
      </c>
    </row>
    <row r="10" spans="1:11">
      <c r="A10" s="102" t="s">
        <v>97</v>
      </c>
      <c r="B10" s="102" t="s">
        <v>131</v>
      </c>
      <c r="E10" s="98" t="str">
        <v>Others</v>
      </c>
    </row>
    <row r="11" spans="1:11">
      <c r="A11" s="102" t="s">
        <v>97</v>
      </c>
      <c r="B11" s="102" t="s">
        <v>100</v>
      </c>
    </row>
    <row r="12" spans="1:11">
      <c r="A12" s="102" t="s">
        <v>97</v>
      </c>
      <c r="B12" s="101" t="s">
        <v>183</v>
      </c>
    </row>
    <row r="13" spans="1:11">
      <c r="A13" s="102" t="s">
        <v>97</v>
      </c>
      <c r="B13" s="101" t="s">
        <v>407</v>
      </c>
    </row>
    <row r="14" spans="1:11">
      <c r="A14" s="102" t="s">
        <v>97</v>
      </c>
      <c r="B14" s="101" t="s">
        <v>408</v>
      </c>
    </row>
    <row r="16" spans="1:11">
      <c r="A16" s="104" t="s">
        <v>410</v>
      </c>
    </row>
    <row r="17" spans="1:1">
      <c r="A17" s="102" t="s">
        <v>411</v>
      </c>
    </row>
    <row r="18" spans="1:1">
      <c r="A18" s="102" t="s">
        <v>413</v>
      </c>
    </row>
    <row r="19" spans="1:1">
      <c r="A19" s="102" t="s">
        <v>412</v>
      </c>
    </row>
    <row r="20" spans="1:1">
      <c r="A20" s="114"/>
    </row>
    <row r="21" spans="1:1">
      <c r="A21" s="114"/>
    </row>
    <row r="22" spans="1:1">
      <c r="A22" s="114"/>
    </row>
    <row r="23" spans="1:1">
      <c r="A23" s="114"/>
    </row>
    <row r="25" spans="1:1">
      <c r="A25" s="98" t="s">
        <v>423</v>
      </c>
    </row>
    <row r="26" spans="1:1" ht="16">
      <c r="A26" t="s">
        <v>424</v>
      </c>
    </row>
    <row r="27" spans="1:1" ht="16">
      <c r="A27" t="s">
        <v>425</v>
      </c>
    </row>
    <row r="28" spans="1:1" ht="16">
      <c r="A28" t="s">
        <v>426</v>
      </c>
    </row>
    <row r="29" spans="1:1" ht="16">
      <c r="A29" t="s">
        <v>427</v>
      </c>
    </row>
    <row r="30" spans="1:1" ht="16">
      <c r="A30" t="s">
        <v>428</v>
      </c>
    </row>
    <row r="31" spans="1:1" ht="16">
      <c r="A31" t="s">
        <v>429</v>
      </c>
    </row>
    <row r="32" spans="1:1" ht="16">
      <c r="A32" t="s">
        <v>430</v>
      </c>
    </row>
    <row r="33" spans="1:1" ht="16">
      <c r="A33" t="s">
        <v>431</v>
      </c>
    </row>
    <row r="34" spans="1:1" ht="16">
      <c r="A34" t="s">
        <v>432</v>
      </c>
    </row>
    <row r="35" spans="1:1" ht="16">
      <c r="A35" t="s">
        <v>433</v>
      </c>
    </row>
    <row r="36" spans="1:1" ht="16">
      <c r="A36" t="s">
        <v>434</v>
      </c>
    </row>
    <row r="37" spans="1:1" ht="16">
      <c r="A37" t="s">
        <v>435</v>
      </c>
    </row>
    <row r="38" spans="1:1" ht="16">
      <c r="A38" t="s">
        <v>436</v>
      </c>
    </row>
    <row r="39" spans="1:1" ht="16">
      <c r="A39" t="s">
        <v>437</v>
      </c>
    </row>
    <row r="40" spans="1:1" ht="16">
      <c r="A40" t="s">
        <v>438</v>
      </c>
    </row>
    <row r="41" spans="1:1" ht="16">
      <c r="A41" t="s">
        <v>439</v>
      </c>
    </row>
    <row r="42" spans="1:1" ht="16">
      <c r="A42" t="s">
        <v>440</v>
      </c>
    </row>
    <row r="43" spans="1:1" ht="16">
      <c r="A43" t="s">
        <v>441</v>
      </c>
    </row>
    <row r="44" spans="1:1" ht="16">
      <c r="A44" t="s">
        <v>442</v>
      </c>
    </row>
    <row r="45" spans="1:1" ht="16">
      <c r="A45" t="s">
        <v>443</v>
      </c>
    </row>
    <row r="46" spans="1:1" ht="16">
      <c r="A46" t="s">
        <v>444</v>
      </c>
    </row>
    <row r="47" spans="1:1" ht="16">
      <c r="A47" t="s">
        <v>445</v>
      </c>
    </row>
    <row r="48" spans="1:1" ht="16">
      <c r="A48" t="s">
        <v>446</v>
      </c>
    </row>
    <row r="49" spans="1:1" ht="16">
      <c r="A49" t="s">
        <v>447</v>
      </c>
    </row>
    <row r="50" spans="1:1" ht="16">
      <c r="A50" t="s">
        <v>448</v>
      </c>
    </row>
    <row r="51" spans="1:1" ht="16">
      <c r="A51" t="s">
        <v>449</v>
      </c>
    </row>
    <row r="52" spans="1:1" ht="16">
      <c r="A52" t="s">
        <v>450</v>
      </c>
    </row>
    <row r="53" spans="1:1" ht="16">
      <c r="A53" t="s">
        <v>451</v>
      </c>
    </row>
    <row r="54" spans="1:1" ht="16">
      <c r="A54" t="s">
        <v>452</v>
      </c>
    </row>
    <row r="55" spans="1:1" ht="16">
      <c r="A55" t="s">
        <v>453</v>
      </c>
    </row>
    <row r="56" spans="1:1" ht="16">
      <c r="A56" t="s">
        <v>454</v>
      </c>
    </row>
    <row r="57" spans="1:1" ht="16">
      <c r="A57" t="s">
        <v>455</v>
      </c>
    </row>
    <row r="58" spans="1:1" ht="16">
      <c r="A58" t="s">
        <v>456</v>
      </c>
    </row>
    <row r="59" spans="1:1" ht="16">
      <c r="A59" t="s">
        <v>457</v>
      </c>
    </row>
    <row r="60" spans="1:1" ht="16">
      <c r="A60" t="s">
        <v>458</v>
      </c>
    </row>
    <row r="61" spans="1:1" ht="16">
      <c r="A61" t="s">
        <v>459</v>
      </c>
    </row>
    <row r="62" spans="1:1" ht="16">
      <c r="A62" t="s">
        <v>460</v>
      </c>
    </row>
    <row r="63" spans="1:1" ht="16">
      <c r="A63" t="s">
        <v>461</v>
      </c>
    </row>
    <row r="64" spans="1:1" ht="16">
      <c r="A64" t="s">
        <v>462</v>
      </c>
    </row>
    <row r="65" spans="1:1" ht="16">
      <c r="A65" t="s">
        <v>463</v>
      </c>
    </row>
    <row r="66" spans="1:1" ht="16">
      <c r="A66" t="s">
        <v>464</v>
      </c>
    </row>
    <row r="67" spans="1:1" ht="16">
      <c r="A67" t="s">
        <v>465</v>
      </c>
    </row>
    <row r="68" spans="1:1" ht="16">
      <c r="A68" t="s">
        <v>466</v>
      </c>
    </row>
    <row r="69" spans="1:1" ht="16">
      <c r="A69" t="s">
        <v>467</v>
      </c>
    </row>
    <row r="70" spans="1:1" ht="16">
      <c r="A70" t="s">
        <v>468</v>
      </c>
    </row>
    <row r="71" spans="1:1" ht="16">
      <c r="A71" t="s">
        <v>469</v>
      </c>
    </row>
    <row r="72" spans="1:1" ht="16">
      <c r="A72" t="s">
        <v>470</v>
      </c>
    </row>
    <row r="73" spans="1:1" ht="16">
      <c r="A73" t="s">
        <v>471</v>
      </c>
    </row>
    <row r="74" spans="1:1" ht="16">
      <c r="A74" t="s">
        <v>472</v>
      </c>
    </row>
    <row r="75" spans="1:1" ht="16">
      <c r="A75" t="s">
        <v>473</v>
      </c>
    </row>
    <row r="76" spans="1:1" ht="16">
      <c r="A76" t="s">
        <v>474</v>
      </c>
    </row>
    <row r="77" spans="1:1" ht="16">
      <c r="A77" t="s">
        <v>475</v>
      </c>
    </row>
    <row r="78" spans="1:1" ht="16">
      <c r="A78" t="s">
        <v>476</v>
      </c>
    </row>
    <row r="79" spans="1:1" ht="16">
      <c r="A79" t="s">
        <v>477</v>
      </c>
    </row>
    <row r="80" spans="1:1" ht="16">
      <c r="A80" t="s">
        <v>478</v>
      </c>
    </row>
    <row r="81" spans="1:1" ht="16">
      <c r="A81" t="s">
        <v>479</v>
      </c>
    </row>
    <row r="82" spans="1:1" ht="16">
      <c r="A82" t="s">
        <v>480</v>
      </c>
    </row>
    <row r="83" spans="1:1" ht="16">
      <c r="A83" t="s">
        <v>481</v>
      </c>
    </row>
    <row r="84" spans="1:1" ht="16">
      <c r="A84" t="s">
        <v>482</v>
      </c>
    </row>
    <row r="85" spans="1:1" ht="16">
      <c r="A85" t="s">
        <v>483</v>
      </c>
    </row>
    <row r="86" spans="1:1" ht="16">
      <c r="A86" t="s">
        <v>484</v>
      </c>
    </row>
    <row r="87" spans="1:1" ht="16">
      <c r="A87" t="s">
        <v>485</v>
      </c>
    </row>
    <row r="88" spans="1:1" ht="16">
      <c r="A88" t="s">
        <v>486</v>
      </c>
    </row>
    <row r="89" spans="1:1" ht="16">
      <c r="A89" t="s">
        <v>487</v>
      </c>
    </row>
    <row r="90" spans="1:1" ht="16">
      <c r="A90" t="s">
        <v>488</v>
      </c>
    </row>
    <row r="91" spans="1:1" ht="16">
      <c r="A91" t="s">
        <v>489</v>
      </c>
    </row>
    <row r="92" spans="1:1" ht="16">
      <c r="A92" t="s">
        <v>490</v>
      </c>
    </row>
    <row r="93" spans="1:1" ht="16">
      <c r="A93" t="s">
        <v>491</v>
      </c>
    </row>
    <row r="94" spans="1:1" ht="16">
      <c r="A94" t="s">
        <v>492</v>
      </c>
    </row>
    <row r="95" spans="1:1" ht="16">
      <c r="A95" t="s">
        <v>493</v>
      </c>
    </row>
    <row r="96" spans="1:1" ht="16">
      <c r="A96" t="s">
        <v>494</v>
      </c>
    </row>
    <row r="97" spans="1:1" ht="16">
      <c r="A97" t="s">
        <v>495</v>
      </c>
    </row>
    <row r="98" spans="1:1" ht="16">
      <c r="A98" t="s">
        <v>496</v>
      </c>
    </row>
    <row r="99" spans="1:1" ht="16">
      <c r="A99" t="s">
        <v>497</v>
      </c>
    </row>
    <row r="100" spans="1:1" ht="16">
      <c r="A100" t="s">
        <v>498</v>
      </c>
    </row>
    <row r="101" spans="1:1" ht="16">
      <c r="A101" t="s">
        <v>499</v>
      </c>
    </row>
    <row r="102" spans="1:1" ht="16">
      <c r="A102" t="s">
        <v>500</v>
      </c>
    </row>
    <row r="103" spans="1:1" ht="16">
      <c r="A103" t="s">
        <v>501</v>
      </c>
    </row>
    <row r="104" spans="1:1" ht="16">
      <c r="A104" t="s">
        <v>502</v>
      </c>
    </row>
    <row r="105" spans="1:1" ht="16">
      <c r="A105" t="s">
        <v>503</v>
      </c>
    </row>
    <row r="106" spans="1:1" ht="16">
      <c r="A106" t="s">
        <v>504</v>
      </c>
    </row>
    <row r="107" spans="1:1" ht="16">
      <c r="A107" t="s">
        <v>505</v>
      </c>
    </row>
    <row r="108" spans="1:1" ht="16">
      <c r="A108" t="s">
        <v>506</v>
      </c>
    </row>
    <row r="109" spans="1:1" ht="16">
      <c r="A109" t="s">
        <v>507</v>
      </c>
    </row>
    <row r="110" spans="1:1" ht="16">
      <c r="A110" t="s">
        <v>508</v>
      </c>
    </row>
    <row r="111" spans="1:1" ht="16">
      <c r="A111" t="s">
        <v>509</v>
      </c>
    </row>
    <row r="112" spans="1:1" ht="16">
      <c r="A112" t="s">
        <v>510</v>
      </c>
    </row>
    <row r="113" spans="1:1" ht="16">
      <c r="A113" t="s">
        <v>511</v>
      </c>
    </row>
    <row r="114" spans="1:1" ht="16">
      <c r="A114" t="s">
        <v>512</v>
      </c>
    </row>
    <row r="115" spans="1:1" ht="16">
      <c r="A115" t="s">
        <v>513</v>
      </c>
    </row>
    <row r="116" spans="1:1" ht="16">
      <c r="A116" t="s">
        <v>514</v>
      </c>
    </row>
    <row r="117" spans="1:1" ht="16">
      <c r="A117" t="s">
        <v>515</v>
      </c>
    </row>
    <row r="118" spans="1:1" ht="16">
      <c r="A118" t="s">
        <v>516</v>
      </c>
    </row>
    <row r="119" spans="1:1" ht="16">
      <c r="A119" t="s">
        <v>517</v>
      </c>
    </row>
    <row r="120" spans="1:1" ht="16">
      <c r="A120" t="s">
        <v>518</v>
      </c>
    </row>
    <row r="121" spans="1:1" ht="16">
      <c r="A121" t="s">
        <v>519</v>
      </c>
    </row>
    <row r="122" spans="1:1" ht="16">
      <c r="A122" t="s">
        <v>520</v>
      </c>
    </row>
    <row r="123" spans="1:1" ht="16">
      <c r="A123" t="s">
        <v>521</v>
      </c>
    </row>
    <row r="124" spans="1:1" ht="16">
      <c r="A124" t="s">
        <v>522</v>
      </c>
    </row>
    <row r="125" spans="1:1" ht="16">
      <c r="A125" t="s">
        <v>523</v>
      </c>
    </row>
    <row r="126" spans="1:1" ht="16">
      <c r="A126" t="s">
        <v>524</v>
      </c>
    </row>
    <row r="127" spans="1:1" ht="16">
      <c r="A127" t="s">
        <v>525</v>
      </c>
    </row>
    <row r="128" spans="1:1" ht="16">
      <c r="A128" t="s">
        <v>526</v>
      </c>
    </row>
    <row r="129" spans="1:1" ht="16">
      <c r="A129" t="s">
        <v>527</v>
      </c>
    </row>
    <row r="130" spans="1:1" ht="16">
      <c r="A130" t="s">
        <v>528</v>
      </c>
    </row>
    <row r="131" spans="1:1" ht="16">
      <c r="A131" t="s">
        <v>529</v>
      </c>
    </row>
    <row r="132" spans="1:1" ht="16">
      <c r="A132" t="s">
        <v>530</v>
      </c>
    </row>
    <row r="133" spans="1:1" ht="16">
      <c r="A133" t="s">
        <v>531</v>
      </c>
    </row>
    <row r="134" spans="1:1" ht="16">
      <c r="A134" t="s">
        <v>532</v>
      </c>
    </row>
    <row r="135" spans="1:1" ht="16">
      <c r="A135" t="s">
        <v>533</v>
      </c>
    </row>
    <row r="136" spans="1:1" ht="16">
      <c r="A136" t="s">
        <v>534</v>
      </c>
    </row>
    <row r="137" spans="1:1" ht="16">
      <c r="A137" t="s">
        <v>535</v>
      </c>
    </row>
    <row r="138" spans="1:1" ht="16">
      <c r="A138" t="s">
        <v>536</v>
      </c>
    </row>
    <row r="139" spans="1:1" ht="16">
      <c r="A139" t="s">
        <v>537</v>
      </c>
    </row>
    <row r="140" spans="1:1" ht="16">
      <c r="A140" t="s">
        <v>538</v>
      </c>
    </row>
    <row r="141" spans="1:1" ht="16">
      <c r="A141" t="s">
        <v>539</v>
      </c>
    </row>
    <row r="142" spans="1:1" ht="16">
      <c r="A142" t="s">
        <v>540</v>
      </c>
    </row>
    <row r="143" spans="1:1" ht="16">
      <c r="A143" t="s">
        <v>541</v>
      </c>
    </row>
    <row r="144" spans="1:1" ht="16">
      <c r="A144" t="s">
        <v>542</v>
      </c>
    </row>
    <row r="145" spans="1:1" ht="16">
      <c r="A145" t="s">
        <v>543</v>
      </c>
    </row>
    <row r="146" spans="1:1" ht="16">
      <c r="A146" t="s">
        <v>544</v>
      </c>
    </row>
    <row r="147" spans="1:1" ht="16">
      <c r="A147" t="s">
        <v>545</v>
      </c>
    </row>
    <row r="148" spans="1:1" ht="16">
      <c r="A148" t="s">
        <v>546</v>
      </c>
    </row>
    <row r="149" spans="1:1" ht="16">
      <c r="A149" t="s">
        <v>547</v>
      </c>
    </row>
    <row r="150" spans="1:1" ht="16">
      <c r="A150" t="s">
        <v>548</v>
      </c>
    </row>
    <row r="151" spans="1:1" ht="16">
      <c r="A151" t="s">
        <v>549</v>
      </c>
    </row>
    <row r="152" spans="1:1" ht="16">
      <c r="A152" t="s">
        <v>550</v>
      </c>
    </row>
    <row r="153" spans="1:1" ht="16">
      <c r="A153" t="s">
        <v>551</v>
      </c>
    </row>
    <row r="154" spans="1:1" ht="16">
      <c r="A154" t="s">
        <v>552</v>
      </c>
    </row>
    <row r="155" spans="1:1" ht="16">
      <c r="A155" t="s">
        <v>553</v>
      </c>
    </row>
    <row r="156" spans="1:1" ht="16">
      <c r="A156" t="s">
        <v>554</v>
      </c>
    </row>
    <row r="157" spans="1:1" ht="16">
      <c r="A157" t="s">
        <v>555</v>
      </c>
    </row>
    <row r="158" spans="1:1" ht="16">
      <c r="A158" t="s">
        <v>556</v>
      </c>
    </row>
    <row r="159" spans="1:1" ht="16">
      <c r="A159" t="s">
        <v>557</v>
      </c>
    </row>
    <row r="160" spans="1:1" ht="16">
      <c r="A160" t="s">
        <v>558</v>
      </c>
    </row>
    <row r="161" spans="1:1" ht="16">
      <c r="A161" t="s">
        <v>559</v>
      </c>
    </row>
    <row r="162" spans="1:1" ht="16">
      <c r="A162" t="s">
        <v>560</v>
      </c>
    </row>
    <row r="163" spans="1:1" ht="16">
      <c r="A163" t="s">
        <v>561</v>
      </c>
    </row>
    <row r="164" spans="1:1" ht="16">
      <c r="A164" t="s">
        <v>562</v>
      </c>
    </row>
    <row r="165" spans="1:1" ht="16">
      <c r="A165" t="s">
        <v>563</v>
      </c>
    </row>
    <row r="166" spans="1:1" ht="16">
      <c r="A166" t="s">
        <v>564</v>
      </c>
    </row>
    <row r="167" spans="1:1" ht="16">
      <c r="A167" t="s">
        <v>565</v>
      </c>
    </row>
    <row r="168" spans="1:1" ht="16">
      <c r="A168" t="s">
        <v>566</v>
      </c>
    </row>
    <row r="169" spans="1:1" ht="16">
      <c r="A169" t="s">
        <v>567</v>
      </c>
    </row>
    <row r="170" spans="1:1" ht="16">
      <c r="A170" t="s">
        <v>568</v>
      </c>
    </row>
    <row r="171" spans="1:1" ht="16">
      <c r="A171" t="s">
        <v>569</v>
      </c>
    </row>
    <row r="172" spans="1:1" ht="16">
      <c r="A172" t="s">
        <v>570</v>
      </c>
    </row>
    <row r="173" spans="1:1" ht="16">
      <c r="A173" t="s">
        <v>571</v>
      </c>
    </row>
    <row r="174" spans="1:1" ht="16">
      <c r="A174" t="s">
        <v>572</v>
      </c>
    </row>
    <row r="175" spans="1:1" ht="16">
      <c r="A175" t="s">
        <v>573</v>
      </c>
    </row>
    <row r="176" spans="1:1" ht="16">
      <c r="A176" t="s">
        <v>574</v>
      </c>
    </row>
    <row r="177" spans="1:1" ht="16">
      <c r="A177" t="s">
        <v>575</v>
      </c>
    </row>
    <row r="178" spans="1:1" ht="16">
      <c r="A178" t="s">
        <v>576</v>
      </c>
    </row>
    <row r="179" spans="1:1" ht="16">
      <c r="A179" t="s">
        <v>577</v>
      </c>
    </row>
    <row r="180" spans="1:1" ht="16">
      <c r="A180" t="s">
        <v>578</v>
      </c>
    </row>
    <row r="181" spans="1:1" ht="16">
      <c r="A181" t="s">
        <v>579</v>
      </c>
    </row>
    <row r="182" spans="1:1" ht="16">
      <c r="A182" t="s">
        <v>580</v>
      </c>
    </row>
    <row r="183" spans="1:1" ht="16">
      <c r="A183" t="s">
        <v>581</v>
      </c>
    </row>
    <row r="184" spans="1:1" ht="16">
      <c r="A184" t="s">
        <v>582</v>
      </c>
    </row>
    <row r="185" spans="1:1" ht="16">
      <c r="A185" t="s">
        <v>583</v>
      </c>
    </row>
    <row r="186" spans="1:1" ht="16">
      <c r="A186" t="s">
        <v>584</v>
      </c>
    </row>
    <row r="187" spans="1:1" ht="16">
      <c r="A187" t="s">
        <v>585</v>
      </c>
    </row>
    <row r="188" spans="1:1" ht="16">
      <c r="A188" t="s">
        <v>586</v>
      </c>
    </row>
    <row r="189" spans="1:1" ht="16">
      <c r="A189" t="s">
        <v>587</v>
      </c>
    </row>
    <row r="190" spans="1:1" ht="16">
      <c r="A190" t="s">
        <v>588</v>
      </c>
    </row>
    <row r="191" spans="1:1" ht="16">
      <c r="A191" t="s">
        <v>589</v>
      </c>
    </row>
    <row r="192" spans="1:1" ht="16">
      <c r="A192" t="s">
        <v>590</v>
      </c>
    </row>
    <row r="193" spans="1:1" ht="16">
      <c r="A193" t="s">
        <v>591</v>
      </c>
    </row>
    <row r="194" spans="1:1" ht="16">
      <c r="A194" t="s">
        <v>592</v>
      </c>
    </row>
    <row r="195" spans="1:1" ht="16">
      <c r="A195" t="s">
        <v>593</v>
      </c>
    </row>
  </sheetData>
  <pageMargins left="0.7" right="0.7" top="0.75" bottom="0.75" header="0.3" footer="0.3"/>
  <tableParts count="3">
    <tablePart r:id="rId1"/>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36B-7B06-C340-922B-0C0EC46BADD3}">
  <sheetPr codeName="Sheet12"/>
  <dimension ref="B1:S250"/>
  <sheetViews>
    <sheetView showGridLines="0" zoomScale="110" zoomScaleNormal="110" workbookViewId="0">
      <pane xSplit="4" ySplit="2" topLeftCell="E3" activePane="bottomRight" state="frozen"/>
      <selection pane="topRight" activeCell="E1" sqref="E1"/>
      <selection pane="bottomLeft" activeCell="A3" sqref="A3"/>
      <selection pane="bottomRight" activeCell="G7" sqref="G7"/>
    </sheetView>
  </sheetViews>
  <sheetFormatPr baseColWidth="10" defaultColWidth="10.5" defaultRowHeight="21" customHeight="1"/>
  <cols>
    <col min="1" max="1" width="2.6640625" style="7" customWidth="1"/>
    <col min="2" max="2" width="16.5" customWidth="1"/>
    <col min="3" max="3" width="18" style="7" customWidth="1"/>
    <col min="4" max="4" width="22.6640625" style="7" customWidth="1"/>
    <col min="5" max="5" width="19.83203125" customWidth="1"/>
    <col min="6" max="6" width="21.33203125" customWidth="1"/>
    <col min="7" max="7" width="13.33203125" customWidth="1"/>
    <col min="8" max="10" width="16" style="7" customWidth="1"/>
    <col min="11" max="11" width="15" style="7" customWidth="1"/>
    <col min="12" max="12" width="9" style="7" customWidth="1"/>
    <col min="13" max="13" width="10.1640625" style="7" customWidth="1"/>
    <col min="14" max="14" width="15.1640625" style="7" customWidth="1"/>
    <col min="15" max="15" width="13" style="7" customWidth="1"/>
    <col min="16" max="16" width="14.6640625" style="7" customWidth="1"/>
    <col min="17" max="17" width="15" style="7" customWidth="1"/>
    <col min="18" max="18" width="14.6640625" style="7" customWidth="1"/>
    <col min="20" max="23" width="15.33203125" style="7" customWidth="1"/>
    <col min="24" max="25" width="18" style="7" customWidth="1"/>
    <col min="26" max="26" width="10.1640625" style="7" customWidth="1"/>
    <col min="27" max="30" width="8" style="7" customWidth="1"/>
    <col min="31" max="31" width="17.83203125" style="7" bestFit="1" customWidth="1"/>
    <col min="32" max="32" width="20.83203125" style="7" bestFit="1" customWidth="1"/>
    <col min="33" max="33" width="17.83203125" style="7" bestFit="1" customWidth="1"/>
    <col min="34" max="34" width="20.83203125" style="7" bestFit="1" customWidth="1"/>
    <col min="35" max="35" width="17.83203125" style="7" bestFit="1" customWidth="1"/>
    <col min="36" max="36" width="20.83203125" style="7" bestFit="1" customWidth="1"/>
    <col min="37" max="37" width="17.83203125" style="7" bestFit="1" customWidth="1"/>
    <col min="38" max="38" width="20.83203125" style="7" bestFit="1" customWidth="1"/>
    <col min="39" max="39" width="17.83203125" style="7" bestFit="1" customWidth="1"/>
    <col min="40" max="40" width="20.83203125" style="7" bestFit="1" customWidth="1"/>
    <col min="41" max="41" width="17.83203125" style="7" bestFit="1" customWidth="1"/>
    <col min="42" max="42" width="20.83203125" style="7" bestFit="1" customWidth="1"/>
    <col min="43" max="43" width="17.83203125" style="7" bestFit="1" customWidth="1"/>
    <col min="44" max="44" width="20.83203125" style="7" bestFit="1" customWidth="1"/>
    <col min="45" max="45" width="17.83203125" style="7" bestFit="1" customWidth="1"/>
    <col min="46" max="46" width="20.83203125" style="7" bestFit="1" customWidth="1"/>
    <col min="47" max="47" width="22.5" style="7" bestFit="1" customWidth="1"/>
    <col min="48" max="48" width="25.5" style="7" bestFit="1" customWidth="1"/>
    <col min="49" max="49" width="11.5" style="7" bestFit="1" customWidth="1"/>
    <col min="50" max="50" width="8.83203125" style="7" bestFit="1" customWidth="1"/>
    <col min="51" max="51" width="10.5" style="7"/>
    <col min="52" max="52" width="11.33203125" style="7" bestFit="1" customWidth="1"/>
    <col min="53" max="53" width="10.5" style="7"/>
    <col min="54" max="54" width="11.33203125" style="7" bestFit="1" customWidth="1"/>
    <col min="55" max="55" width="8.5" style="7" bestFit="1" customWidth="1"/>
    <col min="56" max="16384" width="10.5" style="7"/>
  </cols>
  <sheetData>
    <row r="1" spans="2:19" ht="20.25" customHeight="1">
      <c r="B1" s="9"/>
      <c r="E1" s="7"/>
      <c r="F1" s="7"/>
      <c r="G1" s="7"/>
      <c r="Q1" s="10"/>
      <c r="R1" s="13"/>
      <c r="S1" s="7"/>
    </row>
    <row r="2" spans="2:19" ht="37" customHeight="1">
      <c r="B2" s="16" t="s">
        <v>9</v>
      </c>
      <c r="C2" s="16" t="s">
        <v>11</v>
      </c>
      <c r="D2" s="16" t="s">
        <v>13</v>
      </c>
      <c r="E2" s="16" t="s">
        <v>53</v>
      </c>
      <c r="F2" s="16" t="s">
        <v>55</v>
      </c>
      <c r="G2" s="16" t="s">
        <v>57</v>
      </c>
      <c r="H2" s="16" t="s">
        <v>59</v>
      </c>
      <c r="I2" s="16" t="s">
        <v>61</v>
      </c>
      <c r="J2" s="16" t="s">
        <v>63</v>
      </c>
      <c r="K2" s="16" t="s">
        <v>147</v>
      </c>
      <c r="L2" s="16" t="s">
        <v>67</v>
      </c>
      <c r="M2" s="16" t="s">
        <v>69</v>
      </c>
      <c r="N2" s="16" t="s">
        <v>71</v>
      </c>
      <c r="O2" s="16" t="s">
        <v>73</v>
      </c>
      <c r="P2" s="16" t="s">
        <v>148</v>
      </c>
      <c r="Q2" s="16" t="s">
        <v>77</v>
      </c>
      <c r="R2" s="16" t="s">
        <v>149</v>
      </c>
      <c r="S2" s="7"/>
    </row>
    <row r="3" spans="2:19" ht="21" customHeight="1">
      <c r="B3" s="53" t="str">
        <f>IFERROR(INDEX(Game_Plan[Category],MATCH(Audience_Reach[[#This Row],[Campaign]],Game_Plan[Campaign],0)),"")</f>
        <v>Face Care</v>
      </c>
      <c r="C3" s="53" t="str">
        <f>IFERROR(INDEX(Game_Plan[Range],MATCH(Audience_Reach[[#This Row],[Campaign]],Game_Plan[Campaign],0)),"")</f>
        <v>Q10</v>
      </c>
      <c r="D3" s="53" t="str" cm="1">
        <f t="array" ref="D3">IFERROR(INDEX(_xlfn.UNIQUE(Game_Plan[Campaign]),ROW(Game_Plan[#This Row])-ROW(Game_Plan[#Headers])),"")</f>
        <v>Q10 Skin diet</v>
      </c>
      <c r="E3" s="52" t="s">
        <v>154</v>
      </c>
      <c r="F3" s="52">
        <v>37431191</v>
      </c>
      <c r="G3" s="52"/>
      <c r="H3" s="52"/>
      <c r="I3" s="52">
        <v>0.65539999999999998</v>
      </c>
      <c r="J3" s="52">
        <v>0.46260000000000001</v>
      </c>
      <c r="K3" s="52"/>
      <c r="L3" s="52">
        <v>2.7373126625540456</v>
      </c>
      <c r="M3" s="52"/>
      <c r="N3" s="52"/>
      <c r="O3" s="52">
        <v>0.52</v>
      </c>
      <c r="P3" s="52"/>
      <c r="Q3" s="52">
        <v>0.81</v>
      </c>
      <c r="R3" s="52"/>
      <c r="S3" s="7"/>
    </row>
    <row r="4" spans="2:19" ht="21" customHeight="1">
      <c r="B4" s="53" t="str">
        <f>IFERROR(INDEX(Game_Plan[Category],MATCH(Audience_Reach[[#This Row],[Campaign]],Game_Plan[Campaign],0)),"")</f>
        <v>Sun</v>
      </c>
      <c r="C4" s="53" t="str">
        <f>IFERROR(INDEX(Game_Plan[Range],MATCH(Audience_Reach[[#This Row],[Campaign]],Game_Plan[Campaign],0)),"")</f>
        <v>UV Face</v>
      </c>
      <c r="D4" s="53" t="str" cm="1">
        <f t="array" ref="D4">IFERROR(INDEX(_xlfn.UNIQUE(Game_Plan[Campaign]),ROW(Game_Plan[#This Row])-ROW(Game_Plan[#Headers])),"")</f>
        <v>UV Face</v>
      </c>
      <c r="E4" s="52" t="s">
        <v>155</v>
      </c>
      <c r="F4" s="52">
        <v>23938790</v>
      </c>
      <c r="G4" s="52"/>
      <c r="H4" s="52"/>
      <c r="I4" s="52"/>
      <c r="J4" s="52"/>
      <c r="K4" s="52"/>
      <c r="L4" s="52"/>
      <c r="M4" s="52"/>
      <c r="N4" s="52"/>
      <c r="O4" s="52">
        <v>0.54</v>
      </c>
      <c r="P4" s="52"/>
      <c r="Q4" s="52">
        <v>0.53</v>
      </c>
      <c r="R4" s="52"/>
      <c r="S4" s="7"/>
    </row>
    <row r="5" spans="2:19" ht="21" customHeight="1">
      <c r="B5" s="53" t="str">
        <f>IFERROR(INDEX(Game_Plan[Category],MATCH(Audience_Reach[[#This Row],[Campaign]],Game_Plan[Campaign],0)),"")</f>
        <v>Sun</v>
      </c>
      <c r="C5" s="53" t="str">
        <f>IFERROR(INDEX(Game_Plan[Range],MATCH(Audience_Reach[[#This Row],[Campaign]],Game_Plan[Campaign],0)),"")</f>
        <v>UV Face</v>
      </c>
      <c r="D5" s="53" t="str" cm="1">
        <f t="array" ref="D5">IFERROR(INDEX(_xlfn.UNIQUE(Game_Plan[Campaign]),ROW(Game_Plan[#This Row])-ROW(Game_Plan[#Headers])),"")</f>
        <v>UV Face Fluid Tinted</v>
      </c>
      <c r="E5" s="52"/>
      <c r="F5" s="52"/>
      <c r="G5" s="52"/>
      <c r="H5" s="52"/>
      <c r="I5" s="52"/>
      <c r="J5" s="52"/>
      <c r="K5" s="52"/>
      <c r="L5" s="52"/>
      <c r="M5" s="52"/>
      <c r="N5" s="52"/>
      <c r="O5" s="52"/>
      <c r="P5" s="52"/>
      <c r="Q5" s="52"/>
      <c r="R5" s="52"/>
      <c r="S5" s="7"/>
    </row>
    <row r="6" spans="2:19" ht="21" customHeight="1">
      <c r="B6" s="53" t="str">
        <f>IFERROR(INDEX(Game_Plan[Category],MATCH(Audience_Reach[[#This Row],[Campaign]],Game_Plan[Campaign],0)),"")</f>
        <v>Hand Body</v>
      </c>
      <c r="C6" s="53" t="str">
        <f>IFERROR(INDEX(Game_Plan[Range],MATCH(Audience_Reach[[#This Row],[Campaign]],Game_Plan[Campaign],0)),"")</f>
        <v>Milk</v>
      </c>
      <c r="D6" s="53" t="str" cm="1">
        <f t="array" ref="D6">IFERROR(INDEX(_xlfn.UNIQUE(Game_Plan[Campaign]),ROW(Game_Plan[#This Row])-ROW(Game_Plan[#Headers])),"")</f>
        <v>Body Milk 5 in 1</v>
      </c>
      <c r="E6" s="52"/>
      <c r="F6" s="52"/>
      <c r="G6" s="52"/>
      <c r="H6" s="52"/>
      <c r="I6" s="52"/>
      <c r="J6" s="52"/>
      <c r="K6" s="52"/>
      <c r="L6" s="52"/>
      <c r="M6" s="52"/>
      <c r="N6" s="52"/>
      <c r="O6" s="52"/>
      <c r="P6" s="52"/>
      <c r="Q6" s="52"/>
      <c r="R6" s="52"/>
      <c r="S6" s="7"/>
    </row>
    <row r="7" spans="2:19" ht="21" customHeight="1">
      <c r="B7" s="53" t="str">
        <f>IFERROR(INDEX(Game_Plan[Category],MATCH(Audience_Reach[[#This Row],[Campaign]],Game_Plan[Campaign],0)),"")</f>
        <v>DEO</v>
      </c>
      <c r="C7" s="53" t="str">
        <f>IFERROR(INDEX(Game_Plan[Range],MATCH(Audience_Reach[[#This Row],[Campaign]],Game_Plan[Campaign],0)),"")</f>
        <v>Skin Hero</v>
      </c>
      <c r="D7" s="53" t="str" cm="1">
        <f t="array" ref="D7">IFERROR(INDEX(_xlfn.UNIQUE(Game_Plan[Campaign]),ROW(Game_Plan[#This Row])-ROW(Game_Plan[#Headers])),"")</f>
        <v>Skin Hero</v>
      </c>
      <c r="E7" s="52"/>
      <c r="F7" s="52"/>
      <c r="G7" s="52"/>
      <c r="H7" s="52"/>
      <c r="I7" s="52"/>
      <c r="J7" s="52"/>
      <c r="K7" s="52"/>
      <c r="L7" s="52"/>
      <c r="M7" s="52"/>
      <c r="N7" s="52"/>
      <c r="O7" s="52"/>
      <c r="P7" s="52"/>
      <c r="Q7" s="52"/>
      <c r="R7" s="52"/>
      <c r="S7" s="7"/>
    </row>
    <row r="8" spans="2:19" ht="21" customHeight="1">
      <c r="B8" s="53" t="str">
        <f>IFERROR(INDEX(Game_Plan[Category],MATCH(Audience_Reach[[#This Row],[Campaign]],Game_Plan[Campaign],0)),"")</f>
        <v>Face Care</v>
      </c>
      <c r="C8" s="53" t="str">
        <f>IFERROR(INDEX(Game_Plan[Range],MATCH(Audience_Reach[[#This Row],[Campaign]],Game_Plan[Campaign],0)),"")</f>
        <v>Luminous 630</v>
      </c>
      <c r="D8" s="53" t="str" cm="1">
        <f t="array" ref="D8">IFERROR(INDEX(_xlfn.UNIQUE(Game_Plan[Campaign]),ROW(Game_Plan[#This Row])-ROW(Game_Plan[#Headers])),"")</f>
        <v>Sirena</v>
      </c>
      <c r="E8" s="52"/>
      <c r="F8" s="52"/>
      <c r="G8" s="52"/>
      <c r="H8" s="52"/>
      <c r="I8" s="52"/>
      <c r="J8" s="52"/>
      <c r="K8" s="52"/>
      <c r="L8" s="52"/>
      <c r="M8" s="52"/>
      <c r="N8" s="52"/>
      <c r="O8" s="52"/>
      <c r="P8" s="52"/>
      <c r="Q8" s="52"/>
      <c r="R8" s="52"/>
      <c r="S8" s="7"/>
    </row>
    <row r="9" spans="2:19" ht="21" customHeight="1">
      <c r="B9" s="53" t="str">
        <f>IFERROR(INDEX(Game_Plan[Category],MATCH(Audience_Reach[[#This Row],[Campaign]],Game_Plan[Campaign],0)),"")</f>
        <v>Face Care</v>
      </c>
      <c r="C9" s="53" t="str">
        <f>IFERROR(INDEX(Game_Plan[Range],MATCH(Audience_Reach[[#This Row],[Campaign]],Game_Plan[Campaign],0)),"")</f>
        <v>Facial</v>
      </c>
      <c r="D9" s="53" t="str" cm="1">
        <f t="array" ref="D9">IFERROR(INDEX(_xlfn.UNIQUE(Game_Plan[Campaign]),ROW(Game_Plan[#This Row])-ROW(Game_Plan[#Headers])),"")</f>
        <v>Potinhos Anti Age</v>
      </c>
      <c r="E9" s="52"/>
      <c r="F9" s="52"/>
      <c r="G9" s="52"/>
      <c r="H9" s="52"/>
      <c r="I9" s="52"/>
      <c r="J9" s="52"/>
      <c r="K9" s="52"/>
      <c r="L9" s="52"/>
      <c r="M9" s="52"/>
      <c r="N9" s="52"/>
      <c r="O9" s="52"/>
      <c r="P9" s="52"/>
      <c r="Q9" s="52"/>
      <c r="R9" s="52"/>
      <c r="S9" s="7"/>
    </row>
    <row r="10" spans="2:19" ht="21" customHeight="1">
      <c r="B10" s="53" t="str">
        <f>IFERROR(INDEX(Game_Plan[Category],MATCH(Audience_Reach[[#This Row],[Campaign]],Game_Plan[Campaign],0)),"")</f>
        <v>Face Care</v>
      </c>
      <c r="C10" s="53" t="str">
        <f>IFERROR(INDEX(Game_Plan[Range],MATCH(Audience_Reach[[#This Row],[Campaign]],Game_Plan[Campaign],0)),"")</f>
        <v>Facial</v>
      </c>
      <c r="D10" s="53" t="str" cm="1">
        <f t="array" ref="D10">IFERROR(INDEX(_xlfn.UNIQUE(Game_Plan[Campaign]),ROW(Game_Plan[#This Row])-ROW(Game_Plan[#Headers])),"")</f>
        <v>Potinhos 7up</v>
      </c>
      <c r="E10" s="52"/>
      <c r="F10" s="52"/>
      <c r="G10" s="52"/>
      <c r="H10" s="52"/>
      <c r="I10" s="52"/>
      <c r="J10" s="52"/>
      <c r="K10" s="52"/>
      <c r="L10" s="52"/>
      <c r="M10" s="52"/>
      <c r="N10" s="52"/>
      <c r="O10" s="52"/>
      <c r="P10" s="52"/>
      <c r="Q10" s="52"/>
      <c r="R10" s="52"/>
      <c r="S10" s="7"/>
    </row>
    <row r="11" spans="2:19" ht="21" customHeight="1">
      <c r="B11" s="53" t="str">
        <f>IFERROR(INDEX(Game_Plan[Category],MATCH(Audience_Reach[[#This Row],[Campaign]],Game_Plan[Campaign],0)),"")</f>
        <v>Hand Body</v>
      </c>
      <c r="C11" s="53" t="str">
        <f>IFERROR(INDEX(Game_Plan[Range],MATCH(Audience_Reach[[#This Row],[Campaign]],Game_Plan[Campaign],0)),"")</f>
        <v>Crème</v>
      </c>
      <c r="D11" s="53" t="str" cm="1">
        <f t="array" ref="D11">IFERROR(INDEX(_xlfn.UNIQUE(Game_Plan[Campaign]),ROW(Game_Plan[#This Row])-ROW(Game_Plan[#Headers])),"")</f>
        <v>Crème</v>
      </c>
      <c r="E11" s="52"/>
      <c r="F11" s="52"/>
      <c r="G11" s="52"/>
      <c r="H11" s="52"/>
      <c r="I11" s="52"/>
      <c r="J11" s="52"/>
      <c r="K11" s="52"/>
      <c r="L11" s="52"/>
      <c r="M11" s="52"/>
      <c r="N11" s="52"/>
      <c r="O11" s="52"/>
      <c r="P11" s="52"/>
      <c r="Q11" s="52"/>
      <c r="R11" s="52"/>
      <c r="S11" s="7"/>
    </row>
    <row r="12" spans="2:19" ht="21" customHeight="1">
      <c r="B12" s="53" t="str">
        <f>IFERROR(INDEX(Game_Plan[Category],MATCH(Audience_Reach[[#This Row],[Campaign]],Game_Plan[Campaign],0)),"")</f>
        <v>DEO</v>
      </c>
      <c r="C12" s="53" t="str">
        <f>IFERROR(INDEX(Game_Plan[Range],MATCH(Audience_Reach[[#This Row],[Campaign]],Game_Plan[Campaign],0)),"")</f>
        <v>Black &amp; White</v>
      </c>
      <c r="D12" s="53" t="str" cm="1">
        <f t="array" ref="D12">IFERROR(INDEX(_xlfn.UNIQUE(Game_Plan[Campaign]),ROW(Game_Plan[#This Row])-ROW(Game_Plan[#Headers])),"")</f>
        <v>Black &amp; White</v>
      </c>
      <c r="E12" s="52"/>
      <c r="F12" s="52"/>
      <c r="G12" s="52"/>
      <c r="H12" s="52"/>
      <c r="I12" s="52"/>
      <c r="J12" s="52"/>
      <c r="K12" s="52"/>
      <c r="L12" s="52"/>
      <c r="M12" s="52"/>
      <c r="N12" s="52"/>
      <c r="O12" s="52"/>
      <c r="P12" s="52"/>
      <c r="Q12" s="52"/>
      <c r="R12" s="52"/>
      <c r="S12" s="7"/>
    </row>
    <row r="13" spans="2:19" ht="21" customHeight="1">
      <c r="B13" s="53" t="str">
        <f>IFERROR(INDEX(Game_Plan[Category],MATCH(Audience_Reach[[#This Row],[Campaign]],Game_Plan[Campaign],0)),"")</f>
        <v>Hand Body</v>
      </c>
      <c r="C13" s="53" t="str">
        <f>IFERROR(INDEX(Game_Plan[Range],MATCH(Audience_Reach[[#This Row],[Campaign]],Game_Plan[Campaign],0)),"")</f>
        <v>Radiant Beauty</v>
      </c>
      <c r="D13" s="53" t="str" cm="1">
        <f t="array" ref="D13">IFERROR(INDEX(_xlfn.UNIQUE(Game_Plan[Campaign]),ROW(Game_Plan[#This Row])-ROW(Game_Plan[#Headers])),"")</f>
        <v>Radiant Beauty</v>
      </c>
      <c r="E13" s="52"/>
      <c r="F13" s="52"/>
      <c r="G13" s="52"/>
      <c r="H13" s="52"/>
      <c r="I13" s="52"/>
      <c r="J13" s="52"/>
      <c r="K13" s="52"/>
      <c r="L13" s="52"/>
      <c r="M13" s="52"/>
      <c r="N13" s="52"/>
      <c r="O13" s="52"/>
      <c r="P13" s="52"/>
      <c r="Q13" s="52"/>
      <c r="R13" s="52"/>
      <c r="S13" s="7"/>
    </row>
    <row r="14" spans="2:19" ht="21" customHeight="1">
      <c r="B14" s="53" t="str">
        <f>IFERROR(INDEX(Game_Plan[Category],MATCH(Audience_Reach[[#This Row],[Campaign]],Game_Plan[Campaign],0)),"")</f>
        <v>Face Cleansing</v>
      </c>
      <c r="C14" s="53" t="str">
        <f>IFERROR(INDEX(Game_Plan[Range],MATCH(Audience_Reach[[#This Row],[Campaign]],Game_Plan[Campaign],0)),"")</f>
        <v>Acne</v>
      </c>
      <c r="D14" s="53" t="str" cm="1">
        <f t="array" ref="D14">IFERROR(INDEX(_xlfn.UNIQUE(Game_Plan[Campaign]),ROW(Game_Plan[#This Row])-ROW(Game_Plan[#Headers])),"")</f>
        <v>Acne Control</v>
      </c>
      <c r="E14" s="52"/>
      <c r="F14" s="52"/>
      <c r="G14" s="52"/>
      <c r="H14" s="52"/>
      <c r="I14" s="52"/>
      <c r="J14" s="52"/>
      <c r="K14" s="52"/>
      <c r="L14" s="52"/>
      <c r="M14" s="52"/>
      <c r="N14" s="52"/>
      <c r="O14" s="52"/>
      <c r="P14" s="52"/>
      <c r="Q14" s="52"/>
      <c r="R14" s="52"/>
      <c r="S14" s="7"/>
    </row>
    <row r="15" spans="2:19" ht="21" customHeight="1">
      <c r="B15" s="53" t="str">
        <f>IFERROR(INDEX(Game_Plan[Category],MATCH(Audience_Reach[[#This Row],[Campaign]],Game_Plan[Campaign],0)),"")</f>
        <v>Face Cleansing</v>
      </c>
      <c r="C15" s="53" t="str">
        <f>IFERROR(INDEX(Game_Plan[Range],MATCH(Audience_Reach[[#This Row],[Campaign]],Game_Plan[Campaign],0)),"")</f>
        <v>Micellar</v>
      </c>
      <c r="D15" s="53" t="str" cm="1">
        <f t="array" ref="D15">IFERROR(INDEX(_xlfn.UNIQUE(Game_Plan[Campaign]),ROW(Game_Plan[#This Row])-ROW(Game_Plan[#Headers])),"")</f>
        <v>Micellar</v>
      </c>
      <c r="E15" s="52"/>
      <c r="F15" s="52"/>
      <c r="G15" s="52"/>
      <c r="H15" s="52"/>
      <c r="I15" s="52"/>
      <c r="J15" s="52"/>
      <c r="K15" s="52"/>
      <c r="L15" s="52"/>
      <c r="M15" s="52"/>
      <c r="N15" s="52"/>
      <c r="O15" s="52"/>
      <c r="P15" s="52"/>
      <c r="Q15" s="52"/>
      <c r="R15" s="52"/>
      <c r="S15" s="7"/>
    </row>
    <row r="16" spans="2:19" ht="21" customHeight="1">
      <c r="B16" s="53" t="str">
        <f>IFERROR(INDEX(Game_Plan[Category],MATCH(Audience_Reach[[#This Row],[Campaign]],Game_Plan[Campaign],0)),"")</f>
        <v>LIP</v>
      </c>
      <c r="C16" s="53" t="str">
        <f>IFERROR(INDEX(Game_Plan[Range],MATCH(Audience_Reach[[#This Row],[Campaign]],Game_Plan[Campaign],0)),"")</f>
        <v>Lip</v>
      </c>
      <c r="D16" s="53" t="str" cm="1">
        <f t="array" ref="D16">IFERROR(INDEX(_xlfn.UNIQUE(Game_Plan[Campaign]),ROW(Game_Plan[#This Row])-ROW(Game_Plan[#Headers])),"")</f>
        <v>LIP</v>
      </c>
      <c r="E16" s="52"/>
      <c r="F16" s="52"/>
      <c r="G16" s="52"/>
      <c r="H16" s="52"/>
      <c r="I16" s="52"/>
      <c r="J16" s="52"/>
      <c r="K16" s="52"/>
      <c r="L16" s="52"/>
      <c r="M16" s="52"/>
      <c r="N16" s="52"/>
      <c r="O16" s="52"/>
      <c r="P16" s="52"/>
      <c r="Q16" s="52"/>
      <c r="R16" s="52"/>
      <c r="S16" s="7"/>
    </row>
    <row r="17" spans="2:19" ht="21" customHeight="1">
      <c r="B17" s="53" t="str">
        <f>IFERROR(INDEX(Game_Plan[Category],MATCH(Audience_Reach[[#This Row],[Campaign]],Game_Plan[Campaign],0)),"")</f>
        <v>Face Care</v>
      </c>
      <c r="C17" s="53" t="str">
        <f>IFERROR(INDEX(Game_Plan[Range],MATCH(Audience_Reach[[#This Row],[Campaign]],Game_Plan[Campaign],0)),"")</f>
        <v>Luminous 630</v>
      </c>
      <c r="D17" s="53" t="str" cm="1">
        <f t="array" ref="D17">IFERROR(INDEX(_xlfn.UNIQUE(Game_Plan[Campaign]),ROW(Game_Plan[#This Row])-ROW(Game_Plan[#Headers])),"")</f>
        <v>Lucia</v>
      </c>
      <c r="E17" s="52"/>
      <c r="F17" s="52"/>
      <c r="G17" s="52"/>
      <c r="H17" s="52"/>
      <c r="I17" s="52"/>
      <c r="J17" s="52"/>
      <c r="K17" s="52"/>
      <c r="L17" s="52"/>
      <c r="M17" s="52"/>
      <c r="N17" s="52"/>
      <c r="O17" s="52"/>
      <c r="P17" s="52"/>
      <c r="Q17" s="52"/>
      <c r="R17" s="52"/>
      <c r="S17" s="7"/>
    </row>
    <row r="18" spans="2:19" ht="21" customHeight="1">
      <c r="B18" s="53" t="str">
        <f>IFERROR(INDEX(Game_Plan[Category],MATCH(Audience_Reach[[#This Row],[Campaign]],Game_Plan[Campaign],0)),"")</f>
        <v/>
      </c>
      <c r="C18" s="53" t="str">
        <f>IFERROR(INDEX(Game_Plan[Range],MATCH(Audience_Reach[[#This Row],[Campaign]],Game_Plan[Campaign],0)),"")</f>
        <v/>
      </c>
      <c r="D18" s="53" cm="1">
        <f t="array" ref="D18">IFERROR(INDEX(_xlfn.UNIQUE(Game_Plan[Campaign]),ROW(Game_Plan[#This Row])-ROW(Game_Plan[#Headers])),"")</f>
        <v>0</v>
      </c>
      <c r="E18" s="52"/>
      <c r="F18" s="52"/>
      <c r="G18" s="52"/>
      <c r="H18" s="52"/>
      <c r="I18" s="52"/>
      <c r="J18" s="52"/>
      <c r="K18" s="52"/>
      <c r="L18" s="52"/>
      <c r="M18" s="52"/>
      <c r="N18" s="52"/>
      <c r="O18" s="52"/>
      <c r="P18" s="52"/>
      <c r="Q18" s="52"/>
      <c r="R18" s="52"/>
      <c r="S18" s="7"/>
    </row>
    <row r="19" spans="2:19" ht="21" customHeight="1">
      <c r="B19" s="53" t="str">
        <f>IFERROR(INDEX(Game_Plan[Category],MATCH(Audience_Reach[[#This Row],[Campaign]],Game_Plan[Campaign],0)),"")</f>
        <v/>
      </c>
      <c r="C19" s="53" t="str">
        <f>IFERROR(INDEX(Game_Plan[Range],MATCH(Audience_Reach[[#This Row],[Campaign]],Game_Plan[Campaign],0)),"")</f>
        <v/>
      </c>
      <c r="D19" s="53" t="str" cm="1">
        <f t="array" ref="D19">IFERROR(INDEX(_xlfn.UNIQUE(Game_Plan[Campaign]),ROW(Game_Plan[#This Row])-ROW(Game_Plan[#Headers])),"")</f>
        <v/>
      </c>
      <c r="E19" s="52"/>
      <c r="F19" s="52"/>
      <c r="G19" s="52"/>
      <c r="H19" s="52"/>
      <c r="I19" s="52"/>
      <c r="J19" s="52"/>
      <c r="K19" s="52"/>
      <c r="L19" s="52"/>
      <c r="M19" s="52"/>
      <c r="N19" s="52"/>
      <c r="O19" s="52"/>
      <c r="P19" s="52"/>
      <c r="Q19" s="52"/>
      <c r="R19" s="52"/>
      <c r="S19" s="7"/>
    </row>
    <row r="20" spans="2:19" ht="21" customHeight="1">
      <c r="B20" s="53" t="str">
        <f>IFERROR(INDEX(Game_Plan[Category],MATCH(Audience_Reach[[#This Row],[Campaign]],Game_Plan[Campaign],0)),"")</f>
        <v/>
      </c>
      <c r="C20" s="53" t="str">
        <f>IFERROR(INDEX(Game_Plan[Range],MATCH(Audience_Reach[[#This Row],[Campaign]],Game_Plan[Campaign],0)),"")</f>
        <v/>
      </c>
      <c r="D20" s="53" t="str" cm="1">
        <f t="array" ref="D20">IFERROR(INDEX(_xlfn.UNIQUE(Game_Plan[Campaign]),ROW(Game_Plan[#This Row])-ROW(Game_Plan[#Headers])),"")</f>
        <v/>
      </c>
      <c r="E20" s="52"/>
      <c r="F20" s="52"/>
      <c r="G20" s="52"/>
      <c r="H20" s="52"/>
      <c r="I20" s="52"/>
      <c r="J20" s="52"/>
      <c r="K20" s="52"/>
      <c r="L20" s="52"/>
      <c r="M20" s="52"/>
      <c r="N20" s="52"/>
      <c r="O20" s="52"/>
      <c r="P20" s="52"/>
      <c r="Q20" s="52"/>
      <c r="R20" s="52"/>
      <c r="S20" s="7"/>
    </row>
    <row r="21" spans="2:19" ht="21" customHeight="1">
      <c r="B21" s="53" t="str">
        <f>IFERROR(INDEX(Game_Plan[Category],MATCH(Audience_Reach[[#This Row],[Campaign]],Game_Plan[Campaign],0)),"")</f>
        <v/>
      </c>
      <c r="C21" s="53" t="str">
        <f>IFERROR(INDEX(Game_Plan[Range],MATCH(Audience_Reach[[#This Row],[Campaign]],Game_Plan[Campaign],0)),"")</f>
        <v/>
      </c>
      <c r="D21" s="53" t="str" cm="1">
        <f t="array" ref="D21">IFERROR(INDEX(_xlfn.UNIQUE(Game_Plan[Campaign]),ROW(Game_Plan[#This Row])-ROW(Game_Plan[#Headers])),"")</f>
        <v/>
      </c>
      <c r="E21" s="52"/>
      <c r="F21" s="52"/>
      <c r="G21" s="52"/>
      <c r="H21" s="52"/>
      <c r="I21" s="52"/>
      <c r="J21" s="52"/>
      <c r="K21" s="52"/>
      <c r="L21" s="52"/>
      <c r="M21" s="52"/>
      <c r="N21" s="52"/>
      <c r="O21" s="52"/>
      <c r="P21" s="52"/>
      <c r="Q21" s="52"/>
      <c r="R21" s="52"/>
      <c r="S21" s="7"/>
    </row>
    <row r="22" spans="2:19" ht="21" customHeight="1">
      <c r="B22" s="53" t="str">
        <f>IFERROR(INDEX(Game_Plan[Category],MATCH(Audience_Reach[[#This Row],[Campaign]],Game_Plan[Campaign],0)),"")</f>
        <v/>
      </c>
      <c r="C22" s="53" t="str">
        <f>IFERROR(INDEX(Game_Plan[Range],MATCH(Audience_Reach[[#This Row],[Campaign]],Game_Plan[Campaign],0)),"")</f>
        <v/>
      </c>
      <c r="D22" s="53" t="str" cm="1">
        <f t="array" ref="D22">IFERROR(INDEX(_xlfn.UNIQUE(Game_Plan[Campaign]),ROW(Game_Plan[#This Row])-ROW(Game_Plan[#Headers])),"")</f>
        <v/>
      </c>
      <c r="E22" s="52"/>
      <c r="F22" s="52"/>
      <c r="G22" s="52"/>
      <c r="H22" s="52"/>
      <c r="I22" s="52"/>
      <c r="J22" s="52"/>
      <c r="K22" s="52"/>
      <c r="L22" s="52"/>
      <c r="M22" s="52"/>
      <c r="N22" s="52"/>
      <c r="O22" s="52"/>
      <c r="P22" s="52"/>
      <c r="Q22" s="52"/>
      <c r="R22" s="52"/>
      <c r="S22" s="7"/>
    </row>
    <row r="23" spans="2:19" ht="21" customHeight="1">
      <c r="B23" s="53" t="str">
        <f>IFERROR(INDEX(Game_Plan[Category],MATCH(Audience_Reach[[#This Row],[Campaign]],Game_Plan[Campaign],0)),"")</f>
        <v/>
      </c>
      <c r="C23" s="53" t="str">
        <f>IFERROR(INDEX(Game_Plan[Range],MATCH(Audience_Reach[[#This Row],[Campaign]],Game_Plan[Campaign],0)),"")</f>
        <v/>
      </c>
      <c r="D23" s="53" t="str" cm="1">
        <f t="array" ref="D23">IFERROR(INDEX(_xlfn.UNIQUE(Game_Plan[Campaign]),ROW(Game_Plan[#This Row])-ROW(Game_Plan[#Headers])),"")</f>
        <v/>
      </c>
      <c r="E23" s="52"/>
      <c r="F23" s="52"/>
      <c r="G23" s="52"/>
      <c r="H23" s="52"/>
      <c r="I23" s="52"/>
      <c r="J23" s="52"/>
      <c r="K23" s="52"/>
      <c r="L23" s="52"/>
      <c r="M23" s="52"/>
      <c r="N23" s="52"/>
      <c r="O23" s="52"/>
      <c r="P23" s="52"/>
      <c r="Q23" s="52"/>
      <c r="R23" s="52"/>
      <c r="S23" s="7"/>
    </row>
    <row r="24" spans="2:19" ht="21" customHeight="1">
      <c r="B24" s="53" t="str">
        <f>IFERROR(INDEX(Game_Plan[Category],MATCH(Audience_Reach[[#This Row],[Campaign]],Game_Plan[Campaign],0)),"")</f>
        <v/>
      </c>
      <c r="C24" s="53" t="str">
        <f>IFERROR(INDEX(Game_Plan[Range],MATCH(Audience_Reach[[#This Row],[Campaign]],Game_Plan[Campaign],0)),"")</f>
        <v/>
      </c>
      <c r="D24" s="53" t="str" cm="1">
        <f t="array" ref="D24">IFERROR(INDEX(_xlfn.UNIQUE(Game_Plan[Campaign]),ROW(Game_Plan[#This Row])-ROW(Game_Plan[#Headers])),"")</f>
        <v/>
      </c>
      <c r="E24" s="52"/>
      <c r="F24" s="52"/>
      <c r="G24" s="52"/>
      <c r="H24" s="52"/>
      <c r="I24" s="52"/>
      <c r="J24" s="52"/>
      <c r="K24" s="52"/>
      <c r="L24" s="52"/>
      <c r="M24" s="52"/>
      <c r="N24" s="52"/>
      <c r="O24" s="52"/>
      <c r="P24" s="52"/>
      <c r="Q24" s="52"/>
      <c r="R24" s="52"/>
      <c r="S24" s="7"/>
    </row>
    <row r="25" spans="2:19" ht="21" customHeight="1">
      <c r="B25" s="53" t="str">
        <f>IFERROR(INDEX(Game_Plan[Category],MATCH(Audience_Reach[[#This Row],[Campaign]],Game_Plan[Campaign],0)),"")</f>
        <v/>
      </c>
      <c r="C25" s="53" t="str">
        <f>IFERROR(INDEX(Game_Plan[Range],MATCH(Audience_Reach[[#This Row],[Campaign]],Game_Plan[Campaign],0)),"")</f>
        <v/>
      </c>
      <c r="D25" s="53" t="str" cm="1">
        <f t="array" ref="D25">IFERROR(INDEX(_xlfn.UNIQUE(Game_Plan[Campaign]),ROW(Game_Plan[#This Row])-ROW(Game_Plan[#Headers])),"")</f>
        <v/>
      </c>
      <c r="E25" s="52"/>
      <c r="F25" s="52"/>
      <c r="G25" s="52"/>
      <c r="H25" s="52"/>
      <c r="I25" s="52"/>
      <c r="J25" s="52"/>
      <c r="K25" s="52"/>
      <c r="L25" s="52"/>
      <c r="M25" s="52"/>
      <c r="N25" s="52"/>
      <c r="O25" s="52"/>
      <c r="P25" s="52"/>
      <c r="Q25" s="52"/>
      <c r="R25" s="52"/>
      <c r="S25" s="7"/>
    </row>
    <row r="26" spans="2:19" ht="21" customHeight="1">
      <c r="B26" s="53" t="str">
        <f>IFERROR(INDEX(Game_Plan[Category],MATCH(Audience_Reach[[#This Row],[Campaign]],Game_Plan[Campaign],0)),"")</f>
        <v/>
      </c>
      <c r="C26" s="53" t="str">
        <f>IFERROR(INDEX(Game_Plan[Range],MATCH(Audience_Reach[[#This Row],[Campaign]],Game_Plan[Campaign],0)),"")</f>
        <v/>
      </c>
      <c r="D26" s="53" t="str" cm="1">
        <f t="array" ref="D26">IFERROR(INDEX(_xlfn.UNIQUE(Game_Plan[Campaign]),ROW(Game_Plan[#This Row])-ROW(Game_Plan[#Headers])),"")</f>
        <v/>
      </c>
      <c r="E26" s="52"/>
      <c r="F26" s="52"/>
      <c r="G26" s="52"/>
      <c r="H26" s="52"/>
      <c r="I26" s="52"/>
      <c r="J26" s="52"/>
      <c r="K26" s="52"/>
      <c r="L26" s="52"/>
      <c r="M26" s="52"/>
      <c r="N26" s="52"/>
      <c r="O26" s="52"/>
      <c r="P26" s="52"/>
      <c r="Q26" s="52"/>
      <c r="R26" s="52"/>
      <c r="S26" s="7"/>
    </row>
    <row r="27" spans="2:19" ht="21" customHeight="1">
      <c r="B27" s="53" t="str">
        <f>IFERROR(INDEX(Game_Plan[Category],MATCH(Audience_Reach[[#This Row],[Campaign]],Game_Plan[Campaign],0)),"")</f>
        <v/>
      </c>
      <c r="C27" s="53" t="str">
        <f>IFERROR(INDEX(Game_Plan[Range],MATCH(Audience_Reach[[#This Row],[Campaign]],Game_Plan[Campaign],0)),"")</f>
        <v/>
      </c>
      <c r="D27" s="53" t="str" cm="1">
        <f t="array" ref="D27">IFERROR(INDEX(_xlfn.UNIQUE(Game_Plan[Campaign]),ROW(Game_Plan[#This Row])-ROW(Game_Plan[#Headers])),"")</f>
        <v/>
      </c>
      <c r="E27" s="52"/>
      <c r="F27" s="52"/>
      <c r="G27" s="52"/>
      <c r="H27" s="52"/>
      <c r="I27" s="52"/>
      <c r="J27" s="52"/>
      <c r="K27" s="52"/>
      <c r="L27" s="52"/>
      <c r="M27" s="52"/>
      <c r="N27" s="52"/>
      <c r="O27" s="52"/>
      <c r="P27" s="52"/>
      <c r="Q27" s="52"/>
      <c r="R27" s="52"/>
      <c r="S27" s="7"/>
    </row>
    <row r="28" spans="2:19" ht="21" customHeight="1">
      <c r="B28" s="53" t="str">
        <f>IFERROR(INDEX(Game_Plan[Category],MATCH(Audience_Reach[[#This Row],[Campaign]],Game_Plan[Campaign],0)),"")</f>
        <v/>
      </c>
      <c r="C28" s="53" t="str">
        <f>IFERROR(INDEX(Game_Plan[Range],MATCH(Audience_Reach[[#This Row],[Campaign]],Game_Plan[Campaign],0)),"")</f>
        <v/>
      </c>
      <c r="D28" s="53" t="str" cm="1">
        <f t="array" ref="D28">IFERROR(INDEX(_xlfn.UNIQUE(Game_Plan[Campaign]),ROW(Game_Plan[#This Row])-ROW(Game_Plan[#Headers])),"")</f>
        <v/>
      </c>
      <c r="E28" s="52"/>
      <c r="F28" s="52"/>
      <c r="G28" s="52"/>
      <c r="H28" s="52"/>
      <c r="I28" s="52"/>
      <c r="J28" s="52"/>
      <c r="K28" s="52"/>
      <c r="L28" s="52"/>
      <c r="M28" s="52"/>
      <c r="N28" s="52"/>
      <c r="O28" s="52"/>
      <c r="P28" s="52"/>
      <c r="Q28" s="52"/>
      <c r="R28" s="52"/>
      <c r="S28" s="7"/>
    </row>
    <row r="29" spans="2:19" ht="21" customHeight="1">
      <c r="B29" s="53" t="str">
        <f>IFERROR(INDEX(Game_Plan[Category],MATCH(Audience_Reach[[#This Row],[Campaign]],Game_Plan[Campaign],0)),"")</f>
        <v/>
      </c>
      <c r="C29" s="53" t="str">
        <f>IFERROR(INDEX(Game_Plan[Range],MATCH(Audience_Reach[[#This Row],[Campaign]],Game_Plan[Campaign],0)),"")</f>
        <v/>
      </c>
      <c r="D29" s="53" t="str" cm="1">
        <f t="array" ref="D29">IFERROR(INDEX(_xlfn.UNIQUE(Game_Plan[Campaign]),ROW(Game_Plan[#This Row])-ROW(Game_Plan[#Headers])),"")</f>
        <v/>
      </c>
      <c r="E29" s="52"/>
      <c r="F29" s="52"/>
      <c r="G29" s="52"/>
      <c r="H29" s="52"/>
      <c r="I29" s="52"/>
      <c r="J29" s="52"/>
      <c r="K29" s="52"/>
      <c r="L29" s="52"/>
      <c r="M29" s="52"/>
      <c r="N29" s="52"/>
      <c r="O29" s="52"/>
      <c r="P29" s="52"/>
      <c r="Q29" s="52"/>
      <c r="R29" s="52"/>
      <c r="S29" s="7"/>
    </row>
    <row r="30" spans="2:19" ht="21" customHeight="1">
      <c r="B30" s="53" t="str">
        <f>IFERROR(INDEX(Game_Plan[Category],MATCH(Audience_Reach[[#This Row],[Campaign]],Game_Plan[Campaign],0)),"")</f>
        <v/>
      </c>
      <c r="C30" s="53" t="str">
        <f>IFERROR(INDEX(Game_Plan[Range],MATCH(Audience_Reach[[#This Row],[Campaign]],Game_Plan[Campaign],0)),"")</f>
        <v/>
      </c>
      <c r="D30" s="53" t="str" cm="1">
        <f t="array" ref="D30">IFERROR(INDEX(_xlfn.UNIQUE(Game_Plan[Campaign]),ROW(Game_Plan[#This Row])-ROW(Game_Plan[#Headers])),"")</f>
        <v/>
      </c>
      <c r="E30" s="52"/>
      <c r="F30" s="52"/>
      <c r="G30" s="52"/>
      <c r="H30" s="52"/>
      <c r="I30" s="52"/>
      <c r="J30" s="52"/>
      <c r="K30" s="52"/>
      <c r="L30" s="52"/>
      <c r="M30" s="52"/>
      <c r="N30" s="52"/>
      <c r="O30" s="52"/>
      <c r="P30" s="52"/>
      <c r="Q30" s="52"/>
      <c r="R30" s="52"/>
      <c r="S30" s="7"/>
    </row>
    <row r="31" spans="2:19" ht="21" customHeight="1">
      <c r="B31" s="53" t="str">
        <f>IFERROR(INDEX(Game_Plan[Category],MATCH(Audience_Reach[[#This Row],[Campaign]],Game_Plan[Campaign],0)),"")</f>
        <v/>
      </c>
      <c r="C31" s="53" t="str">
        <f>IFERROR(INDEX(Game_Plan[Range],MATCH(Audience_Reach[[#This Row],[Campaign]],Game_Plan[Campaign],0)),"")</f>
        <v/>
      </c>
      <c r="D31" s="53" t="str" cm="1">
        <f t="array" ref="D31">IFERROR(INDEX(_xlfn.UNIQUE(Game_Plan[Campaign]),ROW(Game_Plan[#This Row])-ROW(Game_Plan[#Headers])),"")</f>
        <v/>
      </c>
      <c r="E31" s="52"/>
      <c r="F31" s="52"/>
      <c r="G31" s="52"/>
      <c r="H31" s="52"/>
      <c r="I31" s="52"/>
      <c r="J31" s="52"/>
      <c r="K31" s="52"/>
      <c r="L31" s="52"/>
      <c r="M31" s="52"/>
      <c r="N31" s="52"/>
      <c r="O31" s="52"/>
      <c r="P31" s="52"/>
      <c r="Q31" s="52"/>
      <c r="R31" s="52"/>
      <c r="S31" s="7"/>
    </row>
    <row r="32" spans="2:19" ht="21" customHeight="1">
      <c r="B32" s="53" t="str">
        <f>IFERROR(INDEX(Game_Plan[Category],MATCH(Audience_Reach[[#This Row],[Campaign]],Game_Plan[Campaign],0)),"")</f>
        <v/>
      </c>
      <c r="C32" s="53" t="str">
        <f>IFERROR(INDEX(Game_Plan[Range],MATCH(Audience_Reach[[#This Row],[Campaign]],Game_Plan[Campaign],0)),"")</f>
        <v/>
      </c>
      <c r="D32" s="53" t="str" cm="1">
        <f t="array" ref="D32">IFERROR(INDEX(_xlfn.UNIQUE(Game_Plan[Campaign]),ROW(Game_Plan[#This Row])-ROW(Game_Plan[#Headers])),"")</f>
        <v/>
      </c>
      <c r="E32" s="52"/>
      <c r="F32" s="52"/>
      <c r="G32" s="52"/>
      <c r="H32" s="52"/>
      <c r="I32" s="52"/>
      <c r="J32" s="52"/>
      <c r="K32" s="52"/>
      <c r="L32" s="52"/>
      <c r="M32" s="52"/>
      <c r="N32" s="52"/>
      <c r="O32" s="52"/>
      <c r="P32" s="52"/>
      <c r="Q32" s="52"/>
      <c r="R32" s="52"/>
      <c r="S32" s="7"/>
    </row>
    <row r="33" spans="2:19" ht="21" customHeight="1">
      <c r="B33" s="53" t="str">
        <f>IFERROR(INDEX(Game_Plan[Category],MATCH(Audience_Reach[[#This Row],[Campaign]],Game_Plan[Campaign],0)),"")</f>
        <v/>
      </c>
      <c r="C33" s="53" t="str">
        <f>IFERROR(INDEX(Game_Plan[Range],MATCH(Audience_Reach[[#This Row],[Campaign]],Game_Plan[Campaign],0)),"")</f>
        <v/>
      </c>
      <c r="D33" s="53" t="str" cm="1">
        <f t="array" ref="D33">IFERROR(INDEX(_xlfn.UNIQUE(Game_Plan[Campaign]),ROW(Game_Plan[#This Row])-ROW(Game_Plan[#Headers])),"")</f>
        <v/>
      </c>
      <c r="E33" s="52"/>
      <c r="F33" s="52"/>
      <c r="G33" s="52"/>
      <c r="H33" s="52"/>
      <c r="I33" s="52"/>
      <c r="J33" s="52"/>
      <c r="K33" s="52"/>
      <c r="L33" s="52"/>
      <c r="M33" s="52"/>
      <c r="N33" s="52"/>
      <c r="O33" s="52"/>
      <c r="P33" s="52"/>
      <c r="Q33" s="52"/>
      <c r="R33" s="52"/>
      <c r="S33" s="7"/>
    </row>
    <row r="34" spans="2:19" ht="21" customHeight="1">
      <c r="B34" s="53" t="str">
        <f>IFERROR(INDEX(Game_Plan[Category],MATCH(Audience_Reach[[#This Row],[Campaign]],Game_Plan[Campaign],0)),"")</f>
        <v/>
      </c>
      <c r="C34" s="53" t="str">
        <f>IFERROR(INDEX(Game_Plan[Range],MATCH(Audience_Reach[[#This Row],[Campaign]],Game_Plan[Campaign],0)),"")</f>
        <v/>
      </c>
      <c r="D34" s="53" t="str" cm="1">
        <f t="array" ref="D34">IFERROR(INDEX(_xlfn.UNIQUE(Game_Plan[Campaign]),ROW(Game_Plan[#This Row])-ROW(Game_Plan[#Headers])),"")</f>
        <v/>
      </c>
      <c r="E34" s="52"/>
      <c r="F34" s="52"/>
      <c r="G34" s="52"/>
      <c r="H34" s="52"/>
      <c r="I34" s="52"/>
      <c r="J34" s="52"/>
      <c r="K34" s="52"/>
      <c r="L34" s="52"/>
      <c r="M34" s="52"/>
      <c r="N34" s="52"/>
      <c r="O34" s="52"/>
      <c r="P34" s="52"/>
      <c r="Q34" s="52"/>
      <c r="R34" s="52"/>
      <c r="S34" s="7"/>
    </row>
    <row r="35" spans="2:19" ht="21" customHeight="1">
      <c r="B35" s="53" t="str">
        <f>IFERROR(INDEX(Game_Plan[Category],MATCH(Audience_Reach[[#This Row],[Campaign]],Game_Plan[Campaign],0)),"")</f>
        <v/>
      </c>
      <c r="C35" s="53" t="str">
        <f>IFERROR(INDEX(Game_Plan[Range],MATCH(Audience_Reach[[#This Row],[Campaign]],Game_Plan[Campaign],0)),"")</f>
        <v/>
      </c>
      <c r="D35" s="53" t="str" cm="1">
        <f t="array" ref="D35">IFERROR(INDEX(_xlfn.UNIQUE(Game_Plan[Campaign]),ROW(Game_Plan[#This Row])-ROW(Game_Plan[#Headers])),"")</f>
        <v/>
      </c>
      <c r="E35" s="52"/>
      <c r="F35" s="52"/>
      <c r="G35" s="52"/>
      <c r="H35" s="52"/>
      <c r="I35" s="52"/>
      <c r="J35" s="52"/>
      <c r="K35" s="52"/>
      <c r="L35" s="52"/>
      <c r="M35" s="52"/>
      <c r="N35" s="52"/>
      <c r="O35" s="52"/>
      <c r="P35" s="52"/>
      <c r="Q35" s="52"/>
      <c r="R35" s="52"/>
      <c r="S35" s="7"/>
    </row>
    <row r="36" spans="2:19" ht="21" customHeight="1">
      <c r="B36" s="53" t="str">
        <f>IFERROR(INDEX(Game_Plan[Category],MATCH(Audience_Reach[[#This Row],[Campaign]],Game_Plan[Campaign],0)),"")</f>
        <v/>
      </c>
      <c r="C36" s="53" t="str">
        <f>IFERROR(INDEX(Game_Plan[Range],MATCH(Audience_Reach[[#This Row],[Campaign]],Game_Plan[Campaign],0)),"")</f>
        <v/>
      </c>
      <c r="D36" s="53" t="str" cm="1">
        <f t="array" ref="D36">IFERROR(INDEX(_xlfn.UNIQUE(Game_Plan[Campaign]),ROW(Game_Plan[#This Row])-ROW(Game_Plan[#Headers])),"")</f>
        <v/>
      </c>
      <c r="E36" s="52"/>
      <c r="F36" s="52"/>
      <c r="G36" s="52"/>
      <c r="H36" s="52"/>
      <c r="I36" s="52"/>
      <c r="J36" s="52"/>
      <c r="K36" s="52"/>
      <c r="L36" s="52"/>
      <c r="M36" s="52"/>
      <c r="N36" s="52"/>
      <c r="O36" s="52"/>
      <c r="P36" s="52"/>
      <c r="Q36" s="52"/>
      <c r="R36" s="52"/>
      <c r="S36" s="7"/>
    </row>
    <row r="37" spans="2:19" ht="21" customHeight="1">
      <c r="B37" s="53" t="str">
        <f>IFERROR(INDEX(Game_Plan[Category],MATCH(Audience_Reach[[#This Row],[Campaign]],Game_Plan[Campaign],0)),"")</f>
        <v/>
      </c>
      <c r="C37" s="53" t="str">
        <f>IFERROR(INDEX(Game_Plan[Range],MATCH(Audience_Reach[[#This Row],[Campaign]],Game_Plan[Campaign],0)),"")</f>
        <v/>
      </c>
      <c r="D37" s="53" t="str" cm="1">
        <f t="array" ref="D37">IFERROR(INDEX(_xlfn.UNIQUE(Game_Plan[Campaign]),ROW(Game_Plan[#This Row])-ROW(Game_Plan[#Headers])),"")</f>
        <v/>
      </c>
      <c r="E37" s="52"/>
      <c r="F37" s="52"/>
      <c r="G37" s="52"/>
      <c r="H37" s="52"/>
      <c r="I37" s="52"/>
      <c r="J37" s="52"/>
      <c r="K37" s="52"/>
      <c r="L37" s="52"/>
      <c r="M37" s="52"/>
      <c r="N37" s="52"/>
      <c r="O37" s="52"/>
      <c r="P37" s="52"/>
      <c r="Q37" s="52"/>
      <c r="R37" s="52"/>
      <c r="S37" s="7"/>
    </row>
    <row r="38" spans="2:19" ht="21" customHeight="1">
      <c r="B38" s="53" t="str">
        <f>IFERROR(INDEX(Game_Plan[Category],MATCH(Audience_Reach[[#This Row],[Campaign]],Game_Plan[Campaign],0)),"")</f>
        <v/>
      </c>
      <c r="C38" s="53" t="str">
        <f>IFERROR(INDEX(Game_Plan[Range],MATCH(Audience_Reach[[#This Row],[Campaign]],Game_Plan[Campaign],0)),"")</f>
        <v/>
      </c>
      <c r="D38" s="53" t="str" cm="1">
        <f t="array" ref="D38">IFERROR(INDEX(_xlfn.UNIQUE(Game_Plan[Campaign]),ROW(Game_Plan[#This Row])-ROW(Game_Plan[#Headers])),"")</f>
        <v/>
      </c>
      <c r="E38" s="52" t="s">
        <v>156</v>
      </c>
      <c r="F38" s="52" t="s">
        <v>157</v>
      </c>
      <c r="G38" s="52"/>
      <c r="H38" s="52"/>
      <c r="I38" s="52"/>
      <c r="J38" s="52"/>
      <c r="K38" s="52"/>
      <c r="L38" s="52"/>
      <c r="M38" s="52"/>
      <c r="N38" s="52"/>
      <c r="O38" s="52"/>
      <c r="P38" s="52"/>
      <c r="Q38" s="52"/>
      <c r="R38" s="52"/>
      <c r="S38" s="7"/>
    </row>
    <row r="39" spans="2:19" ht="21" customHeight="1">
      <c r="B39" s="53" t="str">
        <f>IFERROR(INDEX(Game_Plan[Category],MATCH(Audience_Reach[[#This Row],[Campaign]],Game_Plan[Campaign],0)),"")</f>
        <v/>
      </c>
      <c r="C39" s="53" t="str">
        <f>IFERROR(INDEX(Game_Plan[Range],MATCH(Audience_Reach[[#This Row],[Campaign]],Game_Plan[Campaign],0)),"")</f>
        <v/>
      </c>
      <c r="D39" s="53" t="str" cm="1">
        <f t="array" ref="D39">IFERROR(INDEX(_xlfn.UNIQUE(Game_Plan[Campaign]),ROW(Game_Plan[#This Row])-ROW(Game_Plan[#Headers])),"")</f>
        <v/>
      </c>
      <c r="E39" s="52"/>
      <c r="F39" s="52"/>
      <c r="G39" s="52"/>
      <c r="H39" s="52"/>
      <c r="I39" s="52"/>
      <c r="J39" s="52"/>
      <c r="K39" s="52"/>
      <c r="L39" s="52"/>
      <c r="M39" s="52"/>
      <c r="N39" s="52"/>
      <c r="O39" s="52"/>
      <c r="P39" s="52"/>
      <c r="Q39" s="52"/>
      <c r="R39" s="52"/>
      <c r="S39" s="7"/>
    </row>
    <row r="40" spans="2:19" ht="21" customHeight="1">
      <c r="B40" s="53" t="str">
        <f>IFERROR(INDEX(Game_Plan[Category],MATCH(Audience_Reach[[#This Row],[Campaign]],Game_Plan[Campaign],0)),"")</f>
        <v/>
      </c>
      <c r="C40" s="53" t="str">
        <f>IFERROR(INDEX(Game_Plan[Range],MATCH(Audience_Reach[[#This Row],[Campaign]],Game_Plan[Campaign],0)),"")</f>
        <v/>
      </c>
      <c r="D40" s="53" t="str" cm="1">
        <f t="array" ref="D40">IFERROR(INDEX(_xlfn.UNIQUE(Game_Plan[Campaign]),ROW(Game_Plan[#This Row])-ROW(Game_Plan[#Headers])),"")</f>
        <v/>
      </c>
      <c r="E40" s="52"/>
      <c r="F40" s="52"/>
      <c r="G40" s="52"/>
      <c r="H40" s="52"/>
      <c r="I40" s="52"/>
      <c r="J40" s="52"/>
      <c r="K40" s="52"/>
      <c r="L40" s="52"/>
      <c r="M40" s="52"/>
      <c r="N40" s="52"/>
      <c r="O40" s="52"/>
      <c r="P40" s="52"/>
      <c r="Q40" s="52"/>
      <c r="R40" s="52"/>
      <c r="S40" s="7"/>
    </row>
    <row r="41" spans="2:19" ht="21" customHeight="1">
      <c r="B41" s="53" t="str">
        <f>IFERROR(INDEX(Game_Plan[Category],MATCH(Audience_Reach[[#This Row],[Campaign]],Game_Plan[Campaign],0)),"")</f>
        <v/>
      </c>
      <c r="C41" s="53" t="str">
        <f>IFERROR(INDEX(Game_Plan[Range],MATCH(Audience_Reach[[#This Row],[Campaign]],Game_Plan[Campaign],0)),"")</f>
        <v/>
      </c>
      <c r="D41" s="53" t="str" cm="1">
        <f t="array" ref="D41">IFERROR(INDEX(_xlfn.UNIQUE(Game_Plan[Campaign]),ROW(Game_Plan[#This Row])-ROW(Game_Plan[#Headers])),"")</f>
        <v/>
      </c>
      <c r="E41" s="52"/>
      <c r="F41" s="52"/>
      <c r="G41" s="52"/>
      <c r="H41" s="52"/>
      <c r="I41" s="52"/>
      <c r="J41" s="52"/>
      <c r="K41" s="52"/>
      <c r="L41" s="52"/>
      <c r="M41" s="52"/>
      <c r="N41" s="52"/>
      <c r="O41" s="52"/>
      <c r="P41" s="52"/>
      <c r="Q41" s="52"/>
      <c r="R41" s="52"/>
      <c r="S41" s="7"/>
    </row>
    <row r="42" spans="2:19" ht="21" customHeight="1">
      <c r="B42" s="53" t="str">
        <f>IFERROR(INDEX(Game_Plan[Category],MATCH(Audience_Reach[[#This Row],[Campaign]],Game_Plan[Campaign],0)),"")</f>
        <v/>
      </c>
      <c r="C42" s="53" t="str">
        <f>IFERROR(INDEX(Game_Plan[Range],MATCH(Audience_Reach[[#This Row],[Campaign]],Game_Plan[Campaign],0)),"")</f>
        <v/>
      </c>
      <c r="D42" s="53" t="str" cm="1">
        <f t="array" ref="D42">IFERROR(INDEX(_xlfn.UNIQUE(Game_Plan[Campaign]),ROW(Game_Plan[#This Row])-ROW(Game_Plan[#Headers])),"")</f>
        <v/>
      </c>
      <c r="E42" s="52"/>
      <c r="F42" s="52"/>
      <c r="G42" s="52"/>
      <c r="H42" s="52"/>
      <c r="I42" s="52"/>
      <c r="J42" s="52"/>
      <c r="K42" s="52"/>
      <c r="L42" s="52"/>
      <c r="M42" s="52"/>
      <c r="N42" s="52"/>
      <c r="O42" s="52"/>
      <c r="P42" s="52"/>
      <c r="Q42" s="52"/>
      <c r="R42" s="52"/>
      <c r="S42" s="7"/>
    </row>
    <row r="43" spans="2:19" ht="21" customHeight="1">
      <c r="B43" s="53" t="str">
        <f>IFERROR(INDEX(Game_Plan[Category],MATCH(Audience_Reach[[#This Row],[Campaign]],Game_Plan[Campaign],0)),"")</f>
        <v/>
      </c>
      <c r="C43" s="53" t="str">
        <f>IFERROR(INDEX(Game_Plan[Range],MATCH(Audience_Reach[[#This Row],[Campaign]],Game_Plan[Campaign],0)),"")</f>
        <v/>
      </c>
      <c r="D43" s="53" t="str" cm="1">
        <f t="array" ref="D43">IFERROR(INDEX(_xlfn.UNIQUE(Game_Plan[Campaign]),ROW(Game_Plan[#This Row])-ROW(Game_Plan[#Headers])),"")</f>
        <v/>
      </c>
      <c r="E43" s="52"/>
      <c r="F43" s="52"/>
      <c r="G43" s="52"/>
      <c r="H43" s="52"/>
      <c r="I43" s="52"/>
      <c r="J43" s="52"/>
      <c r="K43" s="52"/>
      <c r="L43" s="52"/>
      <c r="M43" s="52"/>
      <c r="N43" s="52"/>
      <c r="O43" s="52"/>
      <c r="P43" s="52"/>
      <c r="Q43" s="52"/>
      <c r="R43" s="52"/>
      <c r="S43" s="7"/>
    </row>
    <row r="44" spans="2:19" ht="21" customHeight="1">
      <c r="B44" s="53" t="str">
        <f>IFERROR(INDEX(Game_Plan[Category],MATCH(Audience_Reach[[#This Row],[Campaign]],Game_Plan[Campaign],0)),"")</f>
        <v/>
      </c>
      <c r="C44" s="53" t="str">
        <f>IFERROR(INDEX(Game_Plan[Range],MATCH(Audience_Reach[[#This Row],[Campaign]],Game_Plan[Campaign],0)),"")</f>
        <v/>
      </c>
      <c r="D44" s="53" t="str" cm="1">
        <f t="array" ref="D44">IFERROR(INDEX(_xlfn.UNIQUE(Game_Plan[Campaign]),ROW(Game_Plan[#This Row])-ROW(Game_Plan[#Headers])),"")</f>
        <v/>
      </c>
      <c r="E44" s="52"/>
      <c r="F44" s="52"/>
      <c r="G44" s="52"/>
      <c r="H44" s="52"/>
      <c r="I44" s="52"/>
      <c r="J44" s="52"/>
      <c r="K44" s="52"/>
      <c r="L44" s="52"/>
      <c r="M44" s="52"/>
      <c r="N44" s="52"/>
      <c r="O44" s="52"/>
      <c r="P44" s="52"/>
      <c r="Q44" s="52"/>
      <c r="R44" s="52"/>
      <c r="S44" s="7"/>
    </row>
    <row r="45" spans="2:19" ht="21" customHeight="1">
      <c r="B45" s="53" t="str">
        <f>IFERROR(INDEX(Game_Plan[Category],MATCH(Audience_Reach[[#This Row],[Campaign]],Game_Plan[Campaign],0)),"")</f>
        <v/>
      </c>
      <c r="C45" s="53" t="str">
        <f>IFERROR(INDEX(Game_Plan[Range],MATCH(Audience_Reach[[#This Row],[Campaign]],Game_Plan[Campaign],0)),"")</f>
        <v/>
      </c>
      <c r="D45" s="53" t="str" cm="1">
        <f t="array" ref="D45">IFERROR(INDEX(_xlfn.UNIQUE(Game_Plan[Campaign]),ROW(Game_Plan[#This Row])-ROW(Game_Plan[#Headers])),"")</f>
        <v/>
      </c>
      <c r="E45" s="52"/>
      <c r="F45" s="52"/>
      <c r="G45" s="52"/>
      <c r="H45" s="52"/>
      <c r="I45" s="52"/>
      <c r="J45" s="52"/>
      <c r="K45" s="52"/>
      <c r="L45" s="52"/>
      <c r="M45" s="52"/>
      <c r="N45" s="52"/>
      <c r="O45" s="52"/>
      <c r="P45" s="52"/>
      <c r="Q45" s="52"/>
      <c r="R45" s="52"/>
      <c r="S45" s="7"/>
    </row>
    <row r="46" spans="2:19" ht="21" customHeight="1">
      <c r="B46" s="53" t="str">
        <f>IFERROR(INDEX(Game_Plan[Category],MATCH(Audience_Reach[[#This Row],[Campaign]],Game_Plan[Campaign],0)),"")</f>
        <v/>
      </c>
      <c r="C46" s="53" t="str">
        <f>IFERROR(INDEX(Game_Plan[Range],MATCH(Audience_Reach[[#This Row],[Campaign]],Game_Plan[Campaign],0)),"")</f>
        <v/>
      </c>
      <c r="D46" s="53" t="str" cm="1">
        <f t="array" ref="D46">IFERROR(INDEX(_xlfn.UNIQUE(Game_Plan[Campaign]),ROW(Game_Plan[#This Row])-ROW(Game_Plan[#Headers])),"")</f>
        <v/>
      </c>
      <c r="E46" s="52"/>
      <c r="F46" s="52"/>
      <c r="G46" s="52"/>
      <c r="H46" s="52"/>
      <c r="I46" s="52"/>
      <c r="J46" s="52"/>
      <c r="K46" s="52"/>
      <c r="L46" s="52"/>
      <c r="M46" s="52"/>
      <c r="N46" s="52"/>
      <c r="O46" s="52"/>
      <c r="P46" s="52"/>
      <c r="Q46" s="52"/>
      <c r="R46" s="52"/>
      <c r="S46" s="7"/>
    </row>
    <row r="47" spans="2:19" ht="21" customHeight="1">
      <c r="B47" s="53" t="str">
        <f>IFERROR(INDEX(Game_Plan[Category],MATCH(Audience_Reach[[#This Row],[Campaign]],Game_Plan[Campaign],0)),"")</f>
        <v/>
      </c>
      <c r="C47" s="53" t="str">
        <f>IFERROR(INDEX(Game_Plan[Range],MATCH(Audience_Reach[[#This Row],[Campaign]],Game_Plan[Campaign],0)),"")</f>
        <v/>
      </c>
      <c r="D47" s="53" t="str" cm="1">
        <f t="array" ref="D47">IFERROR(INDEX(_xlfn.UNIQUE(Game_Plan[Campaign]),ROW(Game_Plan[#This Row])-ROW(Game_Plan[#Headers])),"")</f>
        <v/>
      </c>
      <c r="E47" s="52"/>
      <c r="F47" s="52"/>
      <c r="G47" s="52"/>
      <c r="H47" s="52"/>
      <c r="I47" s="52"/>
      <c r="J47" s="52"/>
      <c r="K47" s="52"/>
      <c r="L47" s="52"/>
      <c r="M47" s="52"/>
      <c r="N47" s="52"/>
      <c r="O47" s="52"/>
      <c r="P47" s="52"/>
      <c r="Q47" s="52"/>
      <c r="R47" s="52"/>
      <c r="S47" s="7"/>
    </row>
    <row r="48" spans="2:19" ht="21" customHeight="1">
      <c r="B48" s="53" t="str">
        <f>IFERROR(INDEX(Game_Plan[Category],MATCH(Audience_Reach[[#This Row],[Campaign]],Game_Plan[Campaign],0)),"")</f>
        <v/>
      </c>
      <c r="C48" s="53" t="str">
        <f>IFERROR(INDEX(Game_Plan[Range],MATCH(Audience_Reach[[#This Row],[Campaign]],Game_Plan[Campaign],0)),"")</f>
        <v/>
      </c>
      <c r="D48" s="53" t="str" cm="1">
        <f t="array" ref="D48">IFERROR(INDEX(_xlfn.UNIQUE(Game_Plan[Campaign]),ROW(Game_Plan[#This Row])-ROW(Game_Plan[#Headers])),"")</f>
        <v/>
      </c>
      <c r="E48" s="52"/>
      <c r="F48" s="52"/>
      <c r="G48" s="52"/>
      <c r="H48" s="52"/>
      <c r="I48" s="52"/>
      <c r="J48" s="52"/>
      <c r="K48" s="52"/>
      <c r="L48" s="52"/>
      <c r="M48" s="52"/>
      <c r="N48" s="52"/>
      <c r="O48" s="52"/>
      <c r="P48" s="52"/>
      <c r="Q48" s="52"/>
      <c r="R48" s="52"/>
      <c r="S48" s="7"/>
    </row>
    <row r="49" spans="2:19" ht="21" customHeight="1">
      <c r="B49" s="53" t="str">
        <f>IFERROR(INDEX(Game_Plan[Category],MATCH(Audience_Reach[[#This Row],[Campaign]],Game_Plan[Campaign],0)),"")</f>
        <v/>
      </c>
      <c r="C49" s="53" t="str">
        <f>IFERROR(INDEX(Game_Plan[Range],MATCH(Audience_Reach[[#This Row],[Campaign]],Game_Plan[Campaign],0)),"")</f>
        <v/>
      </c>
      <c r="D49" s="53" t="str" cm="1">
        <f t="array" ref="D49">IFERROR(INDEX(_xlfn.UNIQUE(Game_Plan[Campaign]),ROW(Game_Plan[#This Row])-ROW(Game_Plan[#Headers])),"")</f>
        <v/>
      </c>
      <c r="E49" s="52"/>
      <c r="F49" s="52"/>
      <c r="G49" s="52"/>
      <c r="H49" s="52"/>
      <c r="I49" s="52"/>
      <c r="J49" s="52"/>
      <c r="K49" s="52"/>
      <c r="L49" s="52"/>
      <c r="M49" s="52"/>
      <c r="N49" s="52"/>
      <c r="O49" s="52"/>
      <c r="P49" s="52"/>
      <c r="Q49" s="52"/>
      <c r="R49" s="52"/>
      <c r="S49" s="7"/>
    </row>
    <row r="50" spans="2:19" ht="21" customHeight="1">
      <c r="B50" s="53" t="str">
        <f>IFERROR(INDEX(Game_Plan[Category],MATCH(Audience_Reach[[#This Row],[Campaign]],Game_Plan[Campaign],0)),"")</f>
        <v/>
      </c>
      <c r="C50" s="53" t="str">
        <f>IFERROR(INDEX(Game_Plan[Range],MATCH(Audience_Reach[[#This Row],[Campaign]],Game_Plan[Campaign],0)),"")</f>
        <v/>
      </c>
      <c r="D50" s="53" t="str" cm="1">
        <f t="array" ref="D50">IFERROR(INDEX(_xlfn.UNIQUE(Game_Plan[Campaign]),ROW(Game_Plan[#This Row])-ROW(Game_Plan[#Headers])),"")</f>
        <v/>
      </c>
      <c r="E50" s="52"/>
      <c r="F50" s="52"/>
      <c r="G50" s="52"/>
      <c r="H50" s="52"/>
      <c r="I50" s="52"/>
      <c r="J50" s="52"/>
      <c r="K50" s="52"/>
      <c r="L50" s="52"/>
      <c r="M50" s="52"/>
      <c r="N50" s="52"/>
      <c r="O50" s="52"/>
      <c r="P50" s="52"/>
      <c r="Q50" s="52"/>
      <c r="R50" s="52"/>
      <c r="S50" s="7"/>
    </row>
    <row r="51" spans="2:19" ht="21" customHeight="1">
      <c r="B51" s="53" t="str">
        <f>IFERROR(INDEX(Game_Plan[Category],MATCH(Audience_Reach[[#This Row],[Campaign]],Game_Plan[Campaign],0)),"")</f>
        <v/>
      </c>
      <c r="C51" s="53" t="str">
        <f>IFERROR(INDEX(Game_Plan[Range],MATCH(Audience_Reach[[#This Row],[Campaign]],Game_Plan[Campaign],0)),"")</f>
        <v/>
      </c>
      <c r="D51" s="53" t="str" cm="1">
        <f t="array" ref="D51">IFERROR(INDEX(_xlfn.UNIQUE(Game_Plan[Campaign]),ROW(Game_Plan[#This Row])-ROW(Game_Plan[#Headers])),"")</f>
        <v/>
      </c>
      <c r="E51" s="52"/>
      <c r="F51" s="52"/>
      <c r="G51" s="52"/>
      <c r="H51" s="52"/>
      <c r="I51" s="52"/>
      <c r="J51" s="52"/>
      <c r="K51" s="52"/>
      <c r="L51" s="52"/>
      <c r="M51" s="52"/>
      <c r="N51" s="52"/>
      <c r="O51" s="52"/>
      <c r="P51" s="52"/>
      <c r="Q51" s="52"/>
      <c r="R51" s="52"/>
      <c r="S51" s="7"/>
    </row>
    <row r="52" spans="2:19" ht="21" customHeight="1">
      <c r="B52" s="53" t="str">
        <f>IFERROR(INDEX(Game_Plan[Category],MATCH(Audience_Reach[[#This Row],[Campaign]],Game_Plan[Campaign],0)),"")</f>
        <v/>
      </c>
      <c r="C52" s="53" t="str">
        <f>IFERROR(INDEX(Game_Plan[Range],MATCH(Audience_Reach[[#This Row],[Campaign]],Game_Plan[Campaign],0)),"")</f>
        <v/>
      </c>
      <c r="D52" s="53" t="str" cm="1">
        <f t="array" ref="D52">IFERROR(INDEX(_xlfn.UNIQUE(Game_Plan[Campaign]),ROW(Game_Plan[#This Row])-ROW(Game_Plan[#Headers])),"")</f>
        <v/>
      </c>
      <c r="E52" s="52"/>
      <c r="F52" s="52"/>
      <c r="G52" s="52"/>
      <c r="H52" s="52"/>
      <c r="I52" s="52"/>
      <c r="J52" s="52"/>
      <c r="K52" s="52"/>
      <c r="L52" s="52"/>
      <c r="M52" s="52"/>
      <c r="N52" s="52"/>
      <c r="O52" s="52"/>
      <c r="P52" s="52"/>
      <c r="Q52" s="52"/>
      <c r="R52" s="52"/>
      <c r="S52" s="7"/>
    </row>
    <row r="53" spans="2:19" ht="21" customHeight="1">
      <c r="B53" s="53" t="str">
        <f>IFERROR(INDEX(Game_Plan[Category],MATCH(Audience_Reach[[#This Row],[Campaign]],Game_Plan[Campaign],0)),"")</f>
        <v/>
      </c>
      <c r="C53" s="53" t="str">
        <f>IFERROR(INDEX(Game_Plan[Range],MATCH(Audience_Reach[[#This Row],[Campaign]],Game_Plan[Campaign],0)),"")</f>
        <v/>
      </c>
      <c r="D53" s="53" t="str" cm="1">
        <f t="array" ref="D53">IFERROR(INDEX(_xlfn.UNIQUE(Game_Plan[Campaign]),ROW(Game_Plan[#This Row])-ROW(Game_Plan[#Headers])),"")</f>
        <v/>
      </c>
      <c r="E53" s="52"/>
      <c r="F53" s="52"/>
      <c r="G53" s="52"/>
      <c r="H53" s="52"/>
      <c r="I53" s="52"/>
      <c r="J53" s="52"/>
      <c r="K53" s="52"/>
      <c r="L53" s="52"/>
      <c r="M53" s="52"/>
      <c r="N53" s="52"/>
      <c r="O53" s="52"/>
      <c r="P53" s="52"/>
      <c r="Q53" s="52"/>
      <c r="R53" s="52"/>
      <c r="S53" s="7"/>
    </row>
    <row r="54" spans="2:19" ht="21" customHeight="1">
      <c r="B54" s="53" t="str">
        <f>IFERROR(INDEX(Game_Plan[Category],MATCH(Audience_Reach[[#This Row],[Campaign]],Game_Plan[Campaign],0)),"")</f>
        <v/>
      </c>
      <c r="C54" s="53" t="str">
        <f>IFERROR(INDEX(Game_Plan[Range],MATCH(Audience_Reach[[#This Row],[Campaign]],Game_Plan[Campaign],0)),"")</f>
        <v/>
      </c>
      <c r="D54" s="53" t="str" cm="1">
        <f t="array" ref="D54">IFERROR(INDEX(_xlfn.UNIQUE(Game_Plan[Campaign]),ROW(Game_Plan[#This Row])-ROW(Game_Plan[#Headers])),"")</f>
        <v/>
      </c>
      <c r="E54" s="52"/>
      <c r="F54" s="52"/>
      <c r="G54" s="52"/>
      <c r="H54" s="52"/>
      <c r="I54" s="52"/>
      <c r="J54" s="52"/>
      <c r="K54" s="52"/>
      <c r="L54" s="52"/>
      <c r="M54" s="52"/>
      <c r="N54" s="52"/>
      <c r="O54" s="52"/>
      <c r="P54" s="52"/>
      <c r="Q54" s="52"/>
      <c r="R54" s="52"/>
      <c r="S54" s="7"/>
    </row>
    <row r="55" spans="2:19" ht="21" customHeight="1">
      <c r="B55" s="53" t="str">
        <f>IFERROR(INDEX(Game_Plan[Category],MATCH(Audience_Reach[[#This Row],[Campaign]],Game_Plan[Campaign],0)),"")</f>
        <v/>
      </c>
      <c r="C55" s="53" t="str">
        <f>IFERROR(INDEX(Game_Plan[Range],MATCH(Audience_Reach[[#This Row],[Campaign]],Game_Plan[Campaign],0)),"")</f>
        <v/>
      </c>
      <c r="D55" s="53" t="str" cm="1">
        <f t="array" ref="D55">IFERROR(INDEX(_xlfn.UNIQUE(Game_Plan[Campaign]),ROW(Game_Plan[#This Row])-ROW(Game_Plan[#Headers])),"")</f>
        <v/>
      </c>
      <c r="E55" s="52"/>
      <c r="F55" s="52"/>
      <c r="G55" s="52"/>
      <c r="H55" s="52"/>
      <c r="I55" s="52"/>
      <c r="J55" s="52"/>
      <c r="K55" s="52"/>
      <c r="L55" s="52"/>
      <c r="M55" s="52"/>
      <c r="N55" s="52"/>
      <c r="O55" s="52"/>
      <c r="P55" s="52"/>
      <c r="Q55" s="52"/>
      <c r="R55" s="52"/>
      <c r="S55" s="7"/>
    </row>
    <row r="56" spans="2:19" ht="21" customHeight="1">
      <c r="B56" s="53" t="str">
        <f>IFERROR(INDEX(Game_Plan[Category],MATCH(Audience_Reach[[#This Row],[Campaign]],Game_Plan[Campaign],0)),"")</f>
        <v/>
      </c>
      <c r="C56" s="53" t="str">
        <f>IFERROR(INDEX(Game_Plan[Range],MATCH(Audience_Reach[[#This Row],[Campaign]],Game_Plan[Campaign],0)),"")</f>
        <v/>
      </c>
      <c r="D56" s="53" t="str" cm="1">
        <f t="array" ref="D56">IFERROR(INDEX(_xlfn.UNIQUE(Game_Plan[Campaign]),ROW(Game_Plan[#This Row])-ROW(Game_Plan[#Headers])),"")</f>
        <v/>
      </c>
      <c r="E56" s="52"/>
      <c r="F56" s="52"/>
      <c r="G56" s="52"/>
      <c r="H56" s="52"/>
      <c r="I56" s="52"/>
      <c r="J56" s="52"/>
      <c r="K56" s="52"/>
      <c r="L56" s="52"/>
      <c r="M56" s="52"/>
      <c r="N56" s="52"/>
      <c r="O56" s="52"/>
      <c r="P56" s="52"/>
      <c r="Q56" s="52"/>
      <c r="R56" s="52"/>
      <c r="S56" s="7"/>
    </row>
    <row r="57" spans="2:19" ht="21" customHeight="1">
      <c r="B57" s="53" t="str">
        <f>IFERROR(INDEX(Game_Plan[Category],MATCH(Audience_Reach[[#This Row],[Campaign]],Game_Plan[Campaign],0)),"")</f>
        <v/>
      </c>
      <c r="C57" s="53" t="str">
        <f>IFERROR(INDEX(Game_Plan[Range],MATCH(Audience_Reach[[#This Row],[Campaign]],Game_Plan[Campaign],0)),"")</f>
        <v/>
      </c>
      <c r="D57" s="53" t="str" cm="1">
        <f t="array" ref="D57">IFERROR(INDEX(_xlfn.UNIQUE(Game_Plan[Campaign]),ROW(Game_Plan[#This Row])-ROW(Game_Plan[#Headers])),"")</f>
        <v/>
      </c>
      <c r="E57" s="52"/>
      <c r="F57" s="52"/>
      <c r="G57" s="52"/>
      <c r="H57" s="52"/>
      <c r="I57" s="52"/>
      <c r="J57" s="52"/>
      <c r="K57" s="52"/>
      <c r="L57" s="52"/>
      <c r="M57" s="52"/>
      <c r="N57" s="52"/>
      <c r="O57" s="52"/>
      <c r="P57" s="52"/>
      <c r="Q57" s="52"/>
      <c r="R57" s="52"/>
      <c r="S57" s="7"/>
    </row>
    <row r="58" spans="2:19" ht="21" customHeight="1">
      <c r="B58" s="53" t="str">
        <f>IFERROR(INDEX(Game_Plan[Category],MATCH(Audience_Reach[[#This Row],[Campaign]],Game_Plan[Campaign],0)),"")</f>
        <v/>
      </c>
      <c r="C58" s="53" t="str">
        <f>IFERROR(INDEX(Game_Plan[Range],MATCH(Audience_Reach[[#This Row],[Campaign]],Game_Plan[Campaign],0)),"")</f>
        <v/>
      </c>
      <c r="D58" s="53" t="str" cm="1">
        <f t="array" ref="D58">IFERROR(INDEX(_xlfn.UNIQUE(Game_Plan[Campaign]),ROW(Game_Plan[#This Row])-ROW(Game_Plan[#Headers])),"")</f>
        <v/>
      </c>
      <c r="E58" s="52"/>
      <c r="F58" s="52"/>
      <c r="G58" s="52"/>
      <c r="H58" s="52"/>
      <c r="I58" s="52"/>
      <c r="J58" s="52"/>
      <c r="K58" s="52"/>
      <c r="L58" s="52"/>
      <c r="M58" s="52"/>
      <c r="N58" s="52"/>
      <c r="O58" s="52"/>
      <c r="P58" s="52"/>
      <c r="Q58" s="52"/>
      <c r="R58" s="52"/>
      <c r="S58" s="7"/>
    </row>
    <row r="59" spans="2:19" ht="21" customHeight="1">
      <c r="B59" s="53" t="str">
        <f>IFERROR(INDEX(Game_Plan[Category],MATCH(Audience_Reach[[#This Row],[Campaign]],Game_Plan[Campaign],0)),"")</f>
        <v/>
      </c>
      <c r="C59" s="53" t="str">
        <f>IFERROR(INDEX(Game_Plan[Range],MATCH(Audience_Reach[[#This Row],[Campaign]],Game_Plan[Campaign],0)),"")</f>
        <v/>
      </c>
      <c r="D59" s="53" t="str" cm="1">
        <f t="array" ref="D59">IFERROR(INDEX(_xlfn.UNIQUE(Game_Plan[Campaign]),ROW(Game_Plan[#This Row])-ROW(Game_Plan[#Headers])),"")</f>
        <v/>
      </c>
      <c r="E59" s="52"/>
      <c r="F59" s="52"/>
      <c r="G59" s="52"/>
      <c r="H59" s="52"/>
      <c r="I59" s="52"/>
      <c r="J59" s="52"/>
      <c r="K59" s="52"/>
      <c r="L59" s="52"/>
      <c r="M59" s="52"/>
      <c r="N59" s="52"/>
      <c r="O59" s="52"/>
      <c r="P59" s="52"/>
      <c r="Q59" s="52"/>
      <c r="R59" s="52"/>
      <c r="S59" s="7"/>
    </row>
    <row r="60" spans="2:19" ht="21" customHeight="1">
      <c r="B60" s="53" t="str">
        <f>IFERROR(INDEX(Game_Plan[Category],MATCH(Audience_Reach[[#This Row],[Campaign]],Game_Plan[Campaign],0)),"")</f>
        <v/>
      </c>
      <c r="C60" s="53" t="str">
        <f>IFERROR(INDEX(Game_Plan[Range],MATCH(Audience_Reach[[#This Row],[Campaign]],Game_Plan[Campaign],0)),"")</f>
        <v/>
      </c>
      <c r="D60" s="53" t="str" cm="1">
        <f t="array" ref="D60">IFERROR(INDEX(_xlfn.UNIQUE(Game_Plan[Campaign]),ROW(Game_Plan[#This Row])-ROW(Game_Plan[#Headers])),"")</f>
        <v/>
      </c>
      <c r="E60" s="52"/>
      <c r="F60" s="52"/>
      <c r="G60" s="52"/>
      <c r="H60" s="52"/>
      <c r="I60" s="52"/>
      <c r="J60" s="52"/>
      <c r="K60" s="52"/>
      <c r="L60" s="52"/>
      <c r="M60" s="52"/>
      <c r="N60" s="52"/>
      <c r="O60" s="52"/>
      <c r="P60" s="52"/>
      <c r="Q60" s="52"/>
      <c r="R60" s="52"/>
      <c r="S60" s="7"/>
    </row>
    <row r="61" spans="2:19" ht="21" customHeight="1">
      <c r="B61" s="53" t="str">
        <f>IFERROR(INDEX(Game_Plan[Category],MATCH(Audience_Reach[[#This Row],[Campaign]],Game_Plan[Campaign],0)),"")</f>
        <v/>
      </c>
      <c r="C61" s="53" t="str">
        <f>IFERROR(INDEX(Game_Plan[Range],MATCH(Audience_Reach[[#This Row],[Campaign]],Game_Plan[Campaign],0)),"")</f>
        <v/>
      </c>
      <c r="D61" s="53" t="str" cm="1">
        <f t="array" ref="D61">IFERROR(INDEX(_xlfn.UNIQUE(Game_Plan[Campaign]),ROW(Game_Plan[#This Row])-ROW(Game_Plan[#Headers])),"")</f>
        <v/>
      </c>
      <c r="E61" s="52"/>
      <c r="F61" s="52"/>
      <c r="G61" s="52"/>
      <c r="H61" s="52"/>
      <c r="I61" s="52"/>
      <c r="J61" s="52"/>
      <c r="K61" s="52"/>
      <c r="L61" s="52"/>
      <c r="M61" s="52"/>
      <c r="N61" s="52"/>
      <c r="O61" s="52"/>
      <c r="P61" s="52"/>
      <c r="Q61" s="52"/>
      <c r="R61" s="52"/>
      <c r="S61" s="7"/>
    </row>
    <row r="62" spans="2:19" ht="21" customHeight="1">
      <c r="B62" s="53" t="str">
        <f>IFERROR(INDEX(Game_Plan[Category],MATCH(Audience_Reach[[#This Row],[Campaign]],Game_Plan[Campaign],0)),"")</f>
        <v/>
      </c>
      <c r="C62" s="53" t="str">
        <f>IFERROR(INDEX(Game_Plan[Range],MATCH(Audience_Reach[[#This Row],[Campaign]],Game_Plan[Campaign],0)),"")</f>
        <v/>
      </c>
      <c r="D62" s="53" t="str" cm="1">
        <f t="array" ref="D62">IFERROR(INDEX(_xlfn.UNIQUE(Game_Plan[Campaign]),ROW(Game_Plan[#This Row])-ROW(Game_Plan[#Headers])),"")</f>
        <v/>
      </c>
      <c r="E62" s="52"/>
      <c r="F62" s="52"/>
      <c r="G62" s="52"/>
      <c r="H62" s="52"/>
      <c r="I62" s="52"/>
      <c r="J62" s="52"/>
      <c r="K62" s="52"/>
      <c r="L62" s="52"/>
      <c r="M62" s="52"/>
      <c r="N62" s="52"/>
      <c r="O62" s="52"/>
      <c r="P62" s="52"/>
      <c r="Q62" s="52"/>
      <c r="R62" s="52"/>
      <c r="S62" s="7"/>
    </row>
    <row r="63" spans="2:19" ht="21" customHeight="1">
      <c r="B63" s="53" t="str">
        <f>IFERROR(INDEX(Game_Plan[Category],MATCH(Audience_Reach[[#This Row],[Campaign]],Game_Plan[Campaign],0)),"")</f>
        <v/>
      </c>
      <c r="C63" s="53" t="str">
        <f>IFERROR(INDEX(Game_Plan[Range],MATCH(Audience_Reach[[#This Row],[Campaign]],Game_Plan[Campaign],0)),"")</f>
        <v/>
      </c>
      <c r="D63" s="53" t="str" cm="1">
        <f t="array" ref="D63">IFERROR(INDEX(_xlfn.UNIQUE(Game_Plan[Campaign]),ROW(Game_Plan[#This Row])-ROW(Game_Plan[#Headers])),"")</f>
        <v/>
      </c>
      <c r="E63" s="52"/>
      <c r="F63" s="52"/>
      <c r="G63" s="52"/>
      <c r="H63" s="52"/>
      <c r="I63" s="52"/>
      <c r="J63" s="52"/>
      <c r="K63" s="52"/>
      <c r="L63" s="52"/>
      <c r="M63" s="52"/>
      <c r="N63" s="52"/>
      <c r="O63" s="52"/>
      <c r="P63" s="52"/>
      <c r="Q63" s="52"/>
      <c r="R63" s="52"/>
      <c r="S63" s="7"/>
    </row>
    <row r="64" spans="2:19" ht="21" customHeight="1">
      <c r="B64" s="53" t="str">
        <f>IFERROR(INDEX(Game_Plan[Category],MATCH(Audience_Reach[[#This Row],[Campaign]],Game_Plan[Campaign],0)),"")</f>
        <v/>
      </c>
      <c r="C64" s="53" t="str">
        <f>IFERROR(INDEX(Game_Plan[Range],MATCH(Audience_Reach[[#This Row],[Campaign]],Game_Plan[Campaign],0)),"")</f>
        <v/>
      </c>
      <c r="D64" s="53" t="str" cm="1">
        <f t="array" ref="D64">IFERROR(INDEX(_xlfn.UNIQUE(Game_Plan[Campaign]),ROW(Game_Plan[#This Row])-ROW(Game_Plan[#Headers])),"")</f>
        <v/>
      </c>
      <c r="E64" s="52"/>
      <c r="F64" s="52"/>
      <c r="G64" s="52"/>
      <c r="H64" s="52"/>
      <c r="I64" s="52"/>
      <c r="J64" s="52"/>
      <c r="K64" s="52"/>
      <c r="L64" s="52"/>
      <c r="M64" s="52"/>
      <c r="N64" s="52"/>
      <c r="O64" s="52"/>
      <c r="P64" s="52"/>
      <c r="Q64" s="52"/>
      <c r="R64" s="52"/>
      <c r="S64" s="7"/>
    </row>
    <row r="65" spans="2:19" ht="21" customHeight="1">
      <c r="B65" s="53" t="str">
        <f>IFERROR(INDEX(Game_Plan[Category],MATCH(Audience_Reach[[#This Row],[Campaign]],Game_Plan[Campaign],0)),"")</f>
        <v/>
      </c>
      <c r="C65" s="53" t="str">
        <f>IFERROR(INDEX(Game_Plan[Range],MATCH(Audience_Reach[[#This Row],[Campaign]],Game_Plan[Campaign],0)),"")</f>
        <v/>
      </c>
      <c r="D65" s="53" t="str" cm="1">
        <f t="array" ref="D65">IFERROR(INDEX(_xlfn.UNIQUE(Game_Plan[Campaign]),ROW(Game_Plan[#This Row])-ROW(Game_Plan[#Headers])),"")</f>
        <v/>
      </c>
      <c r="E65" s="52"/>
      <c r="F65" s="52"/>
      <c r="G65" s="52"/>
      <c r="H65" s="52"/>
      <c r="I65" s="52"/>
      <c r="J65" s="52"/>
      <c r="K65" s="52"/>
      <c r="L65" s="52"/>
      <c r="M65" s="52"/>
      <c r="N65" s="52"/>
      <c r="O65" s="52"/>
      <c r="P65" s="52"/>
      <c r="Q65" s="52"/>
      <c r="R65" s="52"/>
      <c r="S65" s="7"/>
    </row>
    <row r="66" spans="2:19" ht="21" customHeight="1">
      <c r="B66" s="53" t="str">
        <f>IFERROR(INDEX(Game_Plan[Category],MATCH(Audience_Reach[[#This Row],[Campaign]],Game_Plan[Campaign],0)),"")</f>
        <v/>
      </c>
      <c r="C66" s="53" t="str">
        <f>IFERROR(INDEX(Game_Plan[Range],MATCH(Audience_Reach[[#This Row],[Campaign]],Game_Plan[Campaign],0)),"")</f>
        <v/>
      </c>
      <c r="D66" s="53" t="str" cm="1">
        <f t="array" ref="D66">IFERROR(INDEX(_xlfn.UNIQUE(Game_Plan[Campaign]),ROW(Game_Plan[#This Row])-ROW(Game_Plan[#Headers])),"")</f>
        <v/>
      </c>
      <c r="E66" s="52"/>
      <c r="F66" s="52"/>
      <c r="G66" s="52"/>
      <c r="H66" s="52"/>
      <c r="I66" s="52"/>
      <c r="J66" s="52"/>
      <c r="K66" s="52"/>
      <c r="L66" s="52"/>
      <c r="M66" s="52"/>
      <c r="N66" s="52"/>
      <c r="O66" s="52"/>
      <c r="P66" s="52"/>
      <c r="Q66" s="52"/>
      <c r="R66" s="52"/>
      <c r="S66" s="7"/>
    </row>
    <row r="67" spans="2:19" ht="21" customHeight="1">
      <c r="B67" s="53" t="str">
        <f>IFERROR(INDEX(Game_Plan[Category],MATCH(Audience_Reach[[#This Row],[Campaign]],Game_Plan[Campaign],0)),"")</f>
        <v/>
      </c>
      <c r="C67" s="53" t="str">
        <f>IFERROR(INDEX(Game_Plan[Range],MATCH(Audience_Reach[[#This Row],[Campaign]],Game_Plan[Campaign],0)),"")</f>
        <v/>
      </c>
      <c r="D67" s="53" t="str" cm="1">
        <f t="array" ref="D67">IFERROR(INDEX(_xlfn.UNIQUE(Game_Plan[Campaign]),ROW(Game_Plan[#This Row])-ROW(Game_Plan[#Headers])),"")</f>
        <v/>
      </c>
      <c r="E67" s="52"/>
      <c r="F67" s="52"/>
      <c r="G67" s="52"/>
      <c r="H67" s="52"/>
      <c r="I67" s="52"/>
      <c r="J67" s="52"/>
      <c r="K67" s="52"/>
      <c r="L67" s="52"/>
      <c r="M67" s="52"/>
      <c r="N67" s="52"/>
      <c r="O67" s="52"/>
      <c r="P67" s="52"/>
      <c r="Q67" s="52"/>
      <c r="R67" s="52"/>
      <c r="S67" s="7"/>
    </row>
    <row r="68" spans="2:19" ht="21" customHeight="1">
      <c r="B68" s="53" t="str">
        <f>IFERROR(INDEX(Game_Plan[Category],MATCH(Audience_Reach[[#This Row],[Campaign]],Game_Plan[Campaign],0)),"")</f>
        <v/>
      </c>
      <c r="C68" s="53" t="str">
        <f>IFERROR(INDEX(Game_Plan[Range],MATCH(Audience_Reach[[#This Row],[Campaign]],Game_Plan[Campaign],0)),"")</f>
        <v/>
      </c>
      <c r="D68" s="53" t="str" cm="1">
        <f t="array" ref="D68">IFERROR(INDEX(_xlfn.UNIQUE(Game_Plan[Campaign]),ROW(Game_Plan[#This Row])-ROW(Game_Plan[#Headers])),"")</f>
        <v/>
      </c>
      <c r="E68" s="52"/>
      <c r="F68" s="52"/>
      <c r="G68" s="52"/>
      <c r="H68" s="52"/>
      <c r="I68" s="52"/>
      <c r="J68" s="52"/>
      <c r="K68" s="52"/>
      <c r="L68" s="52"/>
      <c r="M68" s="52"/>
      <c r="N68" s="52"/>
      <c r="O68" s="52"/>
      <c r="P68" s="52"/>
      <c r="Q68" s="52"/>
      <c r="R68" s="52"/>
      <c r="S68" s="7"/>
    </row>
    <row r="69" spans="2:19" ht="21" customHeight="1">
      <c r="B69" s="53" t="str">
        <f>IFERROR(INDEX(Game_Plan[Category],MATCH(Audience_Reach[[#This Row],[Campaign]],Game_Plan[Campaign],0)),"")</f>
        <v/>
      </c>
      <c r="C69" s="53" t="str">
        <f>IFERROR(INDEX(Game_Plan[Range],MATCH(Audience_Reach[[#This Row],[Campaign]],Game_Plan[Campaign],0)),"")</f>
        <v/>
      </c>
      <c r="D69" s="53" t="str" cm="1">
        <f t="array" ref="D69">IFERROR(INDEX(_xlfn.UNIQUE(Game_Plan[Campaign]),ROW(Game_Plan[#This Row])-ROW(Game_Plan[#Headers])),"")</f>
        <v/>
      </c>
      <c r="E69" s="52"/>
      <c r="F69" s="52"/>
      <c r="G69" s="52"/>
      <c r="H69" s="52"/>
      <c r="I69" s="52"/>
      <c r="J69" s="52"/>
      <c r="K69" s="52"/>
      <c r="L69" s="52"/>
      <c r="M69" s="52"/>
      <c r="N69" s="52"/>
      <c r="O69" s="52"/>
      <c r="P69" s="52"/>
      <c r="Q69" s="52"/>
      <c r="R69" s="52"/>
      <c r="S69" s="7"/>
    </row>
    <row r="70" spans="2:19" ht="21" customHeight="1">
      <c r="B70" s="53" t="str">
        <f>IFERROR(INDEX(Game_Plan[Category],MATCH(Audience_Reach[[#This Row],[Campaign]],Game_Plan[Campaign],0)),"")</f>
        <v/>
      </c>
      <c r="C70" s="53" t="str">
        <f>IFERROR(INDEX(Game_Plan[Range],MATCH(Audience_Reach[[#This Row],[Campaign]],Game_Plan[Campaign],0)),"")</f>
        <v/>
      </c>
      <c r="D70" s="53" t="str" cm="1">
        <f t="array" ref="D70">IFERROR(INDEX(_xlfn.UNIQUE(Game_Plan[Campaign]),ROW(Game_Plan[#This Row])-ROW(Game_Plan[#Headers])),"")</f>
        <v/>
      </c>
      <c r="E70" s="52"/>
      <c r="F70" s="52"/>
      <c r="G70" s="52"/>
      <c r="H70" s="52"/>
      <c r="I70" s="52"/>
      <c r="J70" s="52"/>
      <c r="K70" s="52"/>
      <c r="L70" s="52"/>
      <c r="M70" s="52"/>
      <c r="N70" s="52"/>
      <c r="O70" s="52"/>
      <c r="P70" s="52"/>
      <c r="Q70" s="52"/>
      <c r="R70" s="52"/>
      <c r="S70" s="7"/>
    </row>
    <row r="71" spans="2:19" ht="21" customHeight="1">
      <c r="B71" s="53" t="str">
        <f>IFERROR(INDEX(Game_Plan[Category],MATCH(Audience_Reach[[#This Row],[Campaign]],Game_Plan[Campaign],0)),"")</f>
        <v/>
      </c>
      <c r="C71" s="53" t="str">
        <f>IFERROR(INDEX(Game_Plan[Range],MATCH(Audience_Reach[[#This Row],[Campaign]],Game_Plan[Campaign],0)),"")</f>
        <v/>
      </c>
      <c r="D71" s="53" t="str" cm="1">
        <f t="array" ref="D71">IFERROR(INDEX(_xlfn.UNIQUE(Game_Plan[Campaign]),ROW(Game_Plan[#This Row])-ROW(Game_Plan[#Headers])),"")</f>
        <v/>
      </c>
      <c r="E71" s="52"/>
      <c r="F71" s="52"/>
      <c r="G71" s="52"/>
      <c r="H71" s="52"/>
      <c r="I71" s="52"/>
      <c r="J71" s="52"/>
      <c r="K71" s="52"/>
      <c r="L71" s="52"/>
      <c r="M71" s="52"/>
      <c r="N71" s="52"/>
      <c r="O71" s="52"/>
      <c r="P71" s="52"/>
      <c r="Q71" s="52"/>
      <c r="R71" s="52"/>
      <c r="S71" s="7"/>
    </row>
    <row r="72" spans="2:19" ht="21" customHeight="1">
      <c r="B72" s="53" t="str">
        <f>IFERROR(INDEX(Game_Plan[Category],MATCH(Audience_Reach[[#This Row],[Campaign]],Game_Plan[Campaign],0)),"")</f>
        <v/>
      </c>
      <c r="C72" s="53" t="str">
        <f>IFERROR(INDEX(Game_Plan[Range],MATCH(Audience_Reach[[#This Row],[Campaign]],Game_Plan[Campaign],0)),"")</f>
        <v/>
      </c>
      <c r="D72" s="53" t="str" cm="1">
        <f t="array" ref="D72">IFERROR(INDEX(_xlfn.UNIQUE(Game_Plan[Campaign]),ROW(Game_Plan[#This Row])-ROW(Game_Plan[#Headers])),"")</f>
        <v/>
      </c>
      <c r="E72" s="52"/>
      <c r="F72" s="52"/>
      <c r="G72" s="52"/>
      <c r="H72" s="52"/>
      <c r="I72" s="52"/>
      <c r="J72" s="52"/>
      <c r="K72" s="52"/>
      <c r="L72" s="52"/>
      <c r="M72" s="52"/>
      <c r="N72" s="52"/>
      <c r="O72" s="52"/>
      <c r="P72" s="52"/>
      <c r="Q72" s="52"/>
      <c r="R72" s="52"/>
      <c r="S72" s="7"/>
    </row>
    <row r="73" spans="2:19" ht="21" customHeight="1">
      <c r="B73" s="53" t="str">
        <f>IFERROR(INDEX(Game_Plan[Category],MATCH(Audience_Reach[[#This Row],[Campaign]],Game_Plan[Campaign],0)),"")</f>
        <v/>
      </c>
      <c r="C73" s="53" t="str">
        <f>IFERROR(INDEX(Game_Plan[Range],MATCH(Audience_Reach[[#This Row],[Campaign]],Game_Plan[Campaign],0)),"")</f>
        <v/>
      </c>
      <c r="D73" s="53" t="str" cm="1">
        <f t="array" ref="D73">IFERROR(INDEX(_xlfn.UNIQUE(Game_Plan[Campaign]),ROW(Game_Plan[#This Row])-ROW(Game_Plan[#Headers])),"")</f>
        <v/>
      </c>
      <c r="E73" s="52"/>
      <c r="F73" s="52"/>
      <c r="G73" s="52"/>
      <c r="H73" s="52"/>
      <c r="I73" s="52"/>
      <c r="J73" s="52"/>
      <c r="K73" s="52"/>
      <c r="L73" s="52"/>
      <c r="M73" s="52"/>
      <c r="N73" s="52"/>
      <c r="O73" s="52"/>
      <c r="P73" s="52"/>
      <c r="Q73" s="52"/>
      <c r="R73" s="52"/>
      <c r="S73" s="7"/>
    </row>
    <row r="74" spans="2:19" ht="21" customHeight="1">
      <c r="B74" s="53" t="str">
        <f>IFERROR(INDEX(Game_Plan[Category],MATCH(Audience_Reach[[#This Row],[Campaign]],Game_Plan[Campaign],0)),"")</f>
        <v/>
      </c>
      <c r="C74" s="53" t="str">
        <f>IFERROR(INDEX(Game_Plan[Range],MATCH(Audience_Reach[[#This Row],[Campaign]],Game_Plan[Campaign],0)),"")</f>
        <v/>
      </c>
      <c r="D74" s="53" t="str" cm="1">
        <f t="array" ref="D74">IFERROR(INDEX(_xlfn.UNIQUE(Game_Plan[Campaign]),ROW(Game_Plan[#This Row])-ROW(Game_Plan[#Headers])),"")</f>
        <v/>
      </c>
      <c r="E74" s="52"/>
      <c r="F74" s="52"/>
      <c r="G74" s="52"/>
      <c r="H74" s="52"/>
      <c r="I74" s="52"/>
      <c r="J74" s="52"/>
      <c r="K74" s="52"/>
      <c r="L74" s="52"/>
      <c r="M74" s="52"/>
      <c r="N74" s="52"/>
      <c r="O74" s="52"/>
      <c r="P74" s="52"/>
      <c r="Q74" s="52"/>
      <c r="R74" s="52"/>
      <c r="S74" s="7"/>
    </row>
    <row r="75" spans="2:19" ht="21" customHeight="1">
      <c r="B75" s="53" t="str">
        <f>IFERROR(INDEX(Game_Plan[Category],MATCH(Audience_Reach[[#This Row],[Campaign]],Game_Plan[Campaign],0)),"")</f>
        <v/>
      </c>
      <c r="C75" s="53" t="str">
        <f>IFERROR(INDEX(Game_Plan[Range],MATCH(Audience_Reach[[#This Row],[Campaign]],Game_Plan[Campaign],0)),"")</f>
        <v/>
      </c>
      <c r="D75" s="53" t="str" cm="1">
        <f t="array" ref="D75">IFERROR(INDEX(_xlfn.UNIQUE(Game_Plan[Campaign]),ROW(Game_Plan[#This Row])-ROW(Game_Plan[#Headers])),"")</f>
        <v/>
      </c>
      <c r="E75" s="52"/>
      <c r="F75" s="52"/>
      <c r="G75" s="52"/>
      <c r="H75" s="52"/>
      <c r="I75" s="52"/>
      <c r="J75" s="52"/>
      <c r="K75" s="52"/>
      <c r="L75" s="52"/>
      <c r="M75" s="52"/>
      <c r="N75" s="52"/>
      <c r="O75" s="52"/>
      <c r="P75" s="52"/>
      <c r="Q75" s="52"/>
      <c r="R75" s="52"/>
      <c r="S75" s="7"/>
    </row>
    <row r="76" spans="2:19" ht="21" customHeight="1">
      <c r="B76" s="53" t="str">
        <f>IFERROR(INDEX(Game_Plan[Category],MATCH(Audience_Reach[[#This Row],[Campaign]],Game_Plan[Campaign],0)),"")</f>
        <v/>
      </c>
      <c r="C76" s="53" t="str">
        <f>IFERROR(INDEX(Game_Plan[Range],MATCH(Audience_Reach[[#This Row],[Campaign]],Game_Plan[Campaign],0)),"")</f>
        <v/>
      </c>
      <c r="D76" s="53" t="str" cm="1">
        <f t="array" ref="D76">IFERROR(INDEX(_xlfn.UNIQUE(Game_Plan[Campaign]),ROW(Game_Plan[#This Row])-ROW(Game_Plan[#Headers])),"")</f>
        <v/>
      </c>
      <c r="E76" s="52"/>
      <c r="F76" s="52"/>
      <c r="G76" s="52"/>
      <c r="H76" s="52"/>
      <c r="I76" s="52"/>
      <c r="J76" s="52"/>
      <c r="K76" s="52"/>
      <c r="L76" s="52"/>
      <c r="M76" s="52"/>
      <c r="N76" s="52"/>
      <c r="O76" s="52"/>
      <c r="P76" s="52"/>
      <c r="Q76" s="52"/>
      <c r="R76" s="52"/>
      <c r="S76" s="7"/>
    </row>
    <row r="77" spans="2:19" ht="21" customHeight="1">
      <c r="B77" s="53" t="str">
        <f>IFERROR(INDEX(Game_Plan[Category],MATCH(Audience_Reach[[#This Row],[Campaign]],Game_Plan[Campaign],0)),"")</f>
        <v/>
      </c>
      <c r="C77" s="53" t="str">
        <f>IFERROR(INDEX(Game_Plan[Range],MATCH(Audience_Reach[[#This Row],[Campaign]],Game_Plan[Campaign],0)),"")</f>
        <v/>
      </c>
      <c r="D77" s="53" t="str" cm="1">
        <f t="array" ref="D77">IFERROR(INDEX(_xlfn.UNIQUE(Game_Plan[Campaign]),ROW(Game_Plan[#This Row])-ROW(Game_Plan[#Headers])),"")</f>
        <v/>
      </c>
      <c r="E77" s="52"/>
      <c r="F77" s="52"/>
      <c r="G77" s="52"/>
      <c r="H77" s="52"/>
      <c r="I77" s="52"/>
      <c r="J77" s="52"/>
      <c r="K77" s="52"/>
      <c r="L77" s="52"/>
      <c r="M77" s="52"/>
      <c r="N77" s="52"/>
      <c r="O77" s="52"/>
      <c r="P77" s="52"/>
      <c r="Q77" s="52"/>
      <c r="R77" s="52"/>
      <c r="S77" s="7"/>
    </row>
    <row r="78" spans="2:19" ht="21" customHeight="1">
      <c r="B78" s="53" t="str">
        <f>IFERROR(INDEX(Game_Plan[Category],MATCH(Audience_Reach[[#This Row],[Campaign]],Game_Plan[Campaign],0)),"")</f>
        <v/>
      </c>
      <c r="C78" s="53" t="str">
        <f>IFERROR(INDEX(Game_Plan[Range],MATCH(Audience_Reach[[#This Row],[Campaign]],Game_Plan[Campaign],0)),"")</f>
        <v/>
      </c>
      <c r="D78" s="53" t="str" cm="1">
        <f t="array" ref="D78">IFERROR(INDEX(_xlfn.UNIQUE(Game_Plan[Campaign]),ROW(Game_Plan[#This Row])-ROW(Game_Plan[#Headers])),"")</f>
        <v/>
      </c>
      <c r="E78" s="52"/>
      <c r="F78" s="52"/>
      <c r="G78" s="52"/>
      <c r="H78" s="52"/>
      <c r="I78" s="52"/>
      <c r="J78" s="52"/>
      <c r="K78" s="52"/>
      <c r="L78" s="52"/>
      <c r="M78" s="52"/>
      <c r="N78" s="52"/>
      <c r="O78" s="52"/>
      <c r="P78" s="52"/>
      <c r="Q78" s="52"/>
      <c r="R78" s="52"/>
      <c r="S78" s="7"/>
    </row>
    <row r="79" spans="2:19" ht="21" customHeight="1">
      <c r="B79" s="53" t="str">
        <f>IFERROR(INDEX(Game_Plan[Category],MATCH(Audience_Reach[[#This Row],[Campaign]],Game_Plan[Campaign],0)),"")</f>
        <v/>
      </c>
      <c r="C79" s="53" t="str">
        <f>IFERROR(INDEX(Game_Plan[Range],MATCH(Audience_Reach[[#This Row],[Campaign]],Game_Plan[Campaign],0)),"")</f>
        <v/>
      </c>
      <c r="D79" s="53" t="str" cm="1">
        <f t="array" ref="D79">IFERROR(INDEX(_xlfn.UNIQUE(Game_Plan[Campaign]),ROW(Game_Plan[#This Row])-ROW(Game_Plan[#Headers])),"")</f>
        <v/>
      </c>
      <c r="E79" s="52"/>
      <c r="F79" s="52"/>
      <c r="G79" s="52"/>
      <c r="H79" s="52"/>
      <c r="I79" s="52"/>
      <c r="J79" s="52"/>
      <c r="K79" s="52"/>
      <c r="L79" s="52"/>
      <c r="M79" s="52"/>
      <c r="N79" s="52"/>
      <c r="O79" s="52"/>
      <c r="P79" s="52"/>
      <c r="Q79" s="52"/>
      <c r="R79" s="52"/>
      <c r="S79" s="7"/>
    </row>
    <row r="80" spans="2:19" ht="21" customHeight="1">
      <c r="B80" s="53" t="str">
        <f>IFERROR(INDEX(Game_Plan[Category],MATCH(Audience_Reach[[#This Row],[Campaign]],Game_Plan[Campaign],0)),"")</f>
        <v/>
      </c>
      <c r="C80" s="53" t="str">
        <f>IFERROR(INDEX(Game_Plan[Range],MATCH(Audience_Reach[[#This Row],[Campaign]],Game_Plan[Campaign],0)),"")</f>
        <v/>
      </c>
      <c r="D80" s="53" t="str" cm="1">
        <f t="array" ref="D80">IFERROR(INDEX(_xlfn.UNIQUE(Game_Plan[Campaign]),ROW(Game_Plan[#This Row])-ROW(Game_Plan[#Headers])),"")</f>
        <v/>
      </c>
      <c r="E80" s="52"/>
      <c r="F80" s="52"/>
      <c r="G80" s="52"/>
      <c r="H80" s="52"/>
      <c r="I80" s="52"/>
      <c r="J80" s="52"/>
      <c r="K80" s="52"/>
      <c r="L80" s="52"/>
      <c r="M80" s="52"/>
      <c r="N80" s="52"/>
      <c r="O80" s="52"/>
      <c r="P80" s="52"/>
      <c r="Q80" s="52"/>
      <c r="R80" s="52"/>
      <c r="S80" s="7"/>
    </row>
    <row r="81" spans="2:19" ht="21" customHeight="1">
      <c r="B81" s="53" t="str">
        <f>IFERROR(INDEX(Game_Plan[Category],MATCH(Audience_Reach[[#This Row],[Campaign]],Game_Plan[Campaign],0)),"")</f>
        <v/>
      </c>
      <c r="C81" s="53" t="str">
        <f>IFERROR(INDEX(Game_Plan[Range],MATCH(Audience_Reach[[#This Row],[Campaign]],Game_Plan[Campaign],0)),"")</f>
        <v/>
      </c>
      <c r="D81" s="53" t="str" cm="1">
        <f t="array" ref="D81">IFERROR(INDEX(_xlfn.UNIQUE(Game_Plan[Campaign]),ROW(Game_Plan[#This Row])-ROW(Game_Plan[#Headers])),"")</f>
        <v/>
      </c>
      <c r="E81" s="52"/>
      <c r="F81" s="52"/>
      <c r="G81" s="52"/>
      <c r="H81" s="52"/>
      <c r="I81" s="52"/>
      <c r="J81" s="52"/>
      <c r="K81" s="52"/>
      <c r="L81" s="52"/>
      <c r="M81" s="52"/>
      <c r="N81" s="52"/>
      <c r="O81" s="52"/>
      <c r="P81" s="52"/>
      <c r="Q81" s="52"/>
      <c r="R81" s="52"/>
      <c r="S81" s="7"/>
    </row>
    <row r="82" spans="2:19" ht="21" customHeight="1">
      <c r="B82" s="53" t="str">
        <f>IFERROR(INDEX(Game_Plan[Category],MATCH(Audience_Reach[[#This Row],[Campaign]],Game_Plan[Campaign],0)),"")</f>
        <v/>
      </c>
      <c r="C82" s="53" t="str">
        <f>IFERROR(INDEX(Game_Plan[Range],MATCH(Audience_Reach[[#This Row],[Campaign]],Game_Plan[Campaign],0)),"")</f>
        <v/>
      </c>
      <c r="D82" s="53" t="str" cm="1">
        <f t="array" ref="D82">IFERROR(INDEX(_xlfn.UNIQUE(Game_Plan[Campaign]),ROW(Game_Plan[#This Row])-ROW(Game_Plan[#Headers])),"")</f>
        <v/>
      </c>
      <c r="E82" s="52"/>
      <c r="F82" s="52"/>
      <c r="G82" s="52"/>
      <c r="H82" s="52"/>
      <c r="I82" s="52"/>
      <c r="J82" s="52"/>
      <c r="K82" s="52"/>
      <c r="L82" s="52"/>
      <c r="M82" s="52"/>
      <c r="N82" s="52"/>
      <c r="O82" s="52"/>
      <c r="P82" s="52"/>
      <c r="Q82" s="52"/>
      <c r="R82" s="52"/>
      <c r="S82" s="7"/>
    </row>
    <row r="83" spans="2:19" ht="21" customHeight="1">
      <c r="B83" s="53" t="str">
        <f>IFERROR(INDEX(Game_Plan[Category],MATCH(Audience_Reach[[#This Row],[Campaign]],Game_Plan[Campaign],0)),"")</f>
        <v/>
      </c>
      <c r="C83" s="53" t="str">
        <f>IFERROR(INDEX(Game_Plan[Range],MATCH(Audience_Reach[[#This Row],[Campaign]],Game_Plan[Campaign],0)),"")</f>
        <v/>
      </c>
      <c r="D83" s="53" t="str" cm="1">
        <f t="array" ref="D83">IFERROR(INDEX(_xlfn.UNIQUE(Game_Plan[Campaign]),ROW(Game_Plan[#This Row])-ROW(Game_Plan[#Headers])),"")</f>
        <v/>
      </c>
      <c r="E83" s="52"/>
      <c r="F83" s="52"/>
      <c r="G83" s="52"/>
      <c r="H83" s="52"/>
      <c r="I83" s="52"/>
      <c r="J83" s="52"/>
      <c r="K83" s="52"/>
      <c r="L83" s="52"/>
      <c r="M83" s="52"/>
      <c r="N83" s="52"/>
      <c r="O83" s="52"/>
      <c r="P83" s="52"/>
      <c r="Q83" s="52"/>
      <c r="R83" s="52"/>
      <c r="S83" s="7"/>
    </row>
    <row r="84" spans="2:19" ht="21" customHeight="1">
      <c r="B84" s="53" t="str">
        <f>IFERROR(INDEX(Game_Plan[Category],MATCH(Audience_Reach[[#This Row],[Campaign]],Game_Plan[Campaign],0)),"")</f>
        <v/>
      </c>
      <c r="C84" s="53" t="str">
        <f>IFERROR(INDEX(Game_Plan[Range],MATCH(Audience_Reach[[#This Row],[Campaign]],Game_Plan[Campaign],0)),"")</f>
        <v/>
      </c>
      <c r="D84" s="53" t="str" cm="1">
        <f t="array" ref="D84">IFERROR(INDEX(_xlfn.UNIQUE(Game_Plan[Campaign]),ROW(Game_Plan[#This Row])-ROW(Game_Plan[#Headers])),"")</f>
        <v/>
      </c>
      <c r="E84" s="52"/>
      <c r="F84" s="52"/>
      <c r="G84" s="52"/>
      <c r="H84" s="52"/>
      <c r="I84" s="52"/>
      <c r="J84" s="52"/>
      <c r="K84" s="52"/>
      <c r="L84" s="52"/>
      <c r="M84" s="52"/>
      <c r="N84" s="52"/>
      <c r="O84" s="52"/>
      <c r="P84" s="52"/>
      <c r="Q84" s="52"/>
      <c r="R84" s="52"/>
      <c r="S84" s="7"/>
    </row>
    <row r="85" spans="2:19" ht="21" customHeight="1">
      <c r="B85" s="53" t="str">
        <f>IFERROR(INDEX(Game_Plan[Category],MATCH(Audience_Reach[[#This Row],[Campaign]],Game_Plan[Campaign],0)),"")</f>
        <v/>
      </c>
      <c r="C85" s="53" t="str">
        <f>IFERROR(INDEX(Game_Plan[Range],MATCH(Audience_Reach[[#This Row],[Campaign]],Game_Plan[Campaign],0)),"")</f>
        <v/>
      </c>
      <c r="D85" s="53" t="str" cm="1">
        <f t="array" ref="D85">IFERROR(INDEX(_xlfn.UNIQUE(Game_Plan[Campaign]),ROW(Game_Plan[#This Row])-ROW(Game_Plan[#Headers])),"")</f>
        <v/>
      </c>
      <c r="E85" s="52"/>
      <c r="F85" s="52"/>
      <c r="G85" s="52"/>
      <c r="H85" s="52"/>
      <c r="I85" s="52"/>
      <c r="J85" s="52"/>
      <c r="K85" s="52"/>
      <c r="L85" s="52"/>
      <c r="M85" s="52"/>
      <c r="N85" s="52"/>
      <c r="O85" s="52"/>
      <c r="P85" s="52"/>
      <c r="Q85" s="52"/>
      <c r="R85" s="52"/>
      <c r="S85" s="7"/>
    </row>
    <row r="86" spans="2:19" ht="21" customHeight="1">
      <c r="B86" s="53" t="str">
        <f>IFERROR(INDEX(Game_Plan[Category],MATCH(Audience_Reach[[#This Row],[Campaign]],Game_Plan[Campaign],0)),"")</f>
        <v/>
      </c>
      <c r="C86" s="53" t="str">
        <f>IFERROR(INDEX(Game_Plan[Range],MATCH(Audience_Reach[[#This Row],[Campaign]],Game_Plan[Campaign],0)),"")</f>
        <v/>
      </c>
      <c r="D86" s="53" t="str" cm="1">
        <f t="array" ref="D86">IFERROR(INDEX(_xlfn.UNIQUE(Game_Plan[Campaign]),ROW(Game_Plan[#This Row])-ROW(Game_Plan[#Headers])),"")</f>
        <v/>
      </c>
      <c r="E86" s="52"/>
      <c r="F86" s="52"/>
      <c r="G86" s="52"/>
      <c r="H86" s="52"/>
      <c r="I86" s="52"/>
      <c r="J86" s="52"/>
      <c r="K86" s="52"/>
      <c r="L86" s="52"/>
      <c r="M86" s="52"/>
      <c r="N86" s="52"/>
      <c r="O86" s="52"/>
      <c r="P86" s="52"/>
      <c r="Q86" s="52"/>
      <c r="R86" s="52"/>
      <c r="S86" s="7"/>
    </row>
    <row r="87" spans="2:19" ht="21" customHeight="1">
      <c r="B87" s="53" t="str">
        <f>IFERROR(INDEX(Game_Plan[Category],MATCH(Audience_Reach[[#This Row],[Campaign]],Game_Plan[Campaign],0)),"")</f>
        <v/>
      </c>
      <c r="C87" s="53" t="str">
        <f>IFERROR(INDEX(Game_Plan[Range],MATCH(Audience_Reach[[#This Row],[Campaign]],Game_Plan[Campaign],0)),"")</f>
        <v/>
      </c>
      <c r="D87" s="53" t="str" cm="1">
        <f t="array" ref="D87">IFERROR(INDEX(_xlfn.UNIQUE(Game_Plan[Campaign]),ROW(Game_Plan[#This Row])-ROW(Game_Plan[#Headers])),"")</f>
        <v/>
      </c>
      <c r="E87" s="52"/>
      <c r="F87" s="52"/>
      <c r="G87" s="52"/>
      <c r="H87" s="52"/>
      <c r="I87" s="52"/>
      <c r="J87" s="52"/>
      <c r="K87" s="52"/>
      <c r="L87" s="52"/>
      <c r="M87" s="52"/>
      <c r="N87" s="52"/>
      <c r="O87" s="52"/>
      <c r="P87" s="52"/>
      <c r="Q87" s="52"/>
      <c r="R87" s="52"/>
      <c r="S87" s="7"/>
    </row>
    <row r="88" spans="2:19" ht="21" customHeight="1">
      <c r="B88" s="53" t="str">
        <f>IFERROR(INDEX(Game_Plan[Category],MATCH(Audience_Reach[[#This Row],[Campaign]],Game_Plan[Campaign],0)),"")</f>
        <v/>
      </c>
      <c r="C88" s="53" t="str">
        <f>IFERROR(INDEX(Game_Plan[Range],MATCH(Audience_Reach[[#This Row],[Campaign]],Game_Plan[Campaign],0)),"")</f>
        <v/>
      </c>
      <c r="D88" s="53" t="str" cm="1">
        <f t="array" ref="D88">IFERROR(INDEX(_xlfn.UNIQUE(Game_Plan[Campaign]),ROW(Game_Plan[#This Row])-ROW(Game_Plan[#Headers])),"")</f>
        <v/>
      </c>
      <c r="E88" s="52"/>
      <c r="F88" s="52"/>
      <c r="G88" s="52"/>
      <c r="H88" s="52"/>
      <c r="I88" s="52"/>
      <c r="J88" s="52"/>
      <c r="K88" s="52"/>
      <c r="L88" s="52"/>
      <c r="M88" s="52"/>
      <c r="N88" s="52"/>
      <c r="O88" s="52"/>
      <c r="P88" s="52"/>
      <c r="Q88" s="52"/>
      <c r="R88" s="52"/>
      <c r="S88" s="7"/>
    </row>
    <row r="89" spans="2:19" ht="21" customHeight="1">
      <c r="B89" s="53" t="str">
        <f>IFERROR(INDEX(Game_Plan[Category],MATCH(Audience_Reach[[#This Row],[Campaign]],Game_Plan[Campaign],0)),"")</f>
        <v/>
      </c>
      <c r="C89" s="53" t="str">
        <f>IFERROR(INDEX(Game_Plan[Range],MATCH(Audience_Reach[[#This Row],[Campaign]],Game_Plan[Campaign],0)),"")</f>
        <v/>
      </c>
      <c r="D89" s="53" t="str" cm="1">
        <f t="array" ref="D89">IFERROR(INDEX(_xlfn.UNIQUE(Game_Plan[Campaign]),ROW(Game_Plan[#This Row])-ROW(Game_Plan[#Headers])),"")</f>
        <v/>
      </c>
      <c r="E89" s="52"/>
      <c r="F89" s="52"/>
      <c r="G89" s="52"/>
      <c r="H89" s="52"/>
      <c r="I89" s="52"/>
      <c r="J89" s="52"/>
      <c r="K89" s="52"/>
      <c r="L89" s="52"/>
      <c r="M89" s="52"/>
      <c r="N89" s="52"/>
      <c r="O89" s="52"/>
      <c r="P89" s="52"/>
      <c r="Q89" s="52"/>
      <c r="R89" s="52"/>
      <c r="S89" s="7"/>
    </row>
    <row r="90" spans="2:19" ht="21" customHeight="1">
      <c r="B90" s="53" t="str">
        <f>IFERROR(INDEX(Game_Plan[Category],MATCH(Audience_Reach[[#This Row],[Campaign]],Game_Plan[Campaign],0)),"")</f>
        <v/>
      </c>
      <c r="C90" s="53" t="str">
        <f>IFERROR(INDEX(Game_Plan[Range],MATCH(Audience_Reach[[#This Row],[Campaign]],Game_Plan[Campaign],0)),"")</f>
        <v/>
      </c>
      <c r="D90" s="53" t="str" cm="1">
        <f t="array" ref="D90">IFERROR(INDEX(_xlfn.UNIQUE(Game_Plan[Campaign]),ROW(Game_Plan[#This Row])-ROW(Game_Plan[#Headers])),"")</f>
        <v/>
      </c>
      <c r="E90" s="52"/>
      <c r="F90" s="52"/>
      <c r="G90" s="52"/>
      <c r="H90" s="52"/>
      <c r="I90" s="52"/>
      <c r="J90" s="52"/>
      <c r="K90" s="52"/>
      <c r="L90" s="52"/>
      <c r="M90" s="52"/>
      <c r="N90" s="52"/>
      <c r="O90" s="52"/>
      <c r="P90" s="52"/>
      <c r="Q90" s="52"/>
      <c r="R90" s="52"/>
      <c r="S90" s="7"/>
    </row>
    <row r="91" spans="2:19" ht="21" customHeight="1">
      <c r="B91" s="53" t="str">
        <f>IFERROR(INDEX(Game_Plan[Category],MATCH(Audience_Reach[[#This Row],[Campaign]],Game_Plan[Campaign],0)),"")</f>
        <v/>
      </c>
      <c r="C91" s="53" t="str">
        <f>IFERROR(INDEX(Game_Plan[Range],MATCH(Audience_Reach[[#This Row],[Campaign]],Game_Plan[Campaign],0)),"")</f>
        <v/>
      </c>
      <c r="D91" s="53" t="str" cm="1">
        <f t="array" ref="D91">IFERROR(INDEX(_xlfn.UNIQUE(Game_Plan[Campaign]),ROW(Game_Plan[#This Row])-ROW(Game_Plan[#Headers])),"")</f>
        <v/>
      </c>
      <c r="E91" s="52"/>
      <c r="F91" s="52"/>
      <c r="G91" s="52"/>
      <c r="H91" s="52"/>
      <c r="I91" s="52"/>
      <c r="J91" s="52"/>
      <c r="K91" s="52"/>
      <c r="L91" s="52"/>
      <c r="M91" s="52"/>
      <c r="N91" s="52"/>
      <c r="O91" s="52"/>
      <c r="P91" s="52"/>
      <c r="Q91" s="52"/>
      <c r="R91" s="52"/>
      <c r="S91" s="7"/>
    </row>
    <row r="92" spans="2:19" ht="21" customHeight="1">
      <c r="B92" s="53" t="str">
        <f>IFERROR(INDEX(Game_Plan[Category],MATCH(Audience_Reach[[#This Row],[Campaign]],Game_Plan[Campaign],0)),"")</f>
        <v/>
      </c>
      <c r="C92" s="53" t="str">
        <f>IFERROR(INDEX(Game_Plan[Range],MATCH(Audience_Reach[[#This Row],[Campaign]],Game_Plan[Campaign],0)),"")</f>
        <v/>
      </c>
      <c r="D92" s="53" t="str" cm="1">
        <f t="array" ref="D92">IFERROR(INDEX(_xlfn.UNIQUE(Game_Plan[Campaign]),ROW(Game_Plan[#This Row])-ROW(Game_Plan[#Headers])),"")</f>
        <v/>
      </c>
      <c r="E92" s="52"/>
      <c r="F92" s="52"/>
      <c r="G92" s="52"/>
      <c r="H92" s="52"/>
      <c r="I92" s="52"/>
      <c r="J92" s="52"/>
      <c r="K92" s="52"/>
      <c r="L92" s="52"/>
      <c r="M92" s="52"/>
      <c r="N92" s="52"/>
      <c r="O92" s="52"/>
      <c r="P92" s="52"/>
      <c r="Q92" s="52"/>
      <c r="R92" s="52"/>
      <c r="S92" s="7"/>
    </row>
    <row r="93" spans="2:19" ht="21" customHeight="1">
      <c r="B93" s="53" t="str">
        <f>IFERROR(INDEX(Game_Plan[Category],MATCH(Audience_Reach[[#This Row],[Campaign]],Game_Plan[Campaign],0)),"")</f>
        <v/>
      </c>
      <c r="C93" s="53" t="str">
        <f>IFERROR(INDEX(Game_Plan[Range],MATCH(Audience_Reach[[#This Row],[Campaign]],Game_Plan[Campaign],0)),"")</f>
        <v/>
      </c>
      <c r="D93" s="53" t="str" cm="1">
        <f t="array" ref="D93">IFERROR(INDEX(_xlfn.UNIQUE(Game_Plan[Campaign]),ROW(Game_Plan[#This Row])-ROW(Game_Plan[#Headers])),"")</f>
        <v/>
      </c>
      <c r="E93" s="52"/>
      <c r="F93" s="52"/>
      <c r="G93" s="52"/>
      <c r="H93" s="52"/>
      <c r="I93" s="52"/>
      <c r="J93" s="52"/>
      <c r="K93" s="52"/>
      <c r="L93" s="52"/>
      <c r="M93" s="52"/>
      <c r="N93" s="52"/>
      <c r="O93" s="52"/>
      <c r="P93" s="52"/>
      <c r="Q93" s="52"/>
      <c r="R93" s="52"/>
      <c r="S93" s="7"/>
    </row>
    <row r="94" spans="2:19" ht="21" customHeight="1">
      <c r="B94" s="53" t="str">
        <f>IFERROR(INDEX(Game_Plan[Category],MATCH(Audience_Reach[[#This Row],[Campaign]],Game_Plan[Campaign],0)),"")</f>
        <v/>
      </c>
      <c r="C94" s="53" t="str">
        <f>IFERROR(INDEX(Game_Plan[Range],MATCH(Audience_Reach[[#This Row],[Campaign]],Game_Plan[Campaign],0)),"")</f>
        <v/>
      </c>
      <c r="D94" s="53" t="str" cm="1">
        <f t="array" ref="D94">IFERROR(INDEX(_xlfn.UNIQUE(Game_Plan[Campaign]),ROW(Game_Plan[#This Row])-ROW(Game_Plan[#Headers])),"")</f>
        <v/>
      </c>
      <c r="E94" s="52"/>
      <c r="F94" s="52"/>
      <c r="G94" s="52"/>
      <c r="H94" s="52"/>
      <c r="I94" s="52"/>
      <c r="J94" s="52"/>
      <c r="K94" s="52"/>
      <c r="L94" s="52"/>
      <c r="M94" s="52"/>
      <c r="N94" s="52"/>
      <c r="O94" s="52"/>
      <c r="P94" s="52"/>
      <c r="Q94" s="52"/>
      <c r="R94" s="52"/>
      <c r="S94" s="7"/>
    </row>
    <row r="95" spans="2:19" ht="21" customHeight="1">
      <c r="B95" s="53" t="str">
        <f>IFERROR(INDEX(Game_Plan[Category],MATCH(Audience_Reach[[#This Row],[Campaign]],Game_Plan[Campaign],0)),"")</f>
        <v/>
      </c>
      <c r="C95" s="53" t="str">
        <f>IFERROR(INDEX(Game_Plan[Range],MATCH(Audience_Reach[[#This Row],[Campaign]],Game_Plan[Campaign],0)),"")</f>
        <v/>
      </c>
      <c r="D95" s="53" t="str" cm="1">
        <f t="array" ref="D95">IFERROR(INDEX(_xlfn.UNIQUE(Game_Plan[Campaign]),ROW(Game_Plan[#This Row])-ROW(Game_Plan[#Headers])),"")</f>
        <v/>
      </c>
      <c r="E95" s="52"/>
      <c r="F95" s="52"/>
      <c r="G95" s="52"/>
      <c r="H95" s="52"/>
      <c r="I95" s="52"/>
      <c r="J95" s="52"/>
      <c r="K95" s="52"/>
      <c r="L95" s="52"/>
      <c r="M95" s="52"/>
      <c r="N95" s="52"/>
      <c r="O95" s="52"/>
      <c r="P95" s="52"/>
      <c r="Q95" s="52"/>
      <c r="R95" s="52"/>
      <c r="S95" s="7"/>
    </row>
    <row r="96" spans="2:19" ht="21" customHeight="1">
      <c r="B96" s="53" t="str">
        <f>IFERROR(INDEX(Game_Plan[Category],MATCH(Audience_Reach[[#This Row],[Campaign]],Game_Plan[Campaign],0)),"")</f>
        <v/>
      </c>
      <c r="C96" s="53" t="str">
        <f>IFERROR(INDEX(Game_Plan[Range],MATCH(Audience_Reach[[#This Row],[Campaign]],Game_Plan[Campaign],0)),"")</f>
        <v/>
      </c>
      <c r="D96" s="53" t="str" cm="1">
        <f t="array" ref="D96">IFERROR(INDEX(_xlfn.UNIQUE(Game_Plan[Campaign]),ROW(Game_Plan[#This Row])-ROW(Game_Plan[#Headers])),"")</f>
        <v/>
      </c>
      <c r="E96" s="52"/>
      <c r="F96" s="52"/>
      <c r="G96" s="52"/>
      <c r="H96" s="52"/>
      <c r="I96" s="52"/>
      <c r="J96" s="52"/>
      <c r="K96" s="52"/>
      <c r="L96" s="52"/>
      <c r="M96" s="52"/>
      <c r="N96" s="52"/>
      <c r="O96" s="52"/>
      <c r="P96" s="52"/>
      <c r="Q96" s="52"/>
      <c r="R96" s="52"/>
      <c r="S96" s="7"/>
    </row>
    <row r="97" spans="2:19" ht="21" customHeight="1">
      <c r="B97" s="53" t="str">
        <f>IFERROR(INDEX(Game_Plan[Category],MATCH(Audience_Reach[[#This Row],[Campaign]],Game_Plan[Campaign],0)),"")</f>
        <v/>
      </c>
      <c r="C97" s="53" t="str">
        <f>IFERROR(INDEX(Game_Plan[Range],MATCH(Audience_Reach[[#This Row],[Campaign]],Game_Plan[Campaign],0)),"")</f>
        <v/>
      </c>
      <c r="D97" s="53" t="str" cm="1">
        <f t="array" ref="D97">IFERROR(INDEX(_xlfn.UNIQUE(Game_Plan[Campaign]),ROW(Game_Plan[#This Row])-ROW(Game_Plan[#Headers])),"")</f>
        <v/>
      </c>
      <c r="E97" s="52"/>
      <c r="F97" s="52"/>
      <c r="G97" s="52"/>
      <c r="H97" s="52"/>
      <c r="I97" s="52"/>
      <c r="J97" s="52"/>
      <c r="K97" s="52"/>
      <c r="L97" s="52"/>
      <c r="M97" s="52"/>
      <c r="N97" s="52"/>
      <c r="O97" s="52"/>
      <c r="P97" s="52"/>
      <c r="Q97" s="52"/>
      <c r="R97" s="52"/>
      <c r="S97" s="7"/>
    </row>
    <row r="98" spans="2:19" ht="21" customHeight="1">
      <c r="B98" s="53" t="str">
        <f>IFERROR(INDEX(Game_Plan[Category],MATCH(Audience_Reach[[#This Row],[Campaign]],Game_Plan[Campaign],0)),"")</f>
        <v/>
      </c>
      <c r="C98" s="53" t="str">
        <f>IFERROR(INDEX(Game_Plan[Range],MATCH(Audience_Reach[[#This Row],[Campaign]],Game_Plan[Campaign],0)),"")</f>
        <v/>
      </c>
      <c r="D98" s="53" t="str" cm="1">
        <f t="array" ref="D98">IFERROR(INDEX(_xlfn.UNIQUE(Game_Plan[Campaign]),ROW(Game_Plan[#This Row])-ROW(Game_Plan[#Headers])),"")</f>
        <v/>
      </c>
      <c r="E98" s="52"/>
      <c r="F98" s="52"/>
      <c r="G98" s="52"/>
      <c r="H98" s="52"/>
      <c r="I98" s="52"/>
      <c r="J98" s="52"/>
      <c r="K98" s="52"/>
      <c r="L98" s="52"/>
      <c r="M98" s="52"/>
      <c r="N98" s="52"/>
      <c r="O98" s="52"/>
      <c r="P98" s="52"/>
      <c r="Q98" s="52"/>
      <c r="R98" s="52"/>
      <c r="S98" s="7"/>
    </row>
    <row r="99" spans="2:19" ht="21" customHeight="1">
      <c r="B99" s="53" t="str">
        <f>IFERROR(INDEX(Game_Plan[Category],MATCH(Audience_Reach[[#This Row],[Campaign]],Game_Plan[Campaign],0)),"")</f>
        <v/>
      </c>
      <c r="C99" s="53" t="str">
        <f>IFERROR(INDEX(Game_Plan[Range],MATCH(Audience_Reach[[#This Row],[Campaign]],Game_Plan[Campaign],0)),"")</f>
        <v/>
      </c>
      <c r="D99" s="53" t="str" cm="1">
        <f t="array" ref="D99">IFERROR(INDEX(_xlfn.UNIQUE(Game_Plan[Campaign]),ROW(Game_Plan[#This Row])-ROW(Game_Plan[#Headers])),"")</f>
        <v/>
      </c>
      <c r="E99" s="52"/>
      <c r="F99" s="52"/>
      <c r="G99" s="52"/>
      <c r="H99" s="52"/>
      <c r="I99" s="52"/>
      <c r="J99" s="52"/>
      <c r="K99" s="52"/>
      <c r="L99" s="52"/>
      <c r="M99" s="52"/>
      <c r="N99" s="52"/>
      <c r="O99" s="52"/>
      <c r="P99" s="52"/>
      <c r="Q99" s="52"/>
      <c r="R99" s="52"/>
      <c r="S99" s="7"/>
    </row>
    <row r="100" spans="2:19" ht="21" customHeight="1">
      <c r="B100" s="53" t="str">
        <f>IFERROR(INDEX(Game_Plan[Category],MATCH(Audience_Reach[[#This Row],[Campaign]],Game_Plan[Campaign],0)),"")</f>
        <v/>
      </c>
      <c r="C100" s="53" t="str">
        <f>IFERROR(INDEX(Game_Plan[Range],MATCH(Audience_Reach[[#This Row],[Campaign]],Game_Plan[Campaign],0)),"")</f>
        <v/>
      </c>
      <c r="D100" s="53" t="str" cm="1">
        <f t="array" ref="D100">IFERROR(INDEX(_xlfn.UNIQUE(Game_Plan[Campaign]),ROW()-ROW(Game_Plan[#Headers])),"")</f>
        <v/>
      </c>
      <c r="E100" s="52"/>
      <c r="F100" s="52"/>
      <c r="G100" s="52"/>
      <c r="H100" s="52"/>
      <c r="I100" s="52"/>
      <c r="J100" s="52"/>
      <c r="K100" s="52"/>
      <c r="L100" s="52"/>
      <c r="M100" s="52"/>
      <c r="N100" s="52"/>
      <c r="O100" s="52"/>
      <c r="P100" s="52"/>
      <c r="Q100" s="52"/>
      <c r="R100" s="52"/>
      <c r="S100" s="7"/>
    </row>
    <row r="101" spans="2:19" ht="21" customHeight="1">
      <c r="B101" s="53" t="str">
        <f>IFERROR(INDEX(Game_Plan[Category],MATCH(Audience_Reach[[#This Row],[Campaign]],Game_Plan[Campaign],0)),"")</f>
        <v/>
      </c>
      <c r="C101" s="53" t="str">
        <f>IFERROR(INDEX(Game_Plan[Range],MATCH(Audience_Reach[[#This Row],[Campaign]],Game_Plan[Campaign],0)),"")</f>
        <v/>
      </c>
      <c r="D101" s="53" t="str" cm="1">
        <f t="array" ref="D101">IFERROR(INDEX(_xlfn.UNIQUE(Game_Plan[Campaign]),ROW()-ROW(Game_Plan[#Headers])),"")</f>
        <v/>
      </c>
      <c r="E101" s="52"/>
      <c r="F101" s="52"/>
      <c r="G101" s="52"/>
      <c r="H101" s="52"/>
      <c r="I101" s="52"/>
      <c r="J101" s="52"/>
      <c r="K101" s="52"/>
      <c r="L101" s="52"/>
      <c r="M101" s="52"/>
      <c r="N101" s="52"/>
      <c r="O101" s="52"/>
      <c r="P101" s="52"/>
      <c r="Q101" s="52"/>
      <c r="R101" s="52"/>
      <c r="S101" s="7"/>
    </row>
    <row r="102" spans="2:19" ht="21" customHeight="1">
      <c r="B102" s="53" t="str">
        <f>IFERROR(INDEX(Game_Plan[Category],MATCH(Audience_Reach[[#This Row],[Campaign]],Game_Plan[Campaign],0)),"")</f>
        <v/>
      </c>
      <c r="C102" s="53" t="str">
        <f>IFERROR(INDEX(Game_Plan[Range],MATCH(Audience_Reach[[#This Row],[Campaign]],Game_Plan[Campaign],0)),"")</f>
        <v/>
      </c>
      <c r="D102" s="53" t="str" cm="1">
        <f t="array" ref="D102">IFERROR(INDEX(_xlfn.UNIQUE(Game_Plan[Campaign]),ROW()-ROW(Game_Plan[#Headers])),"")</f>
        <v/>
      </c>
      <c r="E102" s="52"/>
      <c r="F102" s="52"/>
      <c r="G102" s="52"/>
      <c r="H102" s="52"/>
      <c r="I102" s="52"/>
      <c r="J102" s="52"/>
      <c r="K102" s="52"/>
      <c r="L102" s="52"/>
      <c r="M102" s="52"/>
      <c r="N102" s="52"/>
      <c r="O102" s="52"/>
      <c r="P102" s="52"/>
      <c r="Q102" s="52"/>
      <c r="R102" s="52"/>
      <c r="S102" s="7"/>
    </row>
    <row r="103" spans="2:19" ht="21" customHeight="1">
      <c r="B103" s="53" t="str">
        <f>IFERROR(INDEX(Game_Plan[Category],MATCH(Audience_Reach[[#This Row],[Campaign]],Game_Plan[Campaign],0)),"")</f>
        <v/>
      </c>
      <c r="C103" s="53" t="str">
        <f>IFERROR(INDEX(Game_Plan[Range],MATCH(Audience_Reach[[#This Row],[Campaign]],Game_Plan[Campaign],0)),"")</f>
        <v/>
      </c>
      <c r="D103" s="53" t="str" cm="1">
        <f t="array" ref="D103">IFERROR(INDEX(_xlfn.UNIQUE(Game_Plan[Campaign]),ROW()-ROW(Game_Plan[#Headers])),"")</f>
        <v/>
      </c>
      <c r="E103" s="52"/>
      <c r="F103" s="52"/>
      <c r="G103" s="52"/>
      <c r="H103" s="52"/>
      <c r="I103" s="52"/>
      <c r="J103" s="52"/>
      <c r="K103" s="52"/>
      <c r="L103" s="52"/>
      <c r="M103" s="52"/>
      <c r="N103" s="52"/>
      <c r="O103" s="52"/>
      <c r="P103" s="52"/>
      <c r="Q103" s="52"/>
      <c r="R103" s="52"/>
      <c r="S103" s="7"/>
    </row>
    <row r="104" spans="2:19" ht="21" customHeight="1">
      <c r="B104" s="53" t="str">
        <f>IFERROR(INDEX(Game_Plan[Category],MATCH(Audience_Reach[[#This Row],[Campaign]],Game_Plan[Campaign],0)),"")</f>
        <v/>
      </c>
      <c r="C104" s="53" t="str">
        <f>IFERROR(INDEX(Game_Plan[Range],MATCH(Audience_Reach[[#This Row],[Campaign]],Game_Plan[Campaign],0)),"")</f>
        <v/>
      </c>
      <c r="D104" s="53" t="str" cm="1">
        <f t="array" ref="D104">IFERROR(INDEX(_xlfn.UNIQUE(Game_Plan[Campaign]),ROW()-ROW(Game_Plan[#Headers])),"")</f>
        <v/>
      </c>
      <c r="E104" s="52"/>
      <c r="F104" s="52"/>
      <c r="G104" s="52"/>
      <c r="H104" s="52"/>
      <c r="I104" s="52"/>
      <c r="J104" s="52"/>
      <c r="K104" s="52"/>
      <c r="L104" s="52"/>
      <c r="M104" s="52"/>
      <c r="N104" s="52"/>
      <c r="O104" s="52"/>
      <c r="P104" s="52"/>
      <c r="Q104" s="52"/>
      <c r="R104" s="52"/>
      <c r="S104" s="7"/>
    </row>
    <row r="105" spans="2:19" ht="21" customHeight="1">
      <c r="B105" s="53" t="str">
        <f>IFERROR(INDEX(Game_Plan[Category],MATCH(Audience_Reach[[#This Row],[Campaign]],Game_Plan[Campaign],0)),"")</f>
        <v/>
      </c>
      <c r="C105" s="53" t="str">
        <f>IFERROR(INDEX(Game_Plan[Range],MATCH(Audience_Reach[[#This Row],[Campaign]],Game_Plan[Campaign],0)),"")</f>
        <v/>
      </c>
      <c r="D105" s="53" t="str" cm="1">
        <f t="array" ref="D105">IFERROR(INDEX(_xlfn.UNIQUE(Game_Plan[Campaign]),ROW()-ROW(Game_Plan[#Headers])),"")</f>
        <v/>
      </c>
      <c r="E105" s="52"/>
      <c r="F105" s="52"/>
      <c r="G105" s="52"/>
      <c r="H105" s="52"/>
      <c r="I105" s="52"/>
      <c r="J105" s="52"/>
      <c r="K105" s="52"/>
      <c r="L105" s="52"/>
      <c r="M105" s="52"/>
      <c r="N105" s="52"/>
      <c r="O105" s="52"/>
      <c r="P105" s="52"/>
      <c r="Q105" s="52"/>
      <c r="R105" s="52"/>
      <c r="S105" s="7"/>
    </row>
    <row r="106" spans="2:19" ht="21" customHeight="1">
      <c r="B106" s="53" t="str">
        <f>IFERROR(INDEX(Game_Plan[Category],MATCH(Audience_Reach[[#This Row],[Campaign]],Game_Plan[Campaign],0)),"")</f>
        <v/>
      </c>
      <c r="C106" s="53" t="str">
        <f>IFERROR(INDEX(Game_Plan[Range],MATCH(Audience_Reach[[#This Row],[Campaign]],Game_Plan[Campaign],0)),"")</f>
        <v/>
      </c>
      <c r="D106" s="53" t="str" cm="1">
        <f t="array" ref="D106">IFERROR(INDEX(_xlfn.UNIQUE(Game_Plan[Campaign]),ROW()-ROW(Game_Plan[#Headers])),"")</f>
        <v/>
      </c>
      <c r="E106" s="52"/>
      <c r="F106" s="52"/>
      <c r="G106" s="52"/>
      <c r="H106" s="52"/>
      <c r="I106" s="52"/>
      <c r="J106" s="52"/>
      <c r="K106" s="52"/>
      <c r="L106" s="52"/>
      <c r="M106" s="52"/>
      <c r="N106" s="52"/>
      <c r="O106" s="52"/>
      <c r="P106" s="52"/>
      <c r="Q106" s="52"/>
      <c r="R106" s="52"/>
      <c r="S106" s="7"/>
    </row>
    <row r="107" spans="2:19" ht="21" customHeight="1">
      <c r="B107" s="53" t="str">
        <f>IFERROR(INDEX(Game_Plan[Category],MATCH(Audience_Reach[[#This Row],[Campaign]],Game_Plan[Campaign],0)),"")</f>
        <v/>
      </c>
      <c r="C107" s="53" t="str">
        <f>IFERROR(INDEX(Game_Plan[Range],MATCH(Audience_Reach[[#This Row],[Campaign]],Game_Plan[Campaign],0)),"")</f>
        <v/>
      </c>
      <c r="D107" s="53" t="str" cm="1">
        <f t="array" ref="D107">IFERROR(INDEX(_xlfn.UNIQUE(Game_Plan[Campaign]),ROW()-ROW(Game_Plan[#Headers])),"")</f>
        <v/>
      </c>
      <c r="E107" s="52"/>
      <c r="F107" s="52"/>
      <c r="G107" s="52"/>
      <c r="H107" s="52"/>
      <c r="I107" s="52"/>
      <c r="J107" s="52"/>
      <c r="K107" s="52"/>
      <c r="L107" s="52"/>
      <c r="M107" s="52"/>
      <c r="N107" s="52"/>
      <c r="O107" s="52"/>
      <c r="P107" s="52"/>
      <c r="Q107" s="52"/>
      <c r="R107" s="52"/>
      <c r="S107" s="7"/>
    </row>
    <row r="108" spans="2:19" ht="21" customHeight="1">
      <c r="B108" s="53" t="str">
        <f>IFERROR(INDEX(Game_Plan[Category],MATCH(Audience_Reach[[#This Row],[Campaign]],Game_Plan[Campaign],0)),"")</f>
        <v/>
      </c>
      <c r="C108" s="53" t="str">
        <f>IFERROR(INDEX(Game_Plan[Range],MATCH(Audience_Reach[[#This Row],[Campaign]],Game_Plan[Campaign],0)),"")</f>
        <v/>
      </c>
      <c r="D108" s="53" t="str" cm="1">
        <f t="array" ref="D108">IFERROR(INDEX(_xlfn.UNIQUE(Game_Plan[Campaign]),ROW()-ROW(Game_Plan[#Headers])),"")</f>
        <v/>
      </c>
      <c r="E108" s="52"/>
      <c r="F108" s="52"/>
      <c r="G108" s="52"/>
      <c r="H108" s="52"/>
      <c r="I108" s="52"/>
      <c r="J108" s="52"/>
      <c r="K108" s="52"/>
      <c r="L108" s="52"/>
      <c r="M108" s="52"/>
      <c r="N108" s="52"/>
      <c r="O108" s="52"/>
      <c r="P108" s="52"/>
      <c r="Q108" s="52"/>
      <c r="R108" s="52"/>
      <c r="S108" s="7"/>
    </row>
    <row r="109" spans="2:19" ht="21" customHeight="1">
      <c r="B109" s="53" t="str">
        <f>IFERROR(INDEX(Game_Plan[Category],MATCH(Audience_Reach[[#This Row],[Campaign]],Game_Plan[Campaign],0)),"")</f>
        <v/>
      </c>
      <c r="C109" s="53" t="str">
        <f>IFERROR(INDEX(Game_Plan[Range],MATCH(Audience_Reach[[#This Row],[Campaign]],Game_Plan[Campaign],0)),"")</f>
        <v/>
      </c>
      <c r="D109" s="53" t="str" cm="1">
        <f t="array" ref="D109">IFERROR(INDEX(_xlfn.UNIQUE(Game_Plan[Campaign]),ROW()-ROW(Game_Plan[#Headers])),"")</f>
        <v/>
      </c>
      <c r="E109" s="52"/>
      <c r="F109" s="52"/>
      <c r="G109" s="52"/>
      <c r="H109" s="52"/>
      <c r="I109" s="52"/>
      <c r="J109" s="52"/>
      <c r="K109" s="52"/>
      <c r="L109" s="52"/>
      <c r="M109" s="52"/>
      <c r="N109" s="52"/>
      <c r="O109" s="52"/>
      <c r="P109" s="52"/>
      <c r="Q109" s="52"/>
      <c r="R109" s="52"/>
      <c r="S109" s="7"/>
    </row>
    <row r="110" spans="2:19" ht="21" customHeight="1">
      <c r="B110" s="53" t="str">
        <f>IFERROR(INDEX(Game_Plan[Category],MATCH(Audience_Reach[[#This Row],[Campaign]],Game_Plan[Campaign],0)),"")</f>
        <v/>
      </c>
      <c r="C110" s="53" t="str">
        <f>IFERROR(INDEX(Game_Plan[Range],MATCH(Audience_Reach[[#This Row],[Campaign]],Game_Plan[Campaign],0)),"")</f>
        <v/>
      </c>
      <c r="D110" s="53" t="str" cm="1">
        <f t="array" ref="D110">IFERROR(INDEX(_xlfn.UNIQUE(Game_Plan[Campaign]),ROW()-ROW(Game_Plan[#Headers])),"")</f>
        <v/>
      </c>
      <c r="E110" s="52"/>
      <c r="F110" s="52"/>
      <c r="G110" s="52"/>
      <c r="H110" s="52"/>
      <c r="I110" s="52"/>
      <c r="J110" s="52"/>
      <c r="K110" s="52"/>
      <c r="L110" s="52"/>
      <c r="M110" s="52"/>
      <c r="N110" s="52"/>
      <c r="O110" s="52"/>
      <c r="P110" s="52"/>
      <c r="Q110" s="52"/>
      <c r="R110" s="52"/>
      <c r="S110" s="7"/>
    </row>
    <row r="111" spans="2:19" ht="21" customHeight="1">
      <c r="B111" s="53" t="str">
        <f>IFERROR(INDEX(Game_Plan[Category],MATCH(Audience_Reach[[#This Row],[Campaign]],Game_Plan[Campaign],0)),"")</f>
        <v/>
      </c>
      <c r="C111" s="53" t="str">
        <f>IFERROR(INDEX(Game_Plan[Range],MATCH(Audience_Reach[[#This Row],[Campaign]],Game_Plan[Campaign],0)),"")</f>
        <v/>
      </c>
      <c r="D111" s="53" t="str" cm="1">
        <f t="array" ref="D111">IFERROR(INDEX(_xlfn.UNIQUE(Game_Plan[Campaign]),ROW()-ROW(Game_Plan[#Headers])),"")</f>
        <v/>
      </c>
      <c r="E111" s="52"/>
      <c r="F111" s="52"/>
      <c r="G111" s="52"/>
      <c r="H111" s="52"/>
      <c r="I111" s="52"/>
      <c r="J111" s="52"/>
      <c r="K111" s="52"/>
      <c r="L111" s="52"/>
      <c r="M111" s="52"/>
      <c r="N111" s="52"/>
      <c r="O111" s="52"/>
      <c r="P111" s="52"/>
      <c r="Q111" s="52"/>
      <c r="R111" s="52"/>
      <c r="S111" s="7"/>
    </row>
    <row r="112" spans="2:19" ht="21" customHeight="1">
      <c r="B112" s="53" t="str">
        <f>IFERROR(INDEX(Game_Plan[Category],MATCH(Audience_Reach[[#This Row],[Campaign]],Game_Plan[Campaign],0)),"")</f>
        <v/>
      </c>
      <c r="C112" s="53" t="str">
        <f>IFERROR(INDEX(Game_Plan[Range],MATCH(Audience_Reach[[#This Row],[Campaign]],Game_Plan[Campaign],0)),"")</f>
        <v/>
      </c>
      <c r="D112" s="53" t="str" cm="1">
        <f t="array" ref="D112">IFERROR(INDEX(_xlfn.UNIQUE(Game_Plan[Campaign]),ROW()-ROW(Game_Plan[#Headers])),"")</f>
        <v/>
      </c>
      <c r="E112" s="52"/>
      <c r="F112" s="52"/>
      <c r="G112" s="52"/>
      <c r="H112" s="52"/>
      <c r="I112" s="52"/>
      <c r="J112" s="52"/>
      <c r="K112" s="52"/>
      <c r="L112" s="52"/>
      <c r="M112" s="52"/>
      <c r="N112" s="52"/>
      <c r="O112" s="52"/>
      <c r="P112" s="52"/>
      <c r="Q112" s="52"/>
      <c r="R112" s="52"/>
      <c r="S112" s="7"/>
    </row>
    <row r="113" spans="2:19" ht="21" customHeight="1">
      <c r="B113" s="53" t="str">
        <f>IFERROR(INDEX(Game_Plan[Category],MATCH(Audience_Reach[[#This Row],[Campaign]],Game_Plan[Campaign],0)),"")</f>
        <v/>
      </c>
      <c r="C113" s="53" t="str">
        <f>IFERROR(INDEX(Game_Plan[Range],MATCH(Audience_Reach[[#This Row],[Campaign]],Game_Plan[Campaign],0)),"")</f>
        <v/>
      </c>
      <c r="D113" s="53" t="str" cm="1">
        <f t="array" ref="D113">IFERROR(INDEX(_xlfn.UNIQUE(Game_Plan[Campaign]),ROW()-ROW(Game_Plan[#Headers])),"")</f>
        <v/>
      </c>
      <c r="E113" s="52"/>
      <c r="F113" s="52"/>
      <c r="G113" s="52"/>
      <c r="H113" s="52"/>
      <c r="I113" s="52"/>
      <c r="J113" s="52"/>
      <c r="K113" s="52"/>
      <c r="L113" s="52"/>
      <c r="M113" s="52"/>
      <c r="N113" s="52"/>
      <c r="O113" s="52"/>
      <c r="P113" s="52"/>
      <c r="Q113" s="52"/>
      <c r="R113" s="52"/>
      <c r="S113" s="7"/>
    </row>
    <row r="114" spans="2:19" ht="21" customHeight="1">
      <c r="B114" s="53" t="str">
        <f>IFERROR(INDEX(Game_Plan[Category],MATCH(Audience_Reach[[#This Row],[Campaign]],Game_Plan[Campaign],0)),"")</f>
        <v/>
      </c>
      <c r="C114" s="53" t="str">
        <f>IFERROR(INDEX(Game_Plan[Range],MATCH(Audience_Reach[[#This Row],[Campaign]],Game_Plan[Campaign],0)),"")</f>
        <v/>
      </c>
      <c r="D114" s="53" t="str" cm="1">
        <f t="array" ref="D114">IFERROR(INDEX(_xlfn.UNIQUE(Game_Plan[Campaign]),ROW()-ROW(Game_Plan[#Headers])),"")</f>
        <v/>
      </c>
      <c r="E114" s="52"/>
      <c r="F114" s="52"/>
      <c r="G114" s="52"/>
      <c r="H114" s="52"/>
      <c r="I114" s="52"/>
      <c r="J114" s="52"/>
      <c r="K114" s="52"/>
      <c r="L114" s="52"/>
      <c r="M114" s="52"/>
      <c r="N114" s="52"/>
      <c r="O114" s="52"/>
      <c r="P114" s="52"/>
      <c r="Q114" s="52"/>
      <c r="R114" s="52"/>
      <c r="S114" s="7"/>
    </row>
    <row r="115" spans="2:19" ht="21" customHeight="1">
      <c r="B115" s="53" t="str">
        <f>IFERROR(INDEX(Game_Plan[Category],MATCH(Audience_Reach[[#This Row],[Campaign]],Game_Plan[Campaign],0)),"")</f>
        <v/>
      </c>
      <c r="C115" s="53" t="str">
        <f>IFERROR(INDEX(Game_Plan[Range],MATCH(Audience_Reach[[#This Row],[Campaign]],Game_Plan[Campaign],0)),"")</f>
        <v/>
      </c>
      <c r="D115" s="53" t="str" cm="1">
        <f t="array" ref="D115">IFERROR(INDEX(_xlfn.UNIQUE(Game_Plan[Campaign]),ROW()-ROW(Game_Plan[#Headers])),"")</f>
        <v/>
      </c>
      <c r="E115" s="52"/>
      <c r="F115" s="52"/>
      <c r="G115" s="52"/>
      <c r="H115" s="52"/>
      <c r="I115" s="52"/>
      <c r="J115" s="52"/>
      <c r="K115" s="52"/>
      <c r="L115" s="52"/>
      <c r="M115" s="52"/>
      <c r="N115" s="52"/>
      <c r="O115" s="52"/>
      <c r="P115" s="52"/>
      <c r="Q115" s="52"/>
      <c r="R115" s="52"/>
      <c r="S115" s="7"/>
    </row>
    <row r="116" spans="2:19" ht="21" customHeight="1">
      <c r="B116" s="53" t="str">
        <f>IFERROR(INDEX(Game_Plan[Category],MATCH(Audience_Reach[[#This Row],[Campaign]],Game_Plan[Campaign],0)),"")</f>
        <v/>
      </c>
      <c r="C116" s="53" t="str">
        <f>IFERROR(INDEX(Game_Plan[Range],MATCH(Audience_Reach[[#This Row],[Campaign]],Game_Plan[Campaign],0)),"")</f>
        <v/>
      </c>
      <c r="D116" s="53" t="str" cm="1">
        <f t="array" ref="D116">IFERROR(INDEX(_xlfn.UNIQUE(Game_Plan[Campaign]),ROW()-ROW(Game_Plan[#Headers])),"")</f>
        <v/>
      </c>
      <c r="E116" s="52"/>
      <c r="F116" s="52"/>
      <c r="G116" s="52"/>
      <c r="H116" s="52"/>
      <c r="I116" s="52"/>
      <c r="J116" s="52"/>
      <c r="K116" s="52"/>
      <c r="L116" s="52"/>
      <c r="M116" s="52"/>
      <c r="N116" s="52"/>
      <c r="O116" s="52"/>
      <c r="P116" s="52"/>
      <c r="Q116" s="52"/>
      <c r="R116" s="52"/>
      <c r="S116" s="7"/>
    </row>
    <row r="117" spans="2:19" ht="21" customHeight="1">
      <c r="B117" s="53" t="str">
        <f>IFERROR(INDEX(Game_Plan[Category],MATCH(Audience_Reach[[#This Row],[Campaign]],Game_Plan[Campaign],0)),"")</f>
        <v/>
      </c>
      <c r="C117" s="53" t="str">
        <f>IFERROR(INDEX(Game_Plan[Range],MATCH(Audience_Reach[[#This Row],[Campaign]],Game_Plan[Campaign],0)),"")</f>
        <v/>
      </c>
      <c r="D117" s="53" t="str" cm="1">
        <f t="array" ref="D117">IFERROR(INDEX(_xlfn.UNIQUE(Game_Plan[Campaign]),ROW()-ROW(Game_Plan[#Headers])),"")</f>
        <v/>
      </c>
      <c r="E117" s="52"/>
      <c r="F117" s="52"/>
      <c r="G117" s="52"/>
      <c r="H117" s="52"/>
      <c r="I117" s="52"/>
      <c r="J117" s="52"/>
      <c r="K117" s="52"/>
      <c r="L117" s="52"/>
      <c r="M117" s="52"/>
      <c r="N117" s="52"/>
      <c r="O117" s="52"/>
      <c r="P117" s="52"/>
      <c r="Q117" s="52"/>
      <c r="R117" s="52"/>
      <c r="S117" s="7"/>
    </row>
    <row r="118" spans="2:19" ht="21" customHeight="1">
      <c r="B118" s="53" t="str">
        <f>IFERROR(INDEX(Game_Plan[Category],MATCH(Audience_Reach[[#This Row],[Campaign]],Game_Plan[Campaign],0)),"")</f>
        <v/>
      </c>
      <c r="C118" s="53" t="str">
        <f>IFERROR(INDEX(Game_Plan[Range],MATCH(Audience_Reach[[#This Row],[Campaign]],Game_Plan[Campaign],0)),"")</f>
        <v/>
      </c>
      <c r="D118" s="53" t="str" cm="1">
        <f t="array" ref="D118">IFERROR(INDEX(_xlfn.UNIQUE(Game_Plan[Campaign]),ROW()-ROW(Game_Plan[#Headers])),"")</f>
        <v/>
      </c>
      <c r="E118" s="52"/>
      <c r="F118" s="52"/>
      <c r="G118" s="52"/>
      <c r="H118" s="52"/>
      <c r="I118" s="52"/>
      <c r="J118" s="52"/>
      <c r="K118" s="52"/>
      <c r="L118" s="52"/>
      <c r="M118" s="52"/>
      <c r="N118" s="52"/>
      <c r="O118" s="52"/>
      <c r="P118" s="52"/>
      <c r="Q118" s="52"/>
      <c r="R118" s="52"/>
      <c r="S118" s="7"/>
    </row>
    <row r="119" spans="2:19" ht="21" customHeight="1">
      <c r="B119" s="53" t="str">
        <f>IFERROR(INDEX(Game_Plan[Category],MATCH(Audience_Reach[[#This Row],[Campaign]],Game_Plan[Campaign],0)),"")</f>
        <v/>
      </c>
      <c r="C119" s="53" t="str">
        <f>IFERROR(INDEX(Game_Plan[Range],MATCH(Audience_Reach[[#This Row],[Campaign]],Game_Plan[Campaign],0)),"")</f>
        <v/>
      </c>
      <c r="D119" s="53" t="str" cm="1">
        <f t="array" ref="D119">IFERROR(INDEX(_xlfn.UNIQUE(Game_Plan[Campaign]),ROW()-ROW(Game_Plan[#Headers])),"")</f>
        <v/>
      </c>
      <c r="E119" s="52"/>
      <c r="F119" s="52"/>
      <c r="G119" s="52"/>
      <c r="H119" s="52"/>
      <c r="I119" s="52"/>
      <c r="J119" s="52"/>
      <c r="K119" s="52"/>
      <c r="L119" s="52"/>
      <c r="M119" s="52"/>
      <c r="N119" s="52"/>
      <c r="O119" s="52"/>
      <c r="P119" s="52"/>
      <c r="Q119" s="52"/>
      <c r="R119" s="52"/>
      <c r="S119" s="7"/>
    </row>
    <row r="120" spans="2:19" ht="21" customHeight="1">
      <c r="B120" s="53" t="str">
        <f>IFERROR(INDEX(Game_Plan[Category],MATCH(Audience_Reach[[#This Row],[Campaign]],Game_Plan[Campaign],0)),"")</f>
        <v/>
      </c>
      <c r="C120" s="53" t="str">
        <f>IFERROR(INDEX(Game_Plan[Range],MATCH(Audience_Reach[[#This Row],[Campaign]],Game_Plan[Campaign],0)),"")</f>
        <v/>
      </c>
      <c r="D120" s="53" t="str" cm="1">
        <f t="array" ref="D120">IFERROR(INDEX(_xlfn.UNIQUE(Game_Plan[Campaign]),ROW()-ROW(Game_Plan[#Headers])),"")</f>
        <v/>
      </c>
      <c r="E120" s="52"/>
      <c r="F120" s="52"/>
      <c r="G120" s="52"/>
      <c r="H120" s="52"/>
      <c r="I120" s="52"/>
      <c r="J120" s="52"/>
      <c r="K120" s="52"/>
      <c r="L120" s="52"/>
      <c r="M120" s="52"/>
      <c r="N120" s="52"/>
      <c r="O120" s="52"/>
      <c r="P120" s="52"/>
      <c r="Q120" s="52"/>
      <c r="R120" s="52"/>
      <c r="S120" s="7"/>
    </row>
    <row r="121" spans="2:19" ht="21" customHeight="1">
      <c r="B121" s="53" t="str">
        <f>IFERROR(INDEX(Game_Plan[Category],MATCH(Audience_Reach[[#This Row],[Campaign]],Game_Plan[Campaign],0)),"")</f>
        <v/>
      </c>
      <c r="C121" s="53" t="str">
        <f>IFERROR(INDEX(Game_Plan[Range],MATCH(Audience_Reach[[#This Row],[Campaign]],Game_Plan[Campaign],0)),"")</f>
        <v/>
      </c>
      <c r="D121" s="53" t="str" cm="1">
        <f t="array" ref="D121">IFERROR(INDEX(_xlfn.UNIQUE(Game_Plan[Campaign]),ROW()-ROW(Game_Plan[#Headers])),"")</f>
        <v/>
      </c>
      <c r="E121" s="52"/>
      <c r="F121" s="52"/>
      <c r="G121" s="52"/>
      <c r="H121" s="52"/>
      <c r="I121" s="52"/>
      <c r="J121" s="52"/>
      <c r="K121" s="52"/>
      <c r="L121" s="52"/>
      <c r="M121" s="52"/>
      <c r="N121" s="52"/>
      <c r="O121" s="52"/>
      <c r="P121" s="52"/>
      <c r="Q121" s="52"/>
      <c r="R121" s="52"/>
      <c r="S121" s="7"/>
    </row>
    <row r="122" spans="2:19" ht="21" customHeight="1">
      <c r="B122" s="53" t="str">
        <f>IFERROR(INDEX(Game_Plan[Category],MATCH(Audience_Reach[[#This Row],[Campaign]],Game_Plan[Campaign],0)),"")</f>
        <v/>
      </c>
      <c r="C122" s="53" t="str">
        <f>IFERROR(INDEX(Game_Plan[Range],MATCH(Audience_Reach[[#This Row],[Campaign]],Game_Plan[Campaign],0)),"")</f>
        <v/>
      </c>
      <c r="D122" s="53" t="str" cm="1">
        <f t="array" ref="D122">IFERROR(INDEX(_xlfn.UNIQUE(Game_Plan[Campaign]),ROW()-ROW(Game_Plan[#Headers])),"")</f>
        <v/>
      </c>
      <c r="E122" s="52"/>
      <c r="F122" s="52"/>
      <c r="G122" s="52"/>
      <c r="H122" s="52"/>
      <c r="I122" s="52"/>
      <c r="J122" s="52"/>
      <c r="K122" s="52"/>
      <c r="L122" s="52"/>
      <c r="M122" s="52"/>
      <c r="N122" s="52"/>
      <c r="O122" s="52"/>
      <c r="P122" s="52"/>
      <c r="Q122" s="52"/>
      <c r="R122" s="52"/>
      <c r="S122" s="7"/>
    </row>
    <row r="123" spans="2:19" ht="21" customHeight="1">
      <c r="B123" s="53" t="str">
        <f>IFERROR(INDEX(Game_Plan[Category],MATCH(Audience_Reach[[#This Row],[Campaign]],Game_Plan[Campaign],0)),"")</f>
        <v/>
      </c>
      <c r="C123" s="53" t="str">
        <f>IFERROR(INDEX(Game_Plan[Range],MATCH(Audience_Reach[[#This Row],[Campaign]],Game_Plan[Campaign],0)),"")</f>
        <v/>
      </c>
      <c r="D123" s="53" t="str" cm="1">
        <f t="array" ref="D123">IFERROR(INDEX(_xlfn.UNIQUE(Game_Plan[Campaign]),ROW()-ROW(Game_Plan[#Headers])),"")</f>
        <v/>
      </c>
      <c r="E123" s="52"/>
      <c r="F123" s="52"/>
      <c r="G123" s="52"/>
      <c r="H123" s="52"/>
      <c r="I123" s="52"/>
      <c r="J123" s="52"/>
      <c r="K123" s="52"/>
      <c r="L123" s="52"/>
      <c r="M123" s="52"/>
      <c r="N123" s="52"/>
      <c r="O123" s="52"/>
      <c r="P123" s="52"/>
      <c r="Q123" s="52"/>
      <c r="R123" s="52"/>
      <c r="S123" s="7"/>
    </row>
    <row r="124" spans="2:19" ht="21" customHeight="1">
      <c r="B124" s="53" t="str">
        <f>IFERROR(INDEX(Game_Plan[Category],MATCH(Audience_Reach[[#This Row],[Campaign]],Game_Plan[Campaign],0)),"")</f>
        <v/>
      </c>
      <c r="C124" s="53" t="str">
        <f>IFERROR(INDEX(Game_Plan[Range],MATCH(Audience_Reach[[#This Row],[Campaign]],Game_Plan[Campaign],0)),"")</f>
        <v/>
      </c>
      <c r="D124" s="53" t="str" cm="1">
        <f t="array" ref="D124">IFERROR(INDEX(_xlfn.UNIQUE(Game_Plan[Campaign]),ROW()-ROW(Game_Plan[#Headers])),"")</f>
        <v/>
      </c>
      <c r="E124" s="52"/>
      <c r="F124" s="52"/>
      <c r="G124" s="52"/>
      <c r="H124" s="52"/>
      <c r="I124" s="52"/>
      <c r="J124" s="52"/>
      <c r="K124" s="52"/>
      <c r="L124" s="52"/>
      <c r="M124" s="52"/>
      <c r="N124" s="52"/>
      <c r="O124" s="52"/>
      <c r="P124" s="52"/>
      <c r="Q124" s="52"/>
      <c r="R124" s="52"/>
      <c r="S124" s="7"/>
    </row>
    <row r="125" spans="2:19" ht="21" customHeight="1">
      <c r="B125" s="53" t="str">
        <f>IFERROR(INDEX(Game_Plan[Category],MATCH(Audience_Reach[[#This Row],[Campaign]],Game_Plan[Campaign],0)),"")</f>
        <v/>
      </c>
      <c r="C125" s="53" t="str">
        <f>IFERROR(INDEX(Game_Plan[Range],MATCH(Audience_Reach[[#This Row],[Campaign]],Game_Plan[Campaign],0)),"")</f>
        <v/>
      </c>
      <c r="D125" s="53" t="str" cm="1">
        <f t="array" ref="D125">IFERROR(INDEX(_xlfn.UNIQUE(Game_Plan[Campaign]),ROW()-ROW(Game_Plan[#Headers])),"")</f>
        <v/>
      </c>
      <c r="E125" s="52"/>
      <c r="F125" s="52"/>
      <c r="G125" s="52"/>
      <c r="H125" s="52"/>
      <c r="I125" s="52"/>
      <c r="J125" s="52"/>
      <c r="K125" s="52"/>
      <c r="L125" s="52"/>
      <c r="M125" s="52"/>
      <c r="N125" s="52"/>
      <c r="O125" s="52"/>
      <c r="P125" s="52"/>
      <c r="Q125" s="52"/>
      <c r="R125" s="52"/>
      <c r="S125" s="7"/>
    </row>
    <row r="126" spans="2:19" ht="21" customHeight="1">
      <c r="B126" s="53" t="str">
        <f>IFERROR(INDEX(Game_Plan[Category],MATCH(Audience_Reach[[#This Row],[Campaign]],Game_Plan[Campaign],0)),"")</f>
        <v/>
      </c>
      <c r="C126" s="53" t="str">
        <f>IFERROR(INDEX(Game_Plan[Range],MATCH(Audience_Reach[[#This Row],[Campaign]],Game_Plan[Campaign],0)),"")</f>
        <v/>
      </c>
      <c r="D126" s="53" t="str" cm="1">
        <f t="array" ref="D126">IFERROR(INDEX(_xlfn.UNIQUE(Game_Plan[Campaign]),ROW()-ROW(Game_Plan[#Headers])),"")</f>
        <v/>
      </c>
      <c r="E126" s="52"/>
      <c r="F126" s="52"/>
      <c r="G126" s="52"/>
      <c r="H126" s="52"/>
      <c r="I126" s="52"/>
      <c r="J126" s="52"/>
      <c r="K126" s="52"/>
      <c r="L126" s="52"/>
      <c r="M126" s="52"/>
      <c r="N126" s="52"/>
      <c r="O126" s="52"/>
      <c r="P126" s="52"/>
      <c r="Q126" s="52"/>
      <c r="R126" s="52"/>
      <c r="S126" s="7"/>
    </row>
    <row r="127" spans="2:19" ht="21" customHeight="1">
      <c r="B127" s="53" t="str">
        <f>IFERROR(INDEX(Game_Plan[Category],MATCH(Audience_Reach[[#This Row],[Campaign]],Game_Plan[Campaign],0)),"")</f>
        <v/>
      </c>
      <c r="C127" s="53" t="str">
        <f>IFERROR(INDEX(Game_Plan[Range],MATCH(Audience_Reach[[#This Row],[Campaign]],Game_Plan[Campaign],0)),"")</f>
        <v/>
      </c>
      <c r="D127" s="53" t="str" cm="1">
        <f t="array" ref="D127">IFERROR(INDEX(_xlfn.UNIQUE(Game_Plan[Campaign]),ROW()-ROW(Game_Plan[#Headers])),"")</f>
        <v/>
      </c>
      <c r="E127" s="52"/>
      <c r="F127" s="52"/>
      <c r="G127" s="52"/>
      <c r="H127" s="52"/>
      <c r="I127" s="52"/>
      <c r="J127" s="52"/>
      <c r="K127" s="52"/>
      <c r="L127" s="52"/>
      <c r="M127" s="52"/>
      <c r="N127" s="52"/>
      <c r="O127" s="52"/>
      <c r="P127" s="52"/>
      <c r="Q127" s="52"/>
      <c r="R127" s="52"/>
      <c r="S127" s="7"/>
    </row>
    <row r="128" spans="2:19" ht="21" customHeight="1">
      <c r="B128" s="53" t="str">
        <f>IFERROR(INDEX(Game_Plan[Category],MATCH(Audience_Reach[[#This Row],[Campaign]],Game_Plan[Campaign],0)),"")</f>
        <v/>
      </c>
      <c r="C128" s="53" t="str">
        <f>IFERROR(INDEX(Game_Plan[Range],MATCH(Audience_Reach[[#This Row],[Campaign]],Game_Plan[Campaign],0)),"")</f>
        <v/>
      </c>
      <c r="D128" s="53" t="str" cm="1">
        <f t="array" ref="D128">IFERROR(INDEX(_xlfn.UNIQUE(Game_Plan[Campaign]),ROW()-ROW(Game_Plan[#Headers])),"")</f>
        <v/>
      </c>
      <c r="E128" s="52"/>
      <c r="F128" s="52"/>
      <c r="G128" s="52"/>
      <c r="H128" s="52"/>
      <c r="I128" s="52"/>
      <c r="J128" s="52"/>
      <c r="K128" s="52"/>
      <c r="L128" s="52"/>
      <c r="M128" s="52"/>
      <c r="N128" s="52"/>
      <c r="O128" s="52"/>
      <c r="P128" s="52"/>
      <c r="Q128" s="52"/>
      <c r="R128" s="52"/>
      <c r="S128" s="7"/>
    </row>
    <row r="129" spans="2:19" ht="21" customHeight="1">
      <c r="B129" s="53" t="str">
        <f>IFERROR(INDEX(Game_Plan[Category],MATCH(Audience_Reach[[#This Row],[Campaign]],Game_Plan[Campaign],0)),"")</f>
        <v/>
      </c>
      <c r="C129" s="53" t="str">
        <f>IFERROR(INDEX(Game_Plan[Range],MATCH(Audience_Reach[[#This Row],[Campaign]],Game_Plan[Campaign],0)),"")</f>
        <v/>
      </c>
      <c r="D129" s="53" t="str" cm="1">
        <f t="array" ref="D129">IFERROR(INDEX(_xlfn.UNIQUE(Game_Plan[Campaign]),ROW()-ROW(Game_Plan[#Headers])),"")</f>
        <v/>
      </c>
      <c r="E129" s="52"/>
      <c r="F129" s="52"/>
      <c r="G129" s="52"/>
      <c r="H129" s="52"/>
      <c r="I129" s="52"/>
      <c r="J129" s="52"/>
      <c r="K129" s="52"/>
      <c r="L129" s="52"/>
      <c r="M129" s="52"/>
      <c r="N129" s="52"/>
      <c r="O129" s="52"/>
      <c r="P129" s="52"/>
      <c r="Q129" s="52"/>
      <c r="R129" s="52"/>
      <c r="S129" s="7"/>
    </row>
    <row r="130" spans="2:19" ht="21" customHeight="1">
      <c r="B130" s="53" t="str">
        <f>IFERROR(INDEX(Game_Plan[Category],MATCH(Audience_Reach[[#This Row],[Campaign]],Game_Plan[Campaign],0)),"")</f>
        <v/>
      </c>
      <c r="C130" s="53" t="str">
        <f>IFERROR(INDEX(Game_Plan[Range],MATCH(Audience_Reach[[#This Row],[Campaign]],Game_Plan[Campaign],0)),"")</f>
        <v/>
      </c>
      <c r="D130" s="53" t="str" cm="1">
        <f t="array" ref="D130">IFERROR(INDEX(_xlfn.UNIQUE(Game_Plan[Campaign]),ROW()-ROW(Game_Plan[#Headers])),"")</f>
        <v/>
      </c>
      <c r="E130" s="52"/>
      <c r="F130" s="52"/>
      <c r="G130" s="52"/>
      <c r="H130" s="52"/>
      <c r="I130" s="52"/>
      <c r="J130" s="52"/>
      <c r="K130" s="52"/>
      <c r="L130" s="52"/>
      <c r="M130" s="52"/>
      <c r="N130" s="52"/>
      <c r="O130" s="52"/>
      <c r="P130" s="52"/>
      <c r="Q130" s="52"/>
      <c r="R130" s="52"/>
      <c r="S130" s="7"/>
    </row>
    <row r="131" spans="2:19" ht="21" customHeight="1">
      <c r="B131" s="53" t="str">
        <f>IFERROR(INDEX(Game_Plan[Category],MATCH(Audience_Reach[[#This Row],[Campaign]],Game_Plan[Campaign],0)),"")</f>
        <v/>
      </c>
      <c r="C131" s="53" t="str">
        <f>IFERROR(INDEX(Game_Plan[Range],MATCH(Audience_Reach[[#This Row],[Campaign]],Game_Plan[Campaign],0)),"")</f>
        <v/>
      </c>
      <c r="D131" s="53" t="str" cm="1">
        <f t="array" ref="D131">IFERROR(INDEX(_xlfn.UNIQUE(Game_Plan[Campaign]),ROW()-ROW(Game_Plan[#Headers])),"")</f>
        <v/>
      </c>
      <c r="E131" s="52"/>
      <c r="F131" s="52"/>
      <c r="G131" s="52"/>
      <c r="H131" s="52"/>
      <c r="I131" s="52"/>
      <c r="J131" s="52"/>
      <c r="K131" s="52"/>
      <c r="L131" s="52"/>
      <c r="M131" s="52"/>
      <c r="N131" s="52"/>
      <c r="O131" s="52"/>
      <c r="P131" s="52"/>
      <c r="Q131" s="52"/>
      <c r="R131" s="52"/>
      <c r="S131" s="7"/>
    </row>
    <row r="132" spans="2:19" ht="21" customHeight="1">
      <c r="B132" s="53" t="str">
        <f>IFERROR(INDEX(Game_Plan[Category],MATCH(Audience_Reach[[#This Row],[Campaign]],Game_Plan[Campaign],0)),"")</f>
        <v/>
      </c>
      <c r="C132" s="53" t="str">
        <f>IFERROR(INDEX(Game_Plan[Range],MATCH(Audience_Reach[[#This Row],[Campaign]],Game_Plan[Campaign],0)),"")</f>
        <v/>
      </c>
      <c r="D132" s="53" t="str" cm="1">
        <f t="array" ref="D132">IFERROR(INDEX(_xlfn.UNIQUE(Game_Plan[Campaign]),ROW()-ROW(Game_Plan[#Headers])),"")</f>
        <v/>
      </c>
      <c r="E132" s="52"/>
      <c r="F132" s="52"/>
      <c r="G132" s="52"/>
      <c r="H132" s="52"/>
      <c r="I132" s="52"/>
      <c r="J132" s="52"/>
      <c r="K132" s="52"/>
      <c r="L132" s="52"/>
      <c r="M132" s="52"/>
      <c r="N132" s="52"/>
      <c r="O132" s="52"/>
      <c r="P132" s="52"/>
      <c r="Q132" s="52"/>
      <c r="R132" s="52"/>
      <c r="S132" s="7"/>
    </row>
    <row r="133" spans="2:19" ht="21" customHeight="1">
      <c r="B133" s="53" t="str">
        <f>IFERROR(INDEX(Game_Plan[Category],MATCH(Audience_Reach[[#This Row],[Campaign]],Game_Plan[Campaign],0)),"")</f>
        <v/>
      </c>
      <c r="C133" s="53" t="str">
        <f>IFERROR(INDEX(Game_Plan[Range],MATCH(Audience_Reach[[#This Row],[Campaign]],Game_Plan[Campaign],0)),"")</f>
        <v/>
      </c>
      <c r="D133" s="53" t="str" cm="1">
        <f t="array" ref="D133">IFERROR(INDEX(_xlfn.UNIQUE(Game_Plan[Campaign]),ROW()-ROW(Game_Plan[#Headers])),"")</f>
        <v/>
      </c>
      <c r="E133" s="52"/>
      <c r="F133" s="52"/>
      <c r="G133" s="52"/>
      <c r="H133" s="52"/>
      <c r="I133" s="52"/>
      <c r="J133" s="52"/>
      <c r="K133" s="52"/>
      <c r="L133" s="52"/>
      <c r="M133" s="52"/>
      <c r="N133" s="52"/>
      <c r="O133" s="52"/>
      <c r="P133" s="52"/>
      <c r="Q133" s="52"/>
      <c r="R133" s="52"/>
      <c r="S133" s="7"/>
    </row>
    <row r="134" spans="2:19" ht="21" customHeight="1">
      <c r="B134" s="53" t="str">
        <f>IFERROR(INDEX(Game_Plan[Category],MATCH(Audience_Reach[[#This Row],[Campaign]],Game_Plan[Campaign],0)),"")</f>
        <v/>
      </c>
      <c r="C134" s="53" t="str">
        <f>IFERROR(INDEX(Game_Plan[Range],MATCH(Audience_Reach[[#This Row],[Campaign]],Game_Plan[Campaign],0)),"")</f>
        <v/>
      </c>
      <c r="D134" s="53" t="str" cm="1">
        <f t="array" ref="D134">IFERROR(INDEX(_xlfn.UNIQUE(Game_Plan[Campaign]),ROW()-ROW(Game_Plan[#Headers])),"")</f>
        <v/>
      </c>
      <c r="E134" s="52"/>
      <c r="F134" s="52"/>
      <c r="G134" s="52"/>
      <c r="H134" s="52"/>
      <c r="I134" s="52"/>
      <c r="J134" s="52"/>
      <c r="K134" s="52"/>
      <c r="L134" s="52"/>
      <c r="M134" s="52"/>
      <c r="N134" s="52"/>
      <c r="O134" s="52"/>
      <c r="P134" s="52"/>
      <c r="Q134" s="52"/>
      <c r="R134" s="52"/>
      <c r="S134" s="7"/>
    </row>
    <row r="135" spans="2:19" ht="21" customHeight="1">
      <c r="B135" s="53" t="str">
        <f>IFERROR(INDEX(Game_Plan[Category],MATCH(Audience_Reach[[#This Row],[Campaign]],Game_Plan[Campaign],0)),"")</f>
        <v/>
      </c>
      <c r="C135" s="53" t="str">
        <f>IFERROR(INDEX(Game_Plan[Range],MATCH(Audience_Reach[[#This Row],[Campaign]],Game_Plan[Campaign],0)),"")</f>
        <v/>
      </c>
      <c r="D135" s="53" t="str" cm="1">
        <f t="array" ref="D135">IFERROR(INDEX(_xlfn.UNIQUE(Game_Plan[Campaign]),ROW()-ROW(Game_Plan[#Headers])),"")</f>
        <v/>
      </c>
      <c r="E135" s="52"/>
      <c r="F135" s="52"/>
      <c r="G135" s="52"/>
      <c r="H135" s="52"/>
      <c r="I135" s="52"/>
      <c r="J135" s="52"/>
      <c r="K135" s="52"/>
      <c r="L135" s="52"/>
      <c r="M135" s="52"/>
      <c r="N135" s="52"/>
      <c r="O135" s="52"/>
      <c r="P135" s="52"/>
      <c r="Q135" s="52"/>
      <c r="R135" s="52"/>
      <c r="S135" s="7"/>
    </row>
    <row r="136" spans="2:19" ht="21" customHeight="1">
      <c r="B136" s="53" t="str">
        <f>IFERROR(INDEX(Game_Plan[Category],MATCH(Audience_Reach[[#This Row],[Campaign]],Game_Plan[Campaign],0)),"")</f>
        <v/>
      </c>
      <c r="C136" s="53" t="str">
        <f>IFERROR(INDEX(Game_Plan[Range],MATCH(Audience_Reach[[#This Row],[Campaign]],Game_Plan[Campaign],0)),"")</f>
        <v/>
      </c>
      <c r="D136" s="53" t="str" cm="1">
        <f t="array" ref="D136">IFERROR(INDEX(_xlfn.UNIQUE(Game_Plan[Campaign]),ROW()-ROW(Game_Plan[#Headers])),"")</f>
        <v/>
      </c>
      <c r="E136" s="52"/>
      <c r="F136" s="52"/>
      <c r="G136" s="52"/>
      <c r="H136" s="52"/>
      <c r="I136" s="52"/>
      <c r="J136" s="52"/>
      <c r="K136" s="52"/>
      <c r="L136" s="52"/>
      <c r="M136" s="52"/>
      <c r="N136" s="52"/>
      <c r="O136" s="52"/>
      <c r="P136" s="52"/>
      <c r="Q136" s="52"/>
      <c r="R136" s="52"/>
      <c r="S136" s="7"/>
    </row>
    <row r="137" spans="2:19" ht="21" customHeight="1">
      <c r="B137" s="53" t="str">
        <f>IFERROR(INDEX(Game_Plan[Category],MATCH(Audience_Reach[[#This Row],[Campaign]],Game_Plan[Campaign],0)),"")</f>
        <v/>
      </c>
      <c r="C137" s="53" t="str">
        <f>IFERROR(INDEX(Game_Plan[Range],MATCH(Audience_Reach[[#This Row],[Campaign]],Game_Plan[Campaign],0)),"")</f>
        <v/>
      </c>
      <c r="D137" s="53" t="str" cm="1">
        <f t="array" ref="D137">IFERROR(INDEX(_xlfn.UNIQUE(Game_Plan[Campaign]),ROW()-ROW(Game_Plan[#Headers])),"")</f>
        <v/>
      </c>
      <c r="E137" s="52"/>
      <c r="F137" s="52"/>
      <c r="G137" s="52"/>
      <c r="H137" s="52"/>
      <c r="I137" s="52"/>
      <c r="J137" s="52"/>
      <c r="K137" s="52"/>
      <c r="L137" s="52"/>
      <c r="M137" s="52"/>
      <c r="N137" s="52"/>
      <c r="O137" s="52"/>
      <c r="P137" s="52"/>
      <c r="Q137" s="52"/>
      <c r="R137" s="52"/>
      <c r="S137" s="7"/>
    </row>
    <row r="138" spans="2:19" ht="21" customHeight="1">
      <c r="B138" s="53" t="str">
        <f>IFERROR(INDEX(Game_Plan[Category],MATCH(Audience_Reach[[#This Row],[Campaign]],Game_Plan[Campaign],0)),"")</f>
        <v/>
      </c>
      <c r="C138" s="53" t="str">
        <f>IFERROR(INDEX(Game_Plan[Range],MATCH(Audience_Reach[[#This Row],[Campaign]],Game_Plan[Campaign],0)),"")</f>
        <v/>
      </c>
      <c r="D138" s="53" t="str" cm="1">
        <f t="array" ref="D138">IFERROR(INDEX(_xlfn.UNIQUE(Game_Plan[Campaign]),ROW()-ROW(Game_Plan[#Headers])),"")</f>
        <v/>
      </c>
      <c r="E138" s="52"/>
      <c r="F138" s="52"/>
      <c r="G138" s="52"/>
      <c r="H138" s="52"/>
      <c r="I138" s="52"/>
      <c r="J138" s="52"/>
      <c r="K138" s="52"/>
      <c r="L138" s="52"/>
      <c r="M138" s="52"/>
      <c r="N138" s="52"/>
      <c r="O138" s="52"/>
      <c r="P138" s="52"/>
      <c r="Q138" s="52"/>
      <c r="R138" s="52"/>
      <c r="S138" s="7"/>
    </row>
    <row r="139" spans="2:19" ht="21" customHeight="1">
      <c r="B139" s="53" t="str">
        <f>IFERROR(INDEX(Game_Plan[Category],MATCH(Audience_Reach[[#This Row],[Campaign]],Game_Plan[Campaign],0)),"")</f>
        <v/>
      </c>
      <c r="C139" s="53" t="str">
        <f>IFERROR(INDEX(Game_Plan[Range],MATCH(Audience_Reach[[#This Row],[Campaign]],Game_Plan[Campaign],0)),"")</f>
        <v/>
      </c>
      <c r="D139" s="53" t="str" cm="1">
        <f t="array" ref="D139">IFERROR(INDEX(_xlfn.UNIQUE(Game_Plan[Campaign]),ROW()-ROW(Game_Plan[#Headers])),"")</f>
        <v/>
      </c>
      <c r="E139" s="52"/>
      <c r="F139" s="52"/>
      <c r="G139" s="52"/>
      <c r="H139" s="52"/>
      <c r="I139" s="52"/>
      <c r="J139" s="52"/>
      <c r="K139" s="52"/>
      <c r="L139" s="52"/>
      <c r="M139" s="52"/>
      <c r="N139" s="52"/>
      <c r="O139" s="52"/>
      <c r="P139" s="52"/>
      <c r="Q139" s="52"/>
      <c r="R139" s="52"/>
      <c r="S139" s="7"/>
    </row>
    <row r="140" spans="2:19" ht="21" customHeight="1">
      <c r="B140" s="53" t="str">
        <f>IFERROR(INDEX(Game_Plan[Category],MATCH(Audience_Reach[[#This Row],[Campaign]],Game_Plan[Campaign],0)),"")</f>
        <v/>
      </c>
      <c r="C140" s="53" t="str">
        <f>IFERROR(INDEX(Game_Plan[Range],MATCH(Audience_Reach[[#This Row],[Campaign]],Game_Plan[Campaign],0)),"")</f>
        <v/>
      </c>
      <c r="D140" s="53" t="str" cm="1">
        <f t="array" ref="D140">IFERROR(INDEX(_xlfn.UNIQUE(Game_Plan[Campaign]),ROW()-ROW(Game_Plan[#Headers])),"")</f>
        <v/>
      </c>
      <c r="E140" s="52"/>
      <c r="F140" s="52"/>
      <c r="G140" s="52"/>
      <c r="H140" s="52"/>
      <c r="I140" s="52"/>
      <c r="J140" s="52"/>
      <c r="K140" s="52"/>
      <c r="L140" s="52"/>
      <c r="M140" s="52"/>
      <c r="N140" s="52"/>
      <c r="O140" s="52"/>
      <c r="P140" s="52"/>
      <c r="Q140" s="52"/>
      <c r="R140" s="52"/>
      <c r="S140" s="7"/>
    </row>
    <row r="141" spans="2:19" ht="21" customHeight="1">
      <c r="B141" s="53" t="str">
        <f>IFERROR(INDEX(Game_Plan[Category],MATCH(Audience_Reach[[#This Row],[Campaign]],Game_Plan[Campaign],0)),"")</f>
        <v/>
      </c>
      <c r="C141" s="53" t="str">
        <f>IFERROR(INDEX(Game_Plan[Range],MATCH(Audience_Reach[[#This Row],[Campaign]],Game_Plan[Campaign],0)),"")</f>
        <v/>
      </c>
      <c r="D141" s="53" t="str" cm="1">
        <f t="array" ref="D141">IFERROR(INDEX(_xlfn.UNIQUE(Game_Plan[Campaign]),ROW()-ROW(Game_Plan[#Headers])),"")</f>
        <v/>
      </c>
      <c r="E141" s="52"/>
      <c r="F141" s="52"/>
      <c r="G141" s="52"/>
      <c r="H141" s="52"/>
      <c r="I141" s="52"/>
      <c r="J141" s="52"/>
      <c r="K141" s="52"/>
      <c r="L141" s="52"/>
      <c r="M141" s="52"/>
      <c r="N141" s="52"/>
      <c r="O141" s="52"/>
      <c r="P141" s="52"/>
      <c r="Q141" s="52"/>
      <c r="R141" s="52"/>
      <c r="S141" s="7"/>
    </row>
    <row r="142" spans="2:19" ht="21" customHeight="1">
      <c r="B142" s="53" t="str">
        <f>IFERROR(INDEX(Game_Plan[Category],MATCH(Audience_Reach[[#This Row],[Campaign]],Game_Plan[Campaign],0)),"")</f>
        <v/>
      </c>
      <c r="C142" s="53" t="str">
        <f>IFERROR(INDEX(Game_Plan[Range],MATCH(Audience_Reach[[#This Row],[Campaign]],Game_Plan[Campaign],0)),"")</f>
        <v/>
      </c>
      <c r="D142" s="53" t="str" cm="1">
        <f t="array" ref="D142">IFERROR(INDEX(_xlfn.UNIQUE(Game_Plan[Campaign]),ROW()-ROW(Game_Plan[#Headers])),"")</f>
        <v/>
      </c>
      <c r="E142" s="52"/>
      <c r="F142" s="52"/>
      <c r="G142" s="52"/>
      <c r="H142" s="52"/>
      <c r="I142" s="52"/>
      <c r="J142" s="52"/>
      <c r="K142" s="52"/>
      <c r="L142" s="52"/>
      <c r="M142" s="52"/>
      <c r="N142" s="52"/>
      <c r="O142" s="52"/>
      <c r="P142" s="52"/>
      <c r="Q142" s="52"/>
      <c r="R142" s="52"/>
      <c r="S142" s="7"/>
    </row>
    <row r="143" spans="2:19" ht="21" customHeight="1">
      <c r="B143" s="53" t="str">
        <f>IFERROR(INDEX(Game_Plan[Category],MATCH(Audience_Reach[[#This Row],[Campaign]],Game_Plan[Campaign],0)),"")</f>
        <v/>
      </c>
      <c r="C143" s="53" t="str">
        <f>IFERROR(INDEX(Game_Plan[Range],MATCH(Audience_Reach[[#This Row],[Campaign]],Game_Plan[Campaign],0)),"")</f>
        <v/>
      </c>
      <c r="D143" s="53" t="str" cm="1">
        <f t="array" ref="D143">IFERROR(INDEX(_xlfn.UNIQUE(Game_Plan[Campaign]),ROW()-ROW(Game_Plan[#Headers])),"")</f>
        <v/>
      </c>
      <c r="E143" s="52"/>
      <c r="F143" s="52"/>
      <c r="G143" s="52"/>
      <c r="H143" s="52"/>
      <c r="I143" s="52"/>
      <c r="J143" s="52"/>
      <c r="K143" s="52"/>
      <c r="L143" s="52"/>
      <c r="M143" s="52"/>
      <c r="N143" s="52"/>
      <c r="O143" s="52"/>
      <c r="P143" s="52"/>
      <c r="Q143" s="52"/>
      <c r="R143" s="52"/>
      <c r="S143" s="7"/>
    </row>
    <row r="144" spans="2:19" ht="21" customHeight="1">
      <c r="B144" s="53" t="str">
        <f>IFERROR(INDEX(Game_Plan[Category],MATCH(Audience_Reach[[#This Row],[Campaign]],Game_Plan[Campaign],0)),"")</f>
        <v/>
      </c>
      <c r="C144" s="53" t="str">
        <f>IFERROR(INDEX(Game_Plan[Range],MATCH(Audience_Reach[[#This Row],[Campaign]],Game_Plan[Campaign],0)),"")</f>
        <v/>
      </c>
      <c r="D144" s="53" t="str" cm="1">
        <f t="array" ref="D144">IFERROR(INDEX(_xlfn.UNIQUE(Game_Plan[Campaign]),ROW()-ROW(Game_Plan[#Headers])),"")</f>
        <v/>
      </c>
      <c r="E144" s="52"/>
      <c r="F144" s="52"/>
      <c r="G144" s="52"/>
      <c r="H144" s="52"/>
      <c r="I144" s="52"/>
      <c r="J144" s="52"/>
      <c r="K144" s="52"/>
      <c r="L144" s="52"/>
      <c r="M144" s="52"/>
      <c r="N144" s="52"/>
      <c r="O144" s="52"/>
      <c r="P144" s="52"/>
      <c r="Q144" s="52"/>
      <c r="R144" s="52"/>
      <c r="S144" s="7"/>
    </row>
    <row r="145" spans="2:19" ht="21" customHeight="1">
      <c r="B145" s="53" t="str">
        <f>IFERROR(INDEX(Game_Plan[Category],MATCH(Audience_Reach[[#This Row],[Campaign]],Game_Plan[Campaign],0)),"")</f>
        <v/>
      </c>
      <c r="C145" s="53" t="str">
        <f>IFERROR(INDEX(Game_Plan[Range],MATCH(Audience_Reach[[#This Row],[Campaign]],Game_Plan[Campaign],0)),"")</f>
        <v/>
      </c>
      <c r="D145" s="53" t="str" cm="1">
        <f t="array" ref="D145">IFERROR(INDEX(_xlfn.UNIQUE(Game_Plan[Campaign]),ROW()-ROW(Game_Plan[#Headers])),"")</f>
        <v/>
      </c>
      <c r="E145" s="52"/>
      <c r="F145" s="52"/>
      <c r="G145" s="52"/>
      <c r="H145" s="52"/>
      <c r="I145" s="52"/>
      <c r="J145" s="52"/>
      <c r="K145" s="52"/>
      <c r="L145" s="52"/>
      <c r="M145" s="52"/>
      <c r="N145" s="52"/>
      <c r="O145" s="52"/>
      <c r="P145" s="52"/>
      <c r="Q145" s="52"/>
      <c r="R145" s="52"/>
      <c r="S145" s="7"/>
    </row>
    <row r="146" spans="2:19" ht="21" customHeight="1">
      <c r="B146" s="53" t="str">
        <f>IFERROR(INDEX(Game_Plan[Category],MATCH(Audience_Reach[[#This Row],[Campaign]],Game_Plan[Campaign],0)),"")</f>
        <v/>
      </c>
      <c r="C146" s="53" t="str">
        <f>IFERROR(INDEX(Game_Plan[Range],MATCH(Audience_Reach[[#This Row],[Campaign]],Game_Plan[Campaign],0)),"")</f>
        <v/>
      </c>
      <c r="D146" s="53" t="str" cm="1">
        <f t="array" ref="D146">IFERROR(INDEX(_xlfn.UNIQUE(Game_Plan[Campaign]),ROW()-ROW(Game_Plan[#Headers])),"")</f>
        <v/>
      </c>
      <c r="E146" s="52"/>
      <c r="F146" s="52"/>
      <c r="G146" s="52"/>
      <c r="H146" s="52"/>
      <c r="I146" s="52"/>
      <c r="J146" s="52"/>
      <c r="K146" s="52"/>
      <c r="L146" s="52"/>
      <c r="M146" s="52"/>
      <c r="N146" s="52"/>
      <c r="O146" s="52"/>
      <c r="P146" s="52"/>
      <c r="Q146" s="52"/>
      <c r="R146" s="52"/>
      <c r="S146" s="7"/>
    </row>
    <row r="147" spans="2:19" ht="21" customHeight="1">
      <c r="B147" s="53" t="str">
        <f>IFERROR(INDEX(Game_Plan[Category],MATCH(Audience_Reach[[#This Row],[Campaign]],Game_Plan[Campaign],0)),"")</f>
        <v/>
      </c>
      <c r="C147" s="53" t="str">
        <f>IFERROR(INDEX(Game_Plan[Range],MATCH(Audience_Reach[[#This Row],[Campaign]],Game_Plan[Campaign],0)),"")</f>
        <v/>
      </c>
      <c r="D147" s="53" t="str" cm="1">
        <f t="array" ref="D147">IFERROR(INDEX(_xlfn.UNIQUE(Game_Plan[Campaign]),ROW()-ROW(Game_Plan[#Headers])),"")</f>
        <v/>
      </c>
      <c r="E147" s="52"/>
      <c r="F147" s="52"/>
      <c r="G147" s="52"/>
      <c r="H147" s="52"/>
      <c r="I147" s="52"/>
      <c r="J147" s="52"/>
      <c r="K147" s="52"/>
      <c r="L147" s="52"/>
      <c r="M147" s="52"/>
      <c r="N147" s="52"/>
      <c r="O147" s="52"/>
      <c r="P147" s="52"/>
      <c r="Q147" s="52"/>
      <c r="R147" s="52"/>
      <c r="S147" s="7"/>
    </row>
    <row r="148" spans="2:19" ht="21" customHeight="1">
      <c r="B148" s="53" t="str">
        <f>IFERROR(INDEX(Game_Plan[Category],MATCH(Audience_Reach[[#This Row],[Campaign]],Game_Plan[Campaign],0)),"")</f>
        <v/>
      </c>
      <c r="C148" s="53" t="str">
        <f>IFERROR(INDEX(Game_Plan[Range],MATCH(Audience_Reach[[#This Row],[Campaign]],Game_Plan[Campaign],0)),"")</f>
        <v/>
      </c>
      <c r="D148" s="53" t="str" cm="1">
        <f t="array" ref="D148">IFERROR(INDEX(_xlfn.UNIQUE(Game_Plan[Campaign]),ROW()-ROW(Game_Plan[#Headers])),"")</f>
        <v/>
      </c>
      <c r="E148" s="52"/>
      <c r="F148" s="52"/>
      <c r="G148" s="52"/>
      <c r="H148" s="52"/>
      <c r="I148" s="52"/>
      <c r="J148" s="52"/>
      <c r="K148" s="52"/>
      <c r="L148" s="52"/>
      <c r="M148" s="52"/>
      <c r="N148" s="52"/>
      <c r="O148" s="52"/>
      <c r="P148" s="52"/>
      <c r="Q148" s="52"/>
      <c r="R148" s="52"/>
      <c r="S148" s="7"/>
    </row>
    <row r="149" spans="2:19" ht="21" customHeight="1">
      <c r="B149" s="53" t="str">
        <f>IFERROR(INDEX(Game_Plan[Category],MATCH(Audience_Reach[[#This Row],[Campaign]],Game_Plan[Campaign],0)),"")</f>
        <v/>
      </c>
      <c r="C149" s="53" t="str">
        <f>IFERROR(INDEX(Game_Plan[Range],MATCH(Audience_Reach[[#This Row],[Campaign]],Game_Plan[Campaign],0)),"")</f>
        <v/>
      </c>
      <c r="D149" s="53" t="str" cm="1">
        <f t="array" ref="D149">IFERROR(INDEX(_xlfn.UNIQUE(Game_Plan[Campaign]),ROW()-ROW(Game_Plan[#Headers])),"")</f>
        <v/>
      </c>
      <c r="E149" s="52"/>
      <c r="F149" s="52"/>
      <c r="G149" s="52"/>
      <c r="H149" s="52"/>
      <c r="I149" s="52"/>
      <c r="J149" s="52"/>
      <c r="K149" s="52"/>
      <c r="L149" s="52"/>
      <c r="M149" s="52"/>
      <c r="N149" s="52"/>
      <c r="O149" s="52"/>
      <c r="P149" s="52"/>
      <c r="Q149" s="52"/>
      <c r="R149" s="52"/>
      <c r="S149" s="7"/>
    </row>
    <row r="150" spans="2:19" ht="21" customHeight="1">
      <c r="B150" s="53" t="str">
        <f>IFERROR(INDEX(Game_Plan[Category],MATCH(Audience_Reach[[#This Row],[Campaign]],Game_Plan[Campaign],0)),"")</f>
        <v/>
      </c>
      <c r="C150" s="53" t="str">
        <f>IFERROR(INDEX(Game_Plan[Range],MATCH(Audience_Reach[[#This Row],[Campaign]],Game_Plan[Campaign],0)),"")</f>
        <v/>
      </c>
      <c r="D150" s="53" t="str" cm="1">
        <f t="array" ref="D150">IFERROR(INDEX(_xlfn.UNIQUE(Game_Plan[Campaign]),ROW()-ROW(Game_Plan[#Headers])),"")</f>
        <v/>
      </c>
      <c r="E150" s="52"/>
      <c r="F150" s="52"/>
      <c r="G150" s="52"/>
      <c r="H150" s="52"/>
      <c r="I150" s="52"/>
      <c r="J150" s="52"/>
      <c r="K150" s="52"/>
      <c r="L150" s="52"/>
      <c r="M150" s="52"/>
      <c r="N150" s="52"/>
      <c r="O150" s="52"/>
      <c r="P150" s="52"/>
      <c r="Q150" s="52"/>
      <c r="R150" s="52"/>
      <c r="S150" s="7"/>
    </row>
    <row r="151" spans="2:19" ht="21" customHeight="1">
      <c r="B151" s="53" t="str">
        <f>IFERROR(INDEX(Game_Plan[Category],MATCH(Audience_Reach[[#This Row],[Campaign]],Game_Plan[Campaign],0)),"")</f>
        <v/>
      </c>
      <c r="C151" s="53" t="str">
        <f>IFERROR(INDEX(Game_Plan[Range],MATCH(Audience_Reach[[#This Row],[Campaign]],Game_Plan[Campaign],0)),"")</f>
        <v/>
      </c>
      <c r="D151" s="53" t="str" cm="1">
        <f t="array" ref="D151">IFERROR(INDEX(_xlfn.UNIQUE(Game_Plan[Campaign]),ROW()-ROW(Game_Plan[#Headers])),"")</f>
        <v/>
      </c>
      <c r="E151" s="52"/>
      <c r="F151" s="52"/>
      <c r="G151" s="52"/>
      <c r="H151" s="52"/>
      <c r="I151" s="52"/>
      <c r="J151" s="52"/>
      <c r="K151" s="52"/>
      <c r="L151" s="52"/>
      <c r="M151" s="52"/>
      <c r="N151" s="52"/>
      <c r="O151" s="52"/>
      <c r="P151" s="52"/>
      <c r="Q151" s="52"/>
      <c r="R151" s="52"/>
      <c r="S151" s="7"/>
    </row>
    <row r="152" spans="2:19" ht="21" customHeight="1">
      <c r="B152" s="53" t="str">
        <f>IFERROR(INDEX(Game_Plan[Category],MATCH(Audience_Reach[[#This Row],[Campaign]],Game_Plan[Campaign],0)),"")</f>
        <v/>
      </c>
      <c r="C152" s="53" t="str">
        <f>IFERROR(INDEX(Game_Plan[Range],MATCH(Audience_Reach[[#This Row],[Campaign]],Game_Plan[Campaign],0)),"")</f>
        <v/>
      </c>
      <c r="D152" s="53" t="str" cm="1">
        <f t="array" ref="D152">IFERROR(INDEX(_xlfn.UNIQUE(Game_Plan[Campaign]),ROW()-ROW(Game_Plan[#Headers])),"")</f>
        <v/>
      </c>
      <c r="E152" s="52"/>
      <c r="F152" s="52"/>
      <c r="G152" s="52"/>
      <c r="H152" s="52"/>
      <c r="I152" s="52"/>
      <c r="J152" s="52"/>
      <c r="K152" s="52"/>
      <c r="L152" s="52"/>
      <c r="M152" s="52"/>
      <c r="N152" s="52"/>
      <c r="O152" s="52"/>
      <c r="P152" s="52"/>
      <c r="Q152" s="52"/>
      <c r="R152" s="52"/>
      <c r="S152" s="7"/>
    </row>
    <row r="153" spans="2:19" ht="21" customHeight="1">
      <c r="B153" s="53" t="str">
        <f>IFERROR(INDEX(Game_Plan[Category],MATCH(Audience_Reach[[#This Row],[Campaign]],Game_Plan[Campaign],0)),"")</f>
        <v/>
      </c>
      <c r="C153" s="53" t="str">
        <f>IFERROR(INDEX(Game_Plan[Range],MATCH(Audience_Reach[[#This Row],[Campaign]],Game_Plan[Campaign],0)),"")</f>
        <v/>
      </c>
      <c r="D153" s="53" t="str" cm="1">
        <f t="array" ref="D153">IFERROR(INDEX(_xlfn.UNIQUE(Game_Plan[Campaign]),ROW()-ROW(Game_Plan[#Headers])),"")</f>
        <v/>
      </c>
      <c r="E153" s="52"/>
      <c r="F153" s="52"/>
      <c r="G153" s="52"/>
      <c r="H153" s="52"/>
      <c r="I153" s="52"/>
      <c r="J153" s="52"/>
      <c r="K153" s="52"/>
      <c r="L153" s="52"/>
      <c r="M153" s="52"/>
      <c r="N153" s="52"/>
      <c r="O153" s="52"/>
      <c r="P153" s="52"/>
      <c r="Q153" s="52"/>
      <c r="R153" s="52"/>
      <c r="S153" s="7"/>
    </row>
    <row r="154" spans="2:19" ht="21" customHeight="1">
      <c r="B154" s="53" t="str">
        <f>IFERROR(INDEX(Game_Plan[Category],MATCH(Audience_Reach[[#This Row],[Campaign]],Game_Plan[Campaign],0)),"")</f>
        <v/>
      </c>
      <c r="C154" s="53" t="str">
        <f>IFERROR(INDEX(Game_Plan[Range],MATCH(Audience_Reach[[#This Row],[Campaign]],Game_Plan[Campaign],0)),"")</f>
        <v/>
      </c>
      <c r="D154" s="53" t="str" cm="1">
        <f t="array" ref="D154">IFERROR(INDEX(_xlfn.UNIQUE(Game_Plan[Campaign]),ROW()-ROW(Game_Plan[#Headers])),"")</f>
        <v/>
      </c>
      <c r="E154" s="52"/>
      <c r="F154" s="52"/>
      <c r="G154" s="52"/>
      <c r="H154" s="52"/>
      <c r="I154" s="52"/>
      <c r="J154" s="52"/>
      <c r="K154" s="52"/>
      <c r="L154" s="52"/>
      <c r="M154" s="52"/>
      <c r="N154" s="52"/>
      <c r="O154" s="52"/>
      <c r="P154" s="52"/>
      <c r="Q154" s="52"/>
      <c r="R154" s="52"/>
      <c r="S154" s="7"/>
    </row>
    <row r="155" spans="2:19" ht="21" customHeight="1">
      <c r="B155" s="53" t="str">
        <f>IFERROR(INDEX(Game_Plan[Category],MATCH(Audience_Reach[[#This Row],[Campaign]],Game_Plan[Campaign],0)),"")</f>
        <v/>
      </c>
      <c r="C155" s="53" t="str">
        <f>IFERROR(INDEX(Game_Plan[Range],MATCH(Audience_Reach[[#This Row],[Campaign]],Game_Plan[Campaign],0)),"")</f>
        <v/>
      </c>
      <c r="D155" s="53" t="str" cm="1">
        <f t="array" ref="D155">IFERROR(INDEX(_xlfn.UNIQUE(Game_Plan[Campaign]),ROW()-ROW(Game_Plan[#Headers])),"")</f>
        <v/>
      </c>
      <c r="E155" s="52"/>
      <c r="F155" s="52"/>
      <c r="G155" s="52"/>
      <c r="H155" s="52"/>
      <c r="I155" s="52"/>
      <c r="J155" s="52"/>
      <c r="K155" s="52"/>
      <c r="L155" s="52"/>
      <c r="M155" s="52"/>
      <c r="N155" s="52"/>
      <c r="O155" s="52"/>
      <c r="P155" s="52"/>
      <c r="Q155" s="52"/>
      <c r="R155" s="52"/>
      <c r="S155" s="7"/>
    </row>
    <row r="156" spans="2:19" ht="21" customHeight="1">
      <c r="B156" s="53" t="str">
        <f>IFERROR(INDEX(Game_Plan[Category],MATCH(Audience_Reach[[#This Row],[Campaign]],Game_Plan[Campaign],0)),"")</f>
        <v/>
      </c>
      <c r="C156" s="53" t="str">
        <f>IFERROR(INDEX(Game_Plan[Range],MATCH(Audience_Reach[[#This Row],[Campaign]],Game_Plan[Campaign],0)),"")</f>
        <v/>
      </c>
      <c r="D156" s="53" t="str" cm="1">
        <f t="array" ref="D156">IFERROR(INDEX(_xlfn.UNIQUE(Game_Plan[Campaign]),ROW()-ROW(Game_Plan[#Headers])),"")</f>
        <v/>
      </c>
      <c r="E156" s="52"/>
      <c r="F156" s="52"/>
      <c r="G156" s="52"/>
      <c r="H156" s="52"/>
      <c r="I156" s="52"/>
      <c r="J156" s="52"/>
      <c r="K156" s="52"/>
      <c r="L156" s="52"/>
      <c r="M156" s="52"/>
      <c r="N156" s="52"/>
      <c r="O156" s="52"/>
      <c r="P156" s="52"/>
      <c r="Q156" s="52"/>
      <c r="R156" s="52"/>
      <c r="S156" s="7"/>
    </row>
    <row r="157" spans="2:19" ht="21" customHeight="1">
      <c r="B157" s="53" t="str">
        <f>IFERROR(INDEX(Game_Plan[Category],MATCH(Audience_Reach[[#This Row],[Campaign]],Game_Plan[Campaign],0)),"")</f>
        <v/>
      </c>
      <c r="C157" s="53" t="str">
        <f>IFERROR(INDEX(Game_Plan[Range],MATCH(Audience_Reach[[#This Row],[Campaign]],Game_Plan[Campaign],0)),"")</f>
        <v/>
      </c>
      <c r="D157" s="53" t="str" cm="1">
        <f t="array" ref="D157">IFERROR(INDEX(_xlfn.UNIQUE(Game_Plan[Campaign]),ROW()-ROW(Game_Plan[#Headers])),"")</f>
        <v/>
      </c>
      <c r="E157" s="52"/>
      <c r="F157" s="52"/>
      <c r="G157" s="52"/>
      <c r="H157" s="52"/>
      <c r="I157" s="52"/>
      <c r="J157" s="52"/>
      <c r="K157" s="52"/>
      <c r="L157" s="52"/>
      <c r="M157" s="52"/>
      <c r="N157" s="52"/>
      <c r="O157" s="52"/>
      <c r="P157" s="52"/>
      <c r="Q157" s="52"/>
      <c r="R157" s="52"/>
      <c r="S157" s="7"/>
    </row>
    <row r="158" spans="2:19" ht="21" customHeight="1">
      <c r="B158" s="53" t="str">
        <f>IFERROR(INDEX(Game_Plan[Category],MATCH(Audience_Reach[[#This Row],[Campaign]],Game_Plan[Campaign],0)),"")</f>
        <v/>
      </c>
      <c r="C158" s="53" t="str">
        <f>IFERROR(INDEX(Game_Plan[Range],MATCH(Audience_Reach[[#This Row],[Campaign]],Game_Plan[Campaign],0)),"")</f>
        <v/>
      </c>
      <c r="D158" s="53" t="str" cm="1">
        <f t="array" ref="D158">IFERROR(INDEX(_xlfn.UNIQUE(Game_Plan[Campaign]),ROW()-ROW(Game_Plan[#Headers])),"")</f>
        <v/>
      </c>
      <c r="E158" s="52"/>
      <c r="F158" s="52"/>
      <c r="G158" s="52"/>
      <c r="H158" s="52"/>
      <c r="I158" s="52"/>
      <c r="J158" s="52"/>
      <c r="K158" s="52"/>
      <c r="L158" s="52"/>
      <c r="M158" s="52"/>
      <c r="N158" s="52"/>
      <c r="O158" s="52"/>
      <c r="P158" s="52"/>
      <c r="Q158" s="52"/>
      <c r="R158" s="52"/>
      <c r="S158" s="7"/>
    </row>
    <row r="159" spans="2:19" ht="21" customHeight="1">
      <c r="B159" s="53" t="str">
        <f>IFERROR(INDEX(Game_Plan[Category],MATCH(Audience_Reach[[#This Row],[Campaign]],Game_Plan[Campaign],0)),"")</f>
        <v/>
      </c>
      <c r="C159" s="53" t="str">
        <f>IFERROR(INDEX(Game_Plan[Range],MATCH(Audience_Reach[[#This Row],[Campaign]],Game_Plan[Campaign],0)),"")</f>
        <v/>
      </c>
      <c r="D159" s="53" t="str" cm="1">
        <f t="array" ref="D159">IFERROR(INDEX(_xlfn.UNIQUE(Game_Plan[Campaign]),ROW()-ROW(Game_Plan[#Headers])),"")</f>
        <v/>
      </c>
      <c r="E159" s="52"/>
      <c r="F159" s="52"/>
      <c r="G159" s="52"/>
      <c r="H159" s="52"/>
      <c r="I159" s="52"/>
      <c r="J159" s="52"/>
      <c r="K159" s="52"/>
      <c r="L159" s="52"/>
      <c r="M159" s="52"/>
      <c r="N159" s="52"/>
      <c r="O159" s="52"/>
      <c r="P159" s="52"/>
      <c r="Q159" s="52"/>
      <c r="R159" s="52"/>
      <c r="S159" s="7"/>
    </row>
    <row r="160" spans="2:19" ht="21" customHeight="1">
      <c r="B160" s="53" t="str">
        <f>IFERROR(INDEX(Game_Plan[Category],MATCH(Audience_Reach[[#This Row],[Campaign]],Game_Plan[Campaign],0)),"")</f>
        <v/>
      </c>
      <c r="C160" s="53" t="str">
        <f>IFERROR(INDEX(Game_Plan[Range],MATCH(Audience_Reach[[#This Row],[Campaign]],Game_Plan[Campaign],0)),"")</f>
        <v/>
      </c>
      <c r="D160" s="53" t="str" cm="1">
        <f t="array" ref="D160">IFERROR(INDEX(_xlfn.UNIQUE(Game_Plan[Campaign]),ROW()-ROW(Game_Plan[#Headers])),"")</f>
        <v/>
      </c>
      <c r="E160" s="52"/>
      <c r="F160" s="52"/>
      <c r="G160" s="52"/>
      <c r="H160" s="52"/>
      <c r="I160" s="52"/>
      <c r="J160" s="52"/>
      <c r="K160" s="52"/>
      <c r="L160" s="52"/>
      <c r="M160" s="52"/>
      <c r="N160" s="52"/>
      <c r="O160" s="52"/>
      <c r="P160" s="52"/>
      <c r="Q160" s="52"/>
      <c r="R160" s="52"/>
      <c r="S160" s="7"/>
    </row>
    <row r="161" spans="2:19" ht="21" customHeight="1">
      <c r="B161" s="53" t="str">
        <f>IFERROR(INDEX(Game_Plan[Category],MATCH(Audience_Reach[[#This Row],[Campaign]],Game_Plan[Campaign],0)),"")</f>
        <v/>
      </c>
      <c r="C161" s="53" t="str">
        <f>IFERROR(INDEX(Game_Plan[Range],MATCH(Audience_Reach[[#This Row],[Campaign]],Game_Plan[Campaign],0)),"")</f>
        <v/>
      </c>
      <c r="D161" s="53" t="str" cm="1">
        <f t="array" ref="D161">IFERROR(INDEX(_xlfn.UNIQUE(Game_Plan[Campaign]),ROW()-ROW(Game_Plan[#Headers])),"")</f>
        <v/>
      </c>
      <c r="E161" s="52"/>
      <c r="F161" s="52"/>
      <c r="G161" s="52"/>
      <c r="H161" s="52"/>
      <c r="I161" s="52"/>
      <c r="J161" s="52"/>
      <c r="K161" s="52"/>
      <c r="L161" s="52"/>
      <c r="M161" s="52"/>
      <c r="N161" s="52"/>
      <c r="O161" s="52"/>
      <c r="P161" s="52"/>
      <c r="Q161" s="52"/>
      <c r="R161" s="52"/>
      <c r="S161" s="7"/>
    </row>
    <row r="162" spans="2:19" ht="21" customHeight="1">
      <c r="B162" s="53" t="str">
        <f>IFERROR(INDEX(Game_Plan[Category],MATCH(Audience_Reach[[#This Row],[Campaign]],Game_Plan[Campaign],0)),"")</f>
        <v/>
      </c>
      <c r="C162" s="53" t="str">
        <f>IFERROR(INDEX(Game_Plan[Range],MATCH(Audience_Reach[[#This Row],[Campaign]],Game_Plan[Campaign],0)),"")</f>
        <v/>
      </c>
      <c r="D162" s="53" t="str" cm="1">
        <f t="array" ref="D162">IFERROR(INDEX(_xlfn.UNIQUE(Game_Plan[Campaign]),ROW()-ROW(Game_Plan[#Headers])),"")</f>
        <v/>
      </c>
      <c r="E162" s="52"/>
      <c r="F162" s="52"/>
      <c r="G162" s="52"/>
      <c r="H162" s="52"/>
      <c r="I162" s="52"/>
      <c r="J162" s="52"/>
      <c r="K162" s="52"/>
      <c r="L162" s="52"/>
      <c r="M162" s="52"/>
      <c r="N162" s="52"/>
      <c r="O162" s="52"/>
      <c r="P162" s="52"/>
      <c r="Q162" s="52"/>
      <c r="R162" s="52"/>
      <c r="S162" s="7"/>
    </row>
    <row r="163" spans="2:19" ht="21" customHeight="1">
      <c r="B163" s="53" t="str">
        <f>IFERROR(INDEX(Game_Plan[Category],MATCH(Audience_Reach[[#This Row],[Campaign]],Game_Plan[Campaign],0)),"")</f>
        <v/>
      </c>
      <c r="C163" s="53" t="str">
        <f>IFERROR(INDEX(Game_Plan[Range],MATCH(Audience_Reach[[#This Row],[Campaign]],Game_Plan[Campaign],0)),"")</f>
        <v/>
      </c>
      <c r="D163" s="53" t="str" cm="1">
        <f t="array" ref="D163">IFERROR(INDEX(_xlfn.UNIQUE(Game_Plan[Campaign]),ROW()-ROW(Game_Plan[#Headers])),"")</f>
        <v/>
      </c>
      <c r="E163" s="52"/>
      <c r="F163" s="52"/>
      <c r="G163" s="52"/>
      <c r="H163" s="52"/>
      <c r="I163" s="52"/>
      <c r="J163" s="52"/>
      <c r="K163" s="52"/>
      <c r="L163" s="52"/>
      <c r="M163" s="52"/>
      <c r="N163" s="52"/>
      <c r="O163" s="52"/>
      <c r="P163" s="52"/>
      <c r="Q163" s="52"/>
      <c r="R163" s="52"/>
      <c r="S163" s="7"/>
    </row>
    <row r="164" spans="2:19" ht="21" customHeight="1">
      <c r="B164" s="53" t="str">
        <f>IFERROR(INDEX(Game_Plan[Category],MATCH(Audience_Reach[[#This Row],[Campaign]],Game_Plan[Campaign],0)),"")</f>
        <v/>
      </c>
      <c r="C164" s="53" t="str">
        <f>IFERROR(INDEX(Game_Plan[Range],MATCH(Audience_Reach[[#This Row],[Campaign]],Game_Plan[Campaign],0)),"")</f>
        <v/>
      </c>
      <c r="D164" s="53" t="str" cm="1">
        <f t="array" ref="D164">IFERROR(INDEX(_xlfn.UNIQUE(Game_Plan[Campaign]),ROW()-ROW(Game_Plan[#Headers])),"")</f>
        <v/>
      </c>
      <c r="E164" s="52"/>
      <c r="F164" s="52"/>
      <c r="G164" s="52"/>
      <c r="H164" s="52"/>
      <c r="I164" s="52"/>
      <c r="J164" s="52"/>
      <c r="K164" s="52"/>
      <c r="L164" s="52"/>
      <c r="M164" s="52"/>
      <c r="N164" s="52"/>
      <c r="O164" s="52"/>
      <c r="P164" s="52"/>
      <c r="Q164" s="52"/>
      <c r="R164" s="52"/>
      <c r="S164" s="7"/>
    </row>
    <row r="165" spans="2:19" ht="21" customHeight="1">
      <c r="B165" s="53" t="str">
        <f>IFERROR(INDEX(Game_Plan[Category],MATCH(Audience_Reach[[#This Row],[Campaign]],Game_Plan[Campaign],0)),"")</f>
        <v/>
      </c>
      <c r="C165" s="53" t="str">
        <f>IFERROR(INDEX(Game_Plan[Range],MATCH(Audience_Reach[[#This Row],[Campaign]],Game_Plan[Campaign],0)),"")</f>
        <v/>
      </c>
      <c r="D165" s="53" t="str" cm="1">
        <f t="array" ref="D165">IFERROR(INDEX(_xlfn.UNIQUE(Game_Plan[Campaign]),ROW()-ROW(Game_Plan[#Headers])),"")</f>
        <v/>
      </c>
      <c r="E165" s="52"/>
      <c r="F165" s="52"/>
      <c r="G165" s="52"/>
      <c r="H165" s="52"/>
      <c r="I165" s="52"/>
      <c r="J165" s="52"/>
      <c r="K165" s="52"/>
      <c r="L165" s="52"/>
      <c r="M165" s="52"/>
      <c r="N165" s="52"/>
      <c r="O165" s="52"/>
      <c r="P165" s="52"/>
      <c r="Q165" s="52"/>
      <c r="R165" s="52"/>
      <c r="S165" s="7"/>
    </row>
    <row r="166" spans="2:19" ht="21" customHeight="1">
      <c r="B166" s="53" t="str">
        <f>IFERROR(INDEX(Game_Plan[Category],MATCH(Audience_Reach[[#This Row],[Campaign]],Game_Plan[Campaign],0)),"")</f>
        <v/>
      </c>
      <c r="C166" s="53" t="str">
        <f>IFERROR(INDEX(Game_Plan[Range],MATCH(Audience_Reach[[#This Row],[Campaign]],Game_Plan[Campaign],0)),"")</f>
        <v/>
      </c>
      <c r="D166" s="53" t="str" cm="1">
        <f t="array" ref="D166">IFERROR(INDEX(_xlfn.UNIQUE(Game_Plan[Campaign]),ROW()-ROW(Game_Plan[#Headers])),"")</f>
        <v/>
      </c>
      <c r="E166" s="52"/>
      <c r="F166" s="52"/>
      <c r="G166" s="52"/>
      <c r="H166" s="52"/>
      <c r="I166" s="52"/>
      <c r="J166" s="52"/>
      <c r="K166" s="52"/>
      <c r="L166" s="52"/>
      <c r="M166" s="52"/>
      <c r="N166" s="52"/>
      <c r="O166" s="52"/>
      <c r="P166" s="52"/>
      <c r="Q166" s="52"/>
      <c r="R166" s="52"/>
      <c r="S166" s="7"/>
    </row>
    <row r="167" spans="2:19" ht="21" customHeight="1">
      <c r="B167" s="53" t="str">
        <f>IFERROR(INDEX(Game_Plan[Category],MATCH(Audience_Reach[[#This Row],[Campaign]],Game_Plan[Campaign],0)),"")</f>
        <v/>
      </c>
      <c r="C167" s="53" t="str">
        <f>IFERROR(INDEX(Game_Plan[Range],MATCH(Audience_Reach[[#This Row],[Campaign]],Game_Plan[Campaign],0)),"")</f>
        <v/>
      </c>
      <c r="D167" s="53" t="str" cm="1">
        <f t="array" ref="D167">IFERROR(INDEX(_xlfn.UNIQUE(Game_Plan[Campaign]),ROW()-ROW(Game_Plan[#Headers])),"")</f>
        <v/>
      </c>
      <c r="E167" s="52"/>
      <c r="F167" s="52"/>
      <c r="G167" s="52"/>
      <c r="H167" s="52"/>
      <c r="I167" s="52"/>
      <c r="J167" s="52"/>
      <c r="K167" s="52"/>
      <c r="L167" s="52"/>
      <c r="M167" s="52"/>
      <c r="N167" s="52"/>
      <c r="O167" s="52"/>
      <c r="P167" s="52"/>
      <c r="Q167" s="52"/>
      <c r="R167" s="52"/>
      <c r="S167" s="7"/>
    </row>
    <row r="168" spans="2:19" ht="21" customHeight="1">
      <c r="B168" s="53" t="str">
        <f>IFERROR(INDEX(Game_Plan[Category],MATCH(Audience_Reach[[#This Row],[Campaign]],Game_Plan[Campaign],0)),"")</f>
        <v/>
      </c>
      <c r="C168" s="53" t="str">
        <f>IFERROR(INDEX(Game_Plan[Range],MATCH(Audience_Reach[[#This Row],[Campaign]],Game_Plan[Campaign],0)),"")</f>
        <v/>
      </c>
      <c r="D168" s="53" t="str" cm="1">
        <f t="array" ref="D168">IFERROR(INDEX(_xlfn.UNIQUE(Game_Plan[Campaign]),ROW()-ROW(Game_Plan[#Headers])),"")</f>
        <v/>
      </c>
      <c r="E168" s="52"/>
      <c r="F168" s="52"/>
      <c r="G168" s="52"/>
      <c r="H168" s="52"/>
      <c r="I168" s="52"/>
      <c r="J168" s="52"/>
      <c r="K168" s="52"/>
      <c r="L168" s="52"/>
      <c r="M168" s="52"/>
      <c r="N168" s="52"/>
      <c r="O168" s="52"/>
      <c r="P168" s="52"/>
      <c r="Q168" s="52"/>
      <c r="R168" s="52"/>
      <c r="S168" s="7"/>
    </row>
    <row r="169" spans="2:19" ht="21" customHeight="1">
      <c r="B169" s="53" t="str">
        <f>IFERROR(INDEX(Game_Plan[Category],MATCH(Audience_Reach[[#This Row],[Campaign]],Game_Plan[Campaign],0)),"")</f>
        <v/>
      </c>
      <c r="C169" s="53" t="str">
        <f>IFERROR(INDEX(Game_Plan[Range],MATCH(Audience_Reach[[#This Row],[Campaign]],Game_Plan[Campaign],0)),"")</f>
        <v/>
      </c>
      <c r="D169" s="53" t="str" cm="1">
        <f t="array" ref="D169">IFERROR(INDEX(_xlfn.UNIQUE(Game_Plan[Campaign]),ROW()-ROW(Game_Plan[#Headers])),"")</f>
        <v/>
      </c>
      <c r="E169" s="52"/>
      <c r="F169" s="52"/>
      <c r="G169" s="52"/>
      <c r="H169" s="52"/>
      <c r="I169" s="52"/>
      <c r="J169" s="52"/>
      <c r="K169" s="52"/>
      <c r="L169" s="52"/>
      <c r="M169" s="52"/>
      <c r="N169" s="52"/>
      <c r="O169" s="52"/>
      <c r="P169" s="52"/>
      <c r="Q169" s="52"/>
      <c r="R169" s="52"/>
      <c r="S169" s="7"/>
    </row>
    <row r="170" spans="2:19" ht="21" customHeight="1">
      <c r="B170" s="53" t="str">
        <f>IFERROR(INDEX(Game_Plan[Category],MATCH(Audience_Reach[[#This Row],[Campaign]],Game_Plan[Campaign],0)),"")</f>
        <v/>
      </c>
      <c r="C170" s="53" t="str">
        <f>IFERROR(INDEX(Game_Plan[Range],MATCH(Audience_Reach[[#This Row],[Campaign]],Game_Plan[Campaign],0)),"")</f>
        <v/>
      </c>
      <c r="D170" s="53" t="str" cm="1">
        <f t="array" ref="D170">IFERROR(INDEX(_xlfn.UNIQUE(Game_Plan[Campaign]),ROW()-ROW(Game_Plan[#Headers])),"")</f>
        <v/>
      </c>
      <c r="E170" s="52"/>
      <c r="F170" s="52"/>
      <c r="G170" s="52"/>
      <c r="H170" s="52"/>
      <c r="I170" s="52"/>
      <c r="J170" s="52"/>
      <c r="K170" s="52"/>
      <c r="L170" s="52"/>
      <c r="M170" s="52"/>
      <c r="N170" s="52"/>
      <c r="O170" s="52"/>
      <c r="P170" s="52"/>
      <c r="Q170" s="52"/>
      <c r="R170" s="52"/>
      <c r="S170" s="7"/>
    </row>
    <row r="171" spans="2:19" ht="21" customHeight="1">
      <c r="B171" s="53" t="str">
        <f>IFERROR(INDEX(Game_Plan[Category],MATCH(Audience_Reach[[#This Row],[Campaign]],Game_Plan[Campaign],0)),"")</f>
        <v/>
      </c>
      <c r="C171" s="53" t="str">
        <f>IFERROR(INDEX(Game_Plan[Range],MATCH(Audience_Reach[[#This Row],[Campaign]],Game_Plan[Campaign],0)),"")</f>
        <v/>
      </c>
      <c r="D171" s="53" t="str" cm="1">
        <f t="array" ref="D171">IFERROR(INDEX(_xlfn.UNIQUE(Game_Plan[Campaign]),ROW()-ROW(Game_Plan[#Headers])),"")</f>
        <v/>
      </c>
      <c r="E171" s="52"/>
      <c r="F171" s="52"/>
      <c r="G171" s="52"/>
      <c r="H171" s="52"/>
      <c r="I171" s="52"/>
      <c r="J171" s="52"/>
      <c r="K171" s="52"/>
      <c r="L171" s="52"/>
      <c r="M171" s="52"/>
      <c r="N171" s="52"/>
      <c r="O171" s="52"/>
      <c r="P171" s="52"/>
      <c r="Q171" s="52"/>
      <c r="R171" s="52"/>
      <c r="S171" s="7"/>
    </row>
    <row r="172" spans="2:19" ht="21" customHeight="1">
      <c r="B172" s="53" t="str">
        <f>IFERROR(INDEX(Game_Plan[Category],MATCH(Audience_Reach[[#This Row],[Campaign]],Game_Plan[Campaign],0)),"")</f>
        <v/>
      </c>
      <c r="C172" s="53" t="str">
        <f>IFERROR(INDEX(Game_Plan[Range],MATCH(Audience_Reach[[#This Row],[Campaign]],Game_Plan[Campaign],0)),"")</f>
        <v/>
      </c>
      <c r="D172" s="53" t="str" cm="1">
        <f t="array" ref="D172">IFERROR(INDEX(_xlfn.UNIQUE(Game_Plan[Campaign]),ROW()-ROW(Game_Plan[#Headers])),"")</f>
        <v/>
      </c>
      <c r="E172" s="52"/>
      <c r="F172" s="52"/>
      <c r="G172" s="52"/>
      <c r="H172" s="52"/>
      <c r="I172" s="52"/>
      <c r="J172" s="52"/>
      <c r="K172" s="52"/>
      <c r="L172" s="52"/>
      <c r="M172" s="52"/>
      <c r="N172" s="52"/>
      <c r="O172" s="52"/>
      <c r="P172" s="52"/>
      <c r="Q172" s="52"/>
      <c r="R172" s="52"/>
      <c r="S172" s="7"/>
    </row>
    <row r="173" spans="2:19" ht="21" customHeight="1">
      <c r="B173" s="53" t="str">
        <f>IFERROR(INDEX(Game_Plan[Category],MATCH(Audience_Reach[[#This Row],[Campaign]],Game_Plan[Campaign],0)),"")</f>
        <v/>
      </c>
      <c r="C173" s="53" t="str">
        <f>IFERROR(INDEX(Game_Plan[Range],MATCH(Audience_Reach[[#This Row],[Campaign]],Game_Plan[Campaign],0)),"")</f>
        <v/>
      </c>
      <c r="D173" s="53" t="str" cm="1">
        <f t="array" ref="D173">IFERROR(INDEX(_xlfn.UNIQUE(Game_Plan[Campaign]),ROW()-ROW(Game_Plan[#Headers])),"")</f>
        <v/>
      </c>
      <c r="E173" s="52"/>
      <c r="F173" s="52"/>
      <c r="G173" s="52"/>
      <c r="H173" s="52"/>
      <c r="I173" s="52"/>
      <c r="J173" s="52"/>
      <c r="K173" s="52"/>
      <c r="L173" s="52"/>
      <c r="M173" s="52"/>
      <c r="N173" s="52"/>
      <c r="O173" s="52"/>
      <c r="P173" s="52"/>
      <c r="Q173" s="52"/>
      <c r="R173" s="52"/>
      <c r="S173" s="7"/>
    </row>
    <row r="174" spans="2:19" ht="21" customHeight="1">
      <c r="B174" s="53" t="str">
        <f>IFERROR(INDEX(Game_Plan[Category],MATCH(Audience_Reach[[#This Row],[Campaign]],Game_Plan[Campaign],0)),"")</f>
        <v/>
      </c>
      <c r="C174" s="53" t="str">
        <f>IFERROR(INDEX(Game_Plan[Range],MATCH(Audience_Reach[[#This Row],[Campaign]],Game_Plan[Campaign],0)),"")</f>
        <v/>
      </c>
      <c r="D174" s="53" t="str" cm="1">
        <f t="array" ref="D174">IFERROR(INDEX(_xlfn.UNIQUE(Game_Plan[Campaign]),ROW()-ROW(Game_Plan[#Headers])),"")</f>
        <v/>
      </c>
      <c r="E174" s="52"/>
      <c r="F174" s="52"/>
      <c r="G174" s="52"/>
      <c r="H174" s="52"/>
      <c r="I174" s="52"/>
      <c r="J174" s="52"/>
      <c r="K174" s="52"/>
      <c r="L174" s="52"/>
      <c r="M174" s="52"/>
      <c r="N174" s="52"/>
      <c r="O174" s="52"/>
      <c r="P174" s="52"/>
      <c r="Q174" s="52"/>
      <c r="R174" s="52"/>
      <c r="S174" s="7"/>
    </row>
    <row r="175" spans="2:19" ht="21" customHeight="1">
      <c r="B175" s="53" t="str">
        <f>IFERROR(INDEX(Game_Plan[Category],MATCH(Audience_Reach[[#This Row],[Campaign]],Game_Plan[Campaign],0)),"")</f>
        <v/>
      </c>
      <c r="C175" s="53" t="str">
        <f>IFERROR(INDEX(Game_Plan[Range],MATCH(Audience_Reach[[#This Row],[Campaign]],Game_Plan[Campaign],0)),"")</f>
        <v/>
      </c>
      <c r="D175" s="53" t="str" cm="1">
        <f t="array" ref="D175">IFERROR(INDEX(_xlfn.UNIQUE(Game_Plan[Campaign]),ROW()-ROW(Game_Plan[#Headers])),"")</f>
        <v/>
      </c>
      <c r="E175" s="52"/>
      <c r="F175" s="52"/>
      <c r="G175" s="52"/>
      <c r="H175" s="52"/>
      <c r="I175" s="52"/>
      <c r="J175" s="52"/>
      <c r="K175" s="52"/>
      <c r="L175" s="52"/>
      <c r="M175" s="52"/>
      <c r="N175" s="52"/>
      <c r="O175" s="52"/>
      <c r="P175" s="52"/>
      <c r="Q175" s="52"/>
      <c r="R175" s="52"/>
      <c r="S175" s="7"/>
    </row>
    <row r="176" spans="2:19" ht="21" customHeight="1">
      <c r="B176" s="53" t="str">
        <f>IFERROR(INDEX(Game_Plan[Category],MATCH(Audience_Reach[[#This Row],[Campaign]],Game_Plan[Campaign],0)),"")</f>
        <v/>
      </c>
      <c r="C176" s="53" t="str">
        <f>IFERROR(INDEX(Game_Plan[Range],MATCH(Audience_Reach[[#This Row],[Campaign]],Game_Plan[Campaign],0)),"")</f>
        <v/>
      </c>
      <c r="D176" s="53" t="str" cm="1">
        <f t="array" ref="D176">IFERROR(INDEX(_xlfn.UNIQUE(Game_Plan[Campaign]),ROW()-ROW(Game_Plan[#Headers])),"")</f>
        <v/>
      </c>
      <c r="E176" s="52"/>
      <c r="F176" s="52"/>
      <c r="G176" s="52"/>
      <c r="H176" s="52"/>
      <c r="I176" s="52"/>
      <c r="J176" s="52"/>
      <c r="K176" s="52"/>
      <c r="L176" s="52"/>
      <c r="M176" s="52"/>
      <c r="N176" s="52"/>
      <c r="O176" s="52"/>
      <c r="P176" s="52"/>
      <c r="Q176" s="52"/>
      <c r="R176" s="52"/>
      <c r="S176" s="7"/>
    </row>
    <row r="177" spans="2:19" ht="21" customHeight="1">
      <c r="B177" s="53" t="str">
        <f>IFERROR(INDEX(Game_Plan[Category],MATCH(Audience_Reach[[#This Row],[Campaign]],Game_Plan[Campaign],0)),"")</f>
        <v/>
      </c>
      <c r="C177" s="53" t="str">
        <f>IFERROR(INDEX(Game_Plan[Range],MATCH(Audience_Reach[[#This Row],[Campaign]],Game_Plan[Campaign],0)),"")</f>
        <v/>
      </c>
      <c r="D177" s="53" t="str" cm="1">
        <f t="array" ref="D177">IFERROR(INDEX(_xlfn.UNIQUE(Game_Plan[Campaign]),ROW()-ROW(Game_Plan[#Headers])),"")</f>
        <v/>
      </c>
      <c r="E177" s="52"/>
      <c r="F177" s="52"/>
      <c r="G177" s="52"/>
      <c r="H177" s="52"/>
      <c r="I177" s="52"/>
      <c r="J177" s="52"/>
      <c r="K177" s="52"/>
      <c r="L177" s="52"/>
      <c r="M177" s="52"/>
      <c r="N177" s="52"/>
      <c r="O177" s="52"/>
      <c r="P177" s="52"/>
      <c r="Q177" s="52"/>
      <c r="R177" s="52"/>
      <c r="S177" s="7"/>
    </row>
    <row r="178" spans="2:19" ht="21" customHeight="1">
      <c r="B178" s="53" t="str">
        <f>IFERROR(INDEX(Game_Plan[Category],MATCH(Audience_Reach[[#This Row],[Campaign]],Game_Plan[Campaign],0)),"")</f>
        <v/>
      </c>
      <c r="C178" s="53" t="str">
        <f>IFERROR(INDEX(Game_Plan[Range],MATCH(Audience_Reach[[#This Row],[Campaign]],Game_Plan[Campaign],0)),"")</f>
        <v/>
      </c>
      <c r="D178" s="53" t="str" cm="1">
        <f t="array" ref="D178">IFERROR(INDEX(_xlfn.UNIQUE(Game_Plan[Campaign]),ROW()-ROW(Game_Plan[#Headers])),"")</f>
        <v/>
      </c>
      <c r="E178" s="52"/>
      <c r="F178" s="52"/>
      <c r="G178" s="52"/>
      <c r="H178" s="52"/>
      <c r="I178" s="52"/>
      <c r="J178" s="52"/>
      <c r="K178" s="52"/>
      <c r="L178" s="52"/>
      <c r="M178" s="52"/>
      <c r="N178" s="52"/>
      <c r="O178" s="52"/>
      <c r="P178" s="52"/>
      <c r="Q178" s="52"/>
      <c r="R178" s="52"/>
      <c r="S178" s="7"/>
    </row>
    <row r="179" spans="2:19" ht="21" customHeight="1">
      <c r="B179" s="53" t="str">
        <f>IFERROR(INDEX(Game_Plan[Category],MATCH(Audience_Reach[[#This Row],[Campaign]],Game_Plan[Campaign],0)),"")</f>
        <v/>
      </c>
      <c r="C179" s="53" t="str">
        <f>IFERROR(INDEX(Game_Plan[Range],MATCH(Audience_Reach[[#This Row],[Campaign]],Game_Plan[Campaign],0)),"")</f>
        <v/>
      </c>
      <c r="D179" s="53" t="str" cm="1">
        <f t="array" ref="D179">IFERROR(INDEX(_xlfn.UNIQUE(Game_Plan[Campaign]),ROW()-ROW(Game_Plan[#Headers])),"")</f>
        <v/>
      </c>
      <c r="E179" s="52"/>
      <c r="F179" s="52"/>
      <c r="G179" s="52"/>
      <c r="H179" s="52"/>
      <c r="I179" s="52"/>
      <c r="J179" s="52"/>
      <c r="K179" s="52"/>
      <c r="L179" s="52"/>
      <c r="M179" s="52"/>
      <c r="N179" s="52"/>
      <c r="O179" s="52"/>
      <c r="P179" s="52"/>
      <c r="Q179" s="52"/>
      <c r="R179" s="52"/>
      <c r="S179" s="7"/>
    </row>
    <row r="180" spans="2:19" ht="21" customHeight="1">
      <c r="B180" s="53" t="str">
        <f>IFERROR(INDEX(Game_Plan[Category],MATCH(Audience_Reach[[#This Row],[Campaign]],Game_Plan[Campaign],0)),"")</f>
        <v/>
      </c>
      <c r="C180" s="53" t="str">
        <f>IFERROR(INDEX(Game_Plan[Range],MATCH(Audience_Reach[[#This Row],[Campaign]],Game_Plan[Campaign],0)),"")</f>
        <v/>
      </c>
      <c r="D180" s="53" t="str" cm="1">
        <f t="array" ref="D180">IFERROR(INDEX(_xlfn.UNIQUE(Game_Plan[Campaign]),ROW()-ROW(Game_Plan[#Headers])),"")</f>
        <v/>
      </c>
      <c r="E180" s="52"/>
      <c r="F180" s="52"/>
      <c r="G180" s="52"/>
      <c r="H180" s="52"/>
      <c r="I180" s="52"/>
      <c r="J180" s="52"/>
      <c r="K180" s="52"/>
      <c r="L180" s="52"/>
      <c r="M180" s="52"/>
      <c r="N180" s="52"/>
      <c r="O180" s="52"/>
      <c r="P180" s="52"/>
      <c r="Q180" s="52"/>
      <c r="R180" s="52"/>
      <c r="S180" s="7"/>
    </row>
    <row r="181" spans="2:19" ht="21" customHeight="1">
      <c r="B181" s="53" t="str">
        <f>IFERROR(INDEX(Game_Plan[Category],MATCH(Audience_Reach[[#This Row],[Campaign]],Game_Plan[Campaign],0)),"")</f>
        <v/>
      </c>
      <c r="C181" s="53" t="str">
        <f>IFERROR(INDEX(Game_Plan[Range],MATCH(Audience_Reach[[#This Row],[Campaign]],Game_Plan[Campaign],0)),"")</f>
        <v/>
      </c>
      <c r="D181" s="53" t="str" cm="1">
        <f t="array" ref="D181">IFERROR(INDEX(_xlfn.UNIQUE(Game_Plan[Campaign]),ROW()-ROW(Game_Plan[#Headers])),"")</f>
        <v/>
      </c>
      <c r="E181" s="52"/>
      <c r="F181" s="52"/>
      <c r="G181" s="52"/>
      <c r="H181" s="52"/>
      <c r="I181" s="52"/>
      <c r="J181" s="52"/>
      <c r="K181" s="52"/>
      <c r="L181" s="52"/>
      <c r="M181" s="52"/>
      <c r="N181" s="52"/>
      <c r="O181" s="52"/>
      <c r="P181" s="52"/>
      <c r="Q181" s="52"/>
      <c r="R181" s="52"/>
      <c r="S181" s="7"/>
    </row>
    <row r="182" spans="2:19" ht="21" customHeight="1">
      <c r="B182" s="53" t="str">
        <f>IFERROR(INDEX(Game_Plan[Category],MATCH(Audience_Reach[[#This Row],[Campaign]],Game_Plan[Campaign],0)),"")</f>
        <v/>
      </c>
      <c r="C182" s="53" t="str">
        <f>IFERROR(INDEX(Game_Plan[Range],MATCH(Audience_Reach[[#This Row],[Campaign]],Game_Plan[Campaign],0)),"")</f>
        <v/>
      </c>
      <c r="D182" s="53" t="str" cm="1">
        <f t="array" ref="D182">IFERROR(INDEX(_xlfn.UNIQUE(Game_Plan[Campaign]),ROW()-ROW(Game_Plan[#Headers])),"")</f>
        <v/>
      </c>
      <c r="E182" s="52"/>
      <c r="F182" s="52"/>
      <c r="G182" s="52"/>
      <c r="H182" s="52"/>
      <c r="I182" s="52"/>
      <c r="J182" s="52"/>
      <c r="K182" s="52"/>
      <c r="L182" s="52"/>
      <c r="M182" s="52"/>
      <c r="N182" s="52"/>
      <c r="O182" s="52"/>
      <c r="P182" s="52"/>
      <c r="Q182" s="52"/>
      <c r="R182" s="52"/>
      <c r="S182" s="7"/>
    </row>
    <row r="183" spans="2:19" ht="21" customHeight="1">
      <c r="B183" s="53" t="str">
        <f>IFERROR(INDEX(Game_Plan[Category],MATCH(Audience_Reach[[#This Row],[Campaign]],Game_Plan[Campaign],0)),"")</f>
        <v/>
      </c>
      <c r="C183" s="53" t="str">
        <f>IFERROR(INDEX(Game_Plan[Range],MATCH(Audience_Reach[[#This Row],[Campaign]],Game_Plan[Campaign],0)),"")</f>
        <v/>
      </c>
      <c r="D183" s="53" t="str" cm="1">
        <f t="array" ref="D183">IFERROR(INDEX(_xlfn.UNIQUE(Game_Plan[Campaign]),ROW()-ROW(Game_Plan[#Headers])),"")</f>
        <v/>
      </c>
      <c r="E183" s="52"/>
      <c r="F183" s="52"/>
      <c r="G183" s="52"/>
      <c r="H183" s="52"/>
      <c r="I183" s="52"/>
      <c r="J183" s="52"/>
      <c r="K183" s="52"/>
      <c r="L183" s="52"/>
      <c r="M183" s="52"/>
      <c r="N183" s="52"/>
      <c r="O183" s="52"/>
      <c r="P183" s="52"/>
      <c r="Q183" s="52"/>
      <c r="R183" s="52"/>
      <c r="S183" s="7"/>
    </row>
    <row r="184" spans="2:19" ht="21" customHeight="1">
      <c r="B184" s="53" t="str">
        <f>IFERROR(INDEX(Game_Plan[Category],MATCH(Audience_Reach[[#This Row],[Campaign]],Game_Plan[Campaign],0)),"")</f>
        <v/>
      </c>
      <c r="C184" s="53" t="str">
        <f>IFERROR(INDEX(Game_Plan[Range],MATCH(Audience_Reach[[#This Row],[Campaign]],Game_Plan[Campaign],0)),"")</f>
        <v/>
      </c>
      <c r="D184" s="53" t="str" cm="1">
        <f t="array" ref="D184">IFERROR(INDEX(_xlfn.UNIQUE(Game_Plan[Campaign]),ROW()-ROW(Game_Plan[#Headers])),"")</f>
        <v/>
      </c>
      <c r="E184" s="52"/>
      <c r="F184" s="52"/>
      <c r="G184" s="52"/>
      <c r="H184" s="52"/>
      <c r="I184" s="52"/>
      <c r="J184" s="52"/>
      <c r="K184" s="52"/>
      <c r="L184" s="52"/>
      <c r="M184" s="52"/>
      <c r="N184" s="52"/>
      <c r="O184" s="52"/>
      <c r="P184" s="52"/>
      <c r="Q184" s="52"/>
      <c r="R184" s="52"/>
      <c r="S184" s="7"/>
    </row>
    <row r="185" spans="2:19" ht="21" customHeight="1">
      <c r="B185" s="53" t="str">
        <f>IFERROR(INDEX(Game_Plan[Category],MATCH(Audience_Reach[[#This Row],[Campaign]],Game_Plan[Campaign],0)),"")</f>
        <v/>
      </c>
      <c r="C185" s="53" t="str">
        <f>IFERROR(INDEX(Game_Plan[Range],MATCH(Audience_Reach[[#This Row],[Campaign]],Game_Plan[Campaign],0)),"")</f>
        <v/>
      </c>
      <c r="D185" s="53" t="str" cm="1">
        <f t="array" ref="D185">IFERROR(INDEX(_xlfn.UNIQUE(Game_Plan[Campaign]),ROW()-ROW(Game_Plan[#Headers])),"")</f>
        <v/>
      </c>
      <c r="E185" s="52"/>
      <c r="F185" s="52"/>
      <c r="G185" s="52"/>
      <c r="H185" s="52"/>
      <c r="I185" s="52"/>
      <c r="J185" s="52"/>
      <c r="K185" s="52"/>
      <c r="L185" s="52"/>
      <c r="M185" s="52"/>
      <c r="N185" s="52"/>
      <c r="O185" s="52"/>
      <c r="P185" s="52"/>
      <c r="Q185" s="52"/>
      <c r="R185" s="52"/>
      <c r="S185" s="7"/>
    </row>
    <row r="186" spans="2:19" ht="21" customHeight="1">
      <c r="B186" s="53" t="str">
        <f>IFERROR(INDEX(Game_Plan[Category],MATCH(Audience_Reach[[#This Row],[Campaign]],Game_Plan[Campaign],0)),"")</f>
        <v/>
      </c>
      <c r="C186" s="53" t="str">
        <f>IFERROR(INDEX(Game_Plan[Range],MATCH(Audience_Reach[[#This Row],[Campaign]],Game_Plan[Campaign],0)),"")</f>
        <v/>
      </c>
      <c r="D186" s="53" t="str" cm="1">
        <f t="array" ref="D186">IFERROR(INDEX(_xlfn.UNIQUE(Game_Plan[Campaign]),ROW()-ROW(Game_Plan[#Headers])),"")</f>
        <v/>
      </c>
      <c r="E186" s="52"/>
      <c r="F186" s="52"/>
      <c r="G186" s="52"/>
      <c r="H186" s="52"/>
      <c r="I186" s="52"/>
      <c r="J186" s="52"/>
      <c r="K186" s="52"/>
      <c r="L186" s="52"/>
      <c r="M186" s="52"/>
      <c r="N186" s="52"/>
      <c r="O186" s="52"/>
      <c r="P186" s="52"/>
      <c r="Q186" s="52"/>
      <c r="R186" s="52"/>
      <c r="S186" s="7"/>
    </row>
    <row r="187" spans="2:19" ht="21" customHeight="1">
      <c r="B187" s="53" t="str">
        <f>IFERROR(INDEX(Game_Plan[Category],MATCH(Audience_Reach[[#This Row],[Campaign]],Game_Plan[Campaign],0)),"")</f>
        <v/>
      </c>
      <c r="C187" s="53" t="str">
        <f>IFERROR(INDEX(Game_Plan[Range],MATCH(Audience_Reach[[#This Row],[Campaign]],Game_Plan[Campaign],0)),"")</f>
        <v/>
      </c>
      <c r="D187" s="53" t="str" cm="1">
        <f t="array" ref="D187">IFERROR(INDEX(_xlfn.UNIQUE(Game_Plan[Campaign]),ROW()-ROW(Game_Plan[#Headers])),"")</f>
        <v/>
      </c>
      <c r="E187" s="52"/>
      <c r="F187" s="52"/>
      <c r="G187" s="52"/>
      <c r="H187" s="52"/>
      <c r="I187" s="52"/>
      <c r="J187" s="52"/>
      <c r="K187" s="52"/>
      <c r="L187" s="52"/>
      <c r="M187" s="52"/>
      <c r="N187" s="52"/>
      <c r="O187" s="52"/>
      <c r="P187" s="52"/>
      <c r="Q187" s="52"/>
      <c r="R187" s="52"/>
      <c r="S187" s="7"/>
    </row>
    <row r="188" spans="2:19" ht="21" customHeight="1">
      <c r="B188" s="53" t="str">
        <f>IFERROR(INDEX(Game_Plan[Category],MATCH(Audience_Reach[[#This Row],[Campaign]],Game_Plan[Campaign],0)),"")</f>
        <v/>
      </c>
      <c r="C188" s="53" t="str">
        <f>IFERROR(INDEX(Game_Plan[Range],MATCH(Audience_Reach[[#This Row],[Campaign]],Game_Plan[Campaign],0)),"")</f>
        <v/>
      </c>
      <c r="D188" s="53" t="str" cm="1">
        <f t="array" ref="D188">IFERROR(INDEX(_xlfn.UNIQUE(Game_Plan[Campaign]),ROW()-ROW(Game_Plan[#Headers])),"")</f>
        <v/>
      </c>
      <c r="E188" s="52"/>
      <c r="F188" s="52"/>
      <c r="G188" s="52"/>
      <c r="H188" s="52"/>
      <c r="I188" s="52"/>
      <c r="J188" s="52"/>
      <c r="K188" s="52"/>
      <c r="L188" s="52"/>
      <c r="M188" s="52"/>
      <c r="N188" s="52"/>
      <c r="O188" s="52"/>
      <c r="P188" s="52"/>
      <c r="Q188" s="52"/>
      <c r="R188" s="52"/>
      <c r="S188" s="7"/>
    </row>
    <row r="189" spans="2:19" ht="21" customHeight="1">
      <c r="B189" s="53" t="str">
        <f>IFERROR(INDEX(Game_Plan[Category],MATCH(Audience_Reach[[#This Row],[Campaign]],Game_Plan[Campaign],0)),"")</f>
        <v/>
      </c>
      <c r="C189" s="53" t="str">
        <f>IFERROR(INDEX(Game_Plan[Range],MATCH(Audience_Reach[[#This Row],[Campaign]],Game_Plan[Campaign],0)),"")</f>
        <v/>
      </c>
      <c r="D189" s="53" t="str" cm="1">
        <f t="array" ref="D189">IFERROR(INDEX(_xlfn.UNIQUE(Game_Plan[Campaign]),ROW()-ROW(Game_Plan[#Headers])),"")</f>
        <v/>
      </c>
      <c r="E189" s="52"/>
      <c r="F189" s="52"/>
      <c r="G189" s="52"/>
      <c r="H189" s="52"/>
      <c r="I189" s="52"/>
      <c r="J189" s="52"/>
      <c r="K189" s="52"/>
      <c r="L189" s="52"/>
      <c r="M189" s="52"/>
      <c r="N189" s="52"/>
      <c r="O189" s="52"/>
      <c r="P189" s="52"/>
      <c r="Q189" s="52"/>
      <c r="R189" s="52"/>
      <c r="S189" s="7"/>
    </row>
    <row r="190" spans="2:19" ht="21" customHeight="1">
      <c r="B190" s="53" t="str">
        <f>IFERROR(INDEX(Game_Plan[Category],MATCH(Audience_Reach[[#This Row],[Campaign]],Game_Plan[Campaign],0)),"")</f>
        <v/>
      </c>
      <c r="C190" s="53" t="str">
        <f>IFERROR(INDEX(Game_Plan[Range],MATCH(Audience_Reach[[#This Row],[Campaign]],Game_Plan[Campaign],0)),"")</f>
        <v/>
      </c>
      <c r="D190" s="53" t="str" cm="1">
        <f t="array" ref="D190">IFERROR(INDEX(_xlfn.UNIQUE(Game_Plan[Campaign]),ROW()-ROW(Game_Plan[#Headers])),"")</f>
        <v/>
      </c>
      <c r="E190" s="52"/>
      <c r="F190" s="52"/>
      <c r="G190" s="52"/>
      <c r="H190" s="52"/>
      <c r="I190" s="52"/>
      <c r="J190" s="52"/>
      <c r="K190" s="52"/>
      <c r="L190" s="52"/>
      <c r="M190" s="52"/>
      <c r="N190" s="52"/>
      <c r="O190" s="52"/>
      <c r="P190" s="52"/>
      <c r="Q190" s="52"/>
      <c r="R190" s="52"/>
      <c r="S190" s="7"/>
    </row>
    <row r="191" spans="2:19" ht="21" customHeight="1">
      <c r="B191" s="53" t="str">
        <f>IFERROR(INDEX(Game_Plan[Category],MATCH(Audience_Reach[[#This Row],[Campaign]],Game_Plan[Campaign],0)),"")</f>
        <v/>
      </c>
      <c r="C191" s="53" t="str">
        <f>IFERROR(INDEX(Game_Plan[Range],MATCH(Audience_Reach[[#This Row],[Campaign]],Game_Plan[Campaign],0)),"")</f>
        <v/>
      </c>
      <c r="D191" s="53" t="str" cm="1">
        <f t="array" ref="D191">IFERROR(INDEX(_xlfn.UNIQUE(Game_Plan[Campaign]),ROW()-ROW(Game_Plan[#Headers])),"")</f>
        <v/>
      </c>
      <c r="E191" s="52"/>
      <c r="F191" s="52"/>
      <c r="G191" s="52"/>
      <c r="H191" s="52"/>
      <c r="I191" s="52"/>
      <c r="J191" s="52"/>
      <c r="K191" s="52"/>
      <c r="L191" s="52"/>
      <c r="M191" s="52"/>
      <c r="N191" s="52"/>
      <c r="O191" s="52"/>
      <c r="P191" s="52"/>
      <c r="Q191" s="52"/>
      <c r="R191" s="52"/>
      <c r="S191" s="7"/>
    </row>
    <row r="192" spans="2:19" ht="21" customHeight="1">
      <c r="B192" s="53" t="str">
        <f>IFERROR(INDEX(Game_Plan[Category],MATCH(Audience_Reach[[#This Row],[Campaign]],Game_Plan[Campaign],0)),"")</f>
        <v/>
      </c>
      <c r="C192" s="53" t="str">
        <f>IFERROR(INDEX(Game_Plan[Range],MATCH(Audience_Reach[[#This Row],[Campaign]],Game_Plan[Campaign],0)),"")</f>
        <v/>
      </c>
      <c r="D192" s="53" t="str" cm="1">
        <f t="array" ref="D192">IFERROR(INDEX(_xlfn.UNIQUE(Game_Plan[Campaign]),ROW()-ROW(Game_Plan[#Headers])),"")</f>
        <v/>
      </c>
      <c r="E192" s="52"/>
      <c r="F192" s="52"/>
      <c r="G192" s="52"/>
      <c r="H192" s="52"/>
      <c r="I192" s="52"/>
      <c r="J192" s="52"/>
      <c r="K192" s="52"/>
      <c r="L192" s="52"/>
      <c r="M192" s="52"/>
      <c r="N192" s="52"/>
      <c r="O192" s="52"/>
      <c r="P192" s="52"/>
      <c r="Q192" s="52"/>
      <c r="R192" s="52"/>
      <c r="S192" s="7"/>
    </row>
    <row r="193" spans="2:19" ht="21" customHeight="1">
      <c r="B193" s="53" t="str">
        <f>IFERROR(INDEX(Game_Plan[Category],MATCH(Audience_Reach[[#This Row],[Campaign]],Game_Plan[Campaign],0)),"")</f>
        <v/>
      </c>
      <c r="C193" s="53" t="str">
        <f>IFERROR(INDEX(Game_Plan[Range],MATCH(Audience_Reach[[#This Row],[Campaign]],Game_Plan[Campaign],0)),"")</f>
        <v/>
      </c>
      <c r="D193" s="53" t="str" cm="1">
        <f t="array" ref="D193">IFERROR(INDEX(_xlfn.UNIQUE(Game_Plan[Campaign]),ROW()-ROW(Game_Plan[#Headers])),"")</f>
        <v/>
      </c>
      <c r="E193" s="52"/>
      <c r="F193" s="52"/>
      <c r="G193" s="52"/>
      <c r="H193" s="52"/>
      <c r="I193" s="52"/>
      <c r="J193" s="52"/>
      <c r="K193" s="52"/>
      <c r="L193" s="52"/>
      <c r="M193" s="52"/>
      <c r="N193" s="52"/>
      <c r="O193" s="52"/>
      <c r="P193" s="52"/>
      <c r="Q193" s="52"/>
      <c r="R193" s="52"/>
      <c r="S193" s="7"/>
    </row>
    <row r="194" spans="2:19" ht="21" customHeight="1">
      <c r="B194" s="53" t="str">
        <f>IFERROR(INDEX(Game_Plan[Category],MATCH(Audience_Reach[[#This Row],[Campaign]],Game_Plan[Campaign],0)),"")</f>
        <v/>
      </c>
      <c r="C194" s="53" t="str">
        <f>IFERROR(INDEX(Game_Plan[Range],MATCH(Audience_Reach[[#This Row],[Campaign]],Game_Plan[Campaign],0)),"")</f>
        <v/>
      </c>
      <c r="D194" s="53" t="str" cm="1">
        <f t="array" ref="D194">IFERROR(INDEX(_xlfn.UNIQUE(Game_Plan[Campaign]),ROW()-ROW(Game_Plan[#Headers])),"")</f>
        <v/>
      </c>
      <c r="E194" s="52"/>
      <c r="F194" s="52"/>
      <c r="G194" s="52"/>
      <c r="H194" s="52"/>
      <c r="I194" s="52"/>
      <c r="J194" s="52"/>
      <c r="K194" s="52"/>
      <c r="L194" s="52"/>
      <c r="M194" s="52"/>
      <c r="N194" s="52"/>
      <c r="O194" s="52"/>
      <c r="P194" s="52"/>
      <c r="Q194" s="52"/>
      <c r="R194" s="52"/>
      <c r="S194" s="7"/>
    </row>
    <row r="195" spans="2:19" ht="21" customHeight="1">
      <c r="B195" s="53" t="str">
        <f>IFERROR(INDEX(Game_Plan[Category],MATCH(Audience_Reach[[#This Row],[Campaign]],Game_Plan[Campaign],0)),"")</f>
        <v/>
      </c>
      <c r="C195" s="53" t="str">
        <f>IFERROR(INDEX(Game_Plan[Range],MATCH(Audience_Reach[[#This Row],[Campaign]],Game_Plan[Campaign],0)),"")</f>
        <v/>
      </c>
      <c r="D195" s="53" t="str" cm="1">
        <f t="array" ref="D195">IFERROR(INDEX(_xlfn.UNIQUE(Game_Plan[Campaign]),ROW()-ROW(Game_Plan[#Headers])),"")</f>
        <v/>
      </c>
      <c r="E195" s="52"/>
      <c r="F195" s="52"/>
      <c r="G195" s="52"/>
      <c r="H195" s="52"/>
      <c r="I195" s="52"/>
      <c r="J195" s="52"/>
      <c r="K195" s="52"/>
      <c r="L195" s="52"/>
      <c r="M195" s="52"/>
      <c r="N195" s="52"/>
      <c r="O195" s="52"/>
      <c r="P195" s="52"/>
      <c r="Q195" s="52"/>
      <c r="R195" s="52"/>
      <c r="S195" s="7"/>
    </row>
    <row r="196" spans="2:19" ht="21" customHeight="1">
      <c r="B196" s="53" t="str">
        <f>IFERROR(INDEX(Game_Plan[Category],MATCH(Audience_Reach[[#This Row],[Campaign]],Game_Plan[Campaign],0)),"")</f>
        <v/>
      </c>
      <c r="C196" s="53" t="str">
        <f>IFERROR(INDEX(Game_Plan[Range],MATCH(Audience_Reach[[#This Row],[Campaign]],Game_Plan[Campaign],0)),"")</f>
        <v/>
      </c>
      <c r="D196" s="53" t="str" cm="1">
        <f t="array" ref="D196">IFERROR(INDEX(_xlfn.UNIQUE(Game_Plan[Campaign]),ROW()-ROW(Game_Plan[#Headers])),"")</f>
        <v/>
      </c>
      <c r="E196" s="52"/>
      <c r="F196" s="52"/>
      <c r="G196" s="52"/>
      <c r="H196" s="52"/>
      <c r="I196" s="52"/>
      <c r="J196" s="52"/>
      <c r="K196" s="52"/>
      <c r="L196" s="52"/>
      <c r="M196" s="52"/>
      <c r="N196" s="52"/>
      <c r="O196" s="52"/>
      <c r="P196" s="52"/>
      <c r="Q196" s="52"/>
      <c r="R196" s="52"/>
      <c r="S196" s="7"/>
    </row>
    <row r="197" spans="2:19" ht="21" customHeight="1">
      <c r="B197" s="53" t="str">
        <f>IFERROR(INDEX(Game_Plan[Category],MATCH(Audience_Reach[[#This Row],[Campaign]],Game_Plan[Campaign],0)),"")</f>
        <v/>
      </c>
      <c r="C197" s="53" t="str">
        <f>IFERROR(INDEX(Game_Plan[Range],MATCH(Audience_Reach[[#This Row],[Campaign]],Game_Plan[Campaign],0)),"")</f>
        <v/>
      </c>
      <c r="D197" s="53" t="str" cm="1">
        <f t="array" ref="D197">IFERROR(INDEX(_xlfn.UNIQUE(Game_Plan[Campaign]),ROW()-ROW(Game_Plan[#Headers])),"")</f>
        <v/>
      </c>
      <c r="E197" s="52"/>
      <c r="F197" s="52"/>
      <c r="G197" s="52"/>
      <c r="H197" s="52"/>
      <c r="I197" s="52"/>
      <c r="J197" s="52"/>
      <c r="K197" s="52"/>
      <c r="L197" s="52"/>
      <c r="M197" s="52"/>
      <c r="N197" s="52"/>
      <c r="O197" s="52"/>
      <c r="P197" s="52"/>
      <c r="Q197" s="52"/>
      <c r="R197" s="52"/>
      <c r="S197" s="7"/>
    </row>
    <row r="198" spans="2:19" ht="21" customHeight="1">
      <c r="B198" s="53" t="str">
        <f>IFERROR(INDEX(Game_Plan[Category],MATCH(Audience_Reach[[#This Row],[Campaign]],Game_Plan[Campaign],0)),"")</f>
        <v/>
      </c>
      <c r="C198" s="53" t="str">
        <f>IFERROR(INDEX(Game_Plan[Range],MATCH(Audience_Reach[[#This Row],[Campaign]],Game_Plan[Campaign],0)),"")</f>
        <v/>
      </c>
      <c r="D198" s="53" t="str" cm="1">
        <f t="array" ref="D198">IFERROR(INDEX(_xlfn.UNIQUE(Game_Plan[Campaign]),ROW()-ROW(Game_Plan[#Headers])),"")</f>
        <v/>
      </c>
      <c r="E198" s="52"/>
      <c r="F198" s="52"/>
      <c r="G198" s="52"/>
      <c r="H198" s="52"/>
      <c r="I198" s="52"/>
      <c r="J198" s="52"/>
      <c r="K198" s="52"/>
      <c r="L198" s="52"/>
      <c r="M198" s="52"/>
      <c r="N198" s="52"/>
      <c r="O198" s="52"/>
      <c r="P198" s="52"/>
      <c r="Q198" s="52"/>
      <c r="R198" s="52"/>
      <c r="S198" s="7"/>
    </row>
    <row r="199" spans="2:19" ht="21" customHeight="1">
      <c r="B199" s="53" t="str">
        <f>IFERROR(INDEX(Game_Plan[Category],MATCH(Audience_Reach[[#This Row],[Campaign]],Game_Plan[Campaign],0)),"")</f>
        <v/>
      </c>
      <c r="C199" s="53" t="str">
        <f>IFERROR(INDEX(Game_Plan[Range],MATCH(Audience_Reach[[#This Row],[Campaign]],Game_Plan[Campaign],0)),"")</f>
        <v/>
      </c>
      <c r="D199" s="53" t="str" cm="1">
        <f t="array" ref="D199">IFERROR(INDEX(_xlfn.UNIQUE(Game_Plan[Campaign]),ROW()-ROW(Game_Plan[#Headers])),"")</f>
        <v/>
      </c>
      <c r="E199" s="52"/>
      <c r="F199" s="52"/>
      <c r="G199" s="52"/>
      <c r="H199" s="52"/>
      <c r="I199" s="52"/>
      <c r="J199" s="52"/>
      <c r="K199" s="52"/>
      <c r="L199" s="52"/>
      <c r="M199" s="52"/>
      <c r="N199" s="52"/>
      <c r="O199" s="52"/>
      <c r="P199" s="52"/>
      <c r="Q199" s="52"/>
      <c r="R199" s="52"/>
      <c r="S199" s="7"/>
    </row>
    <row r="200" spans="2:19" ht="21" customHeight="1">
      <c r="B200" s="53" t="str">
        <f>IFERROR(INDEX(Game_Plan[Category],MATCH(Audience_Reach[[#This Row],[Campaign]],Game_Plan[Campaign],0)),"")</f>
        <v/>
      </c>
      <c r="C200" s="53" t="str">
        <f>IFERROR(INDEX(Game_Plan[Range],MATCH(Audience_Reach[[#This Row],[Campaign]],Game_Plan[Campaign],0)),"")</f>
        <v/>
      </c>
      <c r="D200" s="53" t="str" cm="1">
        <f t="array" ref="D200">IFERROR(INDEX(_xlfn.UNIQUE(Game_Plan[Campaign]),ROW()-ROW(Game_Plan[#Headers])),"")</f>
        <v/>
      </c>
      <c r="E200" s="52"/>
      <c r="F200" s="52"/>
      <c r="G200" s="52"/>
      <c r="H200" s="52"/>
      <c r="I200" s="52"/>
      <c r="J200" s="52"/>
      <c r="K200" s="52"/>
      <c r="L200" s="52"/>
      <c r="M200" s="52"/>
      <c r="N200" s="52"/>
      <c r="O200" s="52"/>
      <c r="P200" s="52"/>
      <c r="Q200" s="52"/>
      <c r="R200" s="52"/>
      <c r="S200" s="7"/>
    </row>
    <row r="201" spans="2:19" ht="21" customHeight="1">
      <c r="B201" s="53" t="str">
        <f>IFERROR(INDEX(Game_Plan[Category],MATCH(Audience_Reach[[#This Row],[Campaign]],Game_Plan[Campaign],0)),"")</f>
        <v/>
      </c>
      <c r="C201" s="53" t="str">
        <f>IFERROR(INDEX(Game_Plan[Range],MATCH(Audience_Reach[[#This Row],[Campaign]],Game_Plan[Campaign],0)),"")</f>
        <v/>
      </c>
      <c r="D201" s="53" t="str" cm="1">
        <f t="array" ref="D201">IFERROR(INDEX(_xlfn.UNIQUE(Game_Plan[Campaign]),ROW()-ROW(Game_Plan[#Headers])),"")</f>
        <v/>
      </c>
      <c r="E201" s="52"/>
      <c r="F201" s="52"/>
      <c r="G201" s="52"/>
      <c r="H201" s="52"/>
      <c r="I201" s="52"/>
      <c r="J201" s="52"/>
      <c r="K201" s="52"/>
      <c r="L201" s="52"/>
      <c r="M201" s="52"/>
      <c r="N201" s="52"/>
      <c r="O201" s="52"/>
      <c r="P201" s="52"/>
      <c r="Q201" s="52"/>
      <c r="R201" s="52"/>
      <c r="S201" s="7"/>
    </row>
    <row r="202" spans="2:19" ht="21" customHeight="1">
      <c r="B202" s="53" t="str">
        <f>IFERROR(INDEX(Game_Plan[Category],MATCH(Audience_Reach[[#This Row],[Campaign]],Game_Plan[Campaign],0)),"")</f>
        <v/>
      </c>
      <c r="C202" s="53" t="str">
        <f>IFERROR(INDEX(Game_Plan[Range],MATCH(Audience_Reach[[#This Row],[Campaign]],Game_Plan[Campaign],0)),"")</f>
        <v/>
      </c>
      <c r="D202" s="53" t="str" cm="1">
        <f t="array" ref="D202">IFERROR(INDEX(_xlfn.UNIQUE(Game_Plan[Campaign]),ROW()-ROW(Game_Plan[#Headers])),"")</f>
        <v/>
      </c>
      <c r="E202" s="52"/>
      <c r="F202" s="52"/>
      <c r="G202" s="52"/>
      <c r="H202" s="52"/>
      <c r="I202" s="52"/>
      <c r="J202" s="52"/>
      <c r="K202" s="52"/>
      <c r="L202" s="52"/>
      <c r="M202" s="52"/>
      <c r="N202" s="52"/>
      <c r="O202" s="52"/>
      <c r="P202" s="52"/>
      <c r="Q202" s="52"/>
      <c r="R202" s="52"/>
      <c r="S202" s="7"/>
    </row>
    <row r="203" spans="2:19" ht="21" customHeight="1">
      <c r="B203" s="53" t="str">
        <f>IFERROR(INDEX(Game_Plan[Category],MATCH(Audience_Reach[[#This Row],[Campaign]],Game_Plan[Campaign],0)),"")</f>
        <v/>
      </c>
      <c r="C203" s="53" t="str">
        <f>IFERROR(INDEX(Game_Plan[Range],MATCH(Audience_Reach[[#This Row],[Campaign]],Game_Plan[Campaign],0)),"")</f>
        <v/>
      </c>
      <c r="D203" s="53" t="str" cm="1">
        <f t="array" ref="D203">IFERROR(INDEX(_xlfn.UNIQUE(Game_Plan[Campaign]),ROW()-ROW(Game_Plan[#Headers])),"")</f>
        <v/>
      </c>
      <c r="E203" s="52"/>
      <c r="F203" s="52"/>
      <c r="G203" s="52"/>
      <c r="H203" s="52"/>
      <c r="I203" s="52"/>
      <c r="J203" s="52"/>
      <c r="K203" s="52"/>
      <c r="L203" s="52"/>
      <c r="M203" s="52"/>
      <c r="N203" s="52"/>
      <c r="O203" s="52"/>
      <c r="P203" s="52"/>
      <c r="Q203" s="52"/>
      <c r="R203" s="52"/>
      <c r="S203" s="7"/>
    </row>
    <row r="204" spans="2:19" ht="21" customHeight="1">
      <c r="B204" s="53" t="str">
        <f>IFERROR(INDEX(Game_Plan[Category],MATCH(Audience_Reach[[#This Row],[Campaign]],Game_Plan[Campaign],0)),"")</f>
        <v/>
      </c>
      <c r="C204" s="53" t="str">
        <f>IFERROR(INDEX(Game_Plan[Range],MATCH(Audience_Reach[[#This Row],[Campaign]],Game_Plan[Campaign],0)),"")</f>
        <v/>
      </c>
      <c r="D204" s="53" t="str" cm="1">
        <f t="array" ref="D204">IFERROR(INDEX(_xlfn.UNIQUE(Game_Plan[Campaign]),ROW()-ROW(Game_Plan[#Headers])),"")</f>
        <v/>
      </c>
      <c r="E204" s="52"/>
      <c r="F204" s="52"/>
      <c r="G204" s="52"/>
      <c r="H204" s="52"/>
      <c r="I204" s="52"/>
      <c r="J204" s="52"/>
      <c r="K204" s="52"/>
      <c r="L204" s="52"/>
      <c r="M204" s="52"/>
      <c r="N204" s="52"/>
      <c r="O204" s="52"/>
      <c r="P204" s="52"/>
      <c r="Q204" s="52"/>
      <c r="R204" s="52"/>
      <c r="S204" s="7"/>
    </row>
    <row r="205" spans="2:19" ht="21" customHeight="1">
      <c r="B205" s="53" t="str">
        <f>IFERROR(INDEX(Game_Plan[Category],MATCH(Audience_Reach[[#This Row],[Campaign]],Game_Plan[Campaign],0)),"")</f>
        <v/>
      </c>
      <c r="C205" s="53" t="str">
        <f>IFERROR(INDEX(Game_Plan[Range],MATCH(Audience_Reach[[#This Row],[Campaign]],Game_Plan[Campaign],0)),"")</f>
        <v/>
      </c>
      <c r="D205" s="53" t="str" cm="1">
        <f t="array" ref="D205">IFERROR(INDEX(_xlfn.UNIQUE(Game_Plan[Campaign]),ROW()-ROW(Game_Plan[#Headers])),"")</f>
        <v/>
      </c>
      <c r="E205" s="52"/>
      <c r="F205" s="52"/>
      <c r="G205" s="52"/>
      <c r="H205" s="52"/>
      <c r="I205" s="52"/>
      <c r="J205" s="52"/>
      <c r="K205" s="52"/>
      <c r="L205" s="52"/>
      <c r="M205" s="52"/>
      <c r="N205" s="52"/>
      <c r="O205" s="52"/>
      <c r="P205" s="52"/>
      <c r="Q205" s="52"/>
      <c r="R205" s="52"/>
      <c r="S205" s="7"/>
    </row>
    <row r="206" spans="2:19" ht="21" customHeight="1">
      <c r="B206" s="53" t="str">
        <f>IFERROR(INDEX(Game_Plan[Category],MATCH(Audience_Reach[[#This Row],[Campaign]],Game_Plan[Campaign],0)),"")</f>
        <v/>
      </c>
      <c r="C206" s="53" t="str">
        <f>IFERROR(INDEX(Game_Plan[Range],MATCH(Audience_Reach[[#This Row],[Campaign]],Game_Plan[Campaign],0)),"")</f>
        <v/>
      </c>
      <c r="D206" s="53" t="str" cm="1">
        <f t="array" ref="D206">IFERROR(INDEX(_xlfn.UNIQUE(Game_Plan[Campaign]),ROW()-ROW(Game_Plan[#Headers])),"")</f>
        <v/>
      </c>
      <c r="E206" s="52"/>
      <c r="F206" s="52"/>
      <c r="G206" s="52"/>
      <c r="H206" s="52"/>
      <c r="I206" s="52"/>
      <c r="J206" s="52"/>
      <c r="K206" s="52"/>
      <c r="L206" s="52"/>
      <c r="M206" s="52"/>
      <c r="N206" s="52"/>
      <c r="O206" s="52"/>
      <c r="P206" s="52"/>
      <c r="Q206" s="52"/>
      <c r="R206" s="52"/>
      <c r="S206" s="7"/>
    </row>
    <row r="207" spans="2:19" ht="21" customHeight="1">
      <c r="B207" s="53" t="str">
        <f>IFERROR(INDEX(Game_Plan[Category],MATCH(Audience_Reach[[#This Row],[Campaign]],Game_Plan[Campaign],0)),"")</f>
        <v/>
      </c>
      <c r="C207" s="53" t="str">
        <f>IFERROR(INDEX(Game_Plan[Range],MATCH(Audience_Reach[[#This Row],[Campaign]],Game_Plan[Campaign],0)),"")</f>
        <v/>
      </c>
      <c r="D207" s="53" t="str" cm="1">
        <f t="array" ref="D207">IFERROR(INDEX(_xlfn.UNIQUE(Game_Plan[Campaign]),ROW()-ROW(Game_Plan[#Headers])),"")</f>
        <v/>
      </c>
      <c r="E207" s="52"/>
      <c r="F207" s="52"/>
      <c r="G207" s="52"/>
      <c r="H207" s="52"/>
      <c r="I207" s="52"/>
      <c r="J207" s="52"/>
      <c r="K207" s="52"/>
      <c r="L207" s="52"/>
      <c r="M207" s="52"/>
      <c r="N207" s="52"/>
      <c r="O207" s="52"/>
      <c r="P207" s="52"/>
      <c r="Q207" s="52"/>
      <c r="R207" s="52"/>
      <c r="S207" s="7"/>
    </row>
    <row r="208" spans="2:19" ht="21" customHeight="1">
      <c r="B208" s="53" t="str">
        <f>IFERROR(INDEX(Game_Plan[Category],MATCH(Audience_Reach[[#This Row],[Campaign]],Game_Plan[Campaign],0)),"")</f>
        <v/>
      </c>
      <c r="C208" s="53" t="str">
        <f>IFERROR(INDEX(Game_Plan[Range],MATCH(Audience_Reach[[#This Row],[Campaign]],Game_Plan[Campaign],0)),"")</f>
        <v/>
      </c>
      <c r="D208" s="53" t="str" cm="1">
        <f t="array" ref="D208">IFERROR(INDEX(_xlfn.UNIQUE(Game_Plan[Campaign]),ROW()-ROW(Game_Plan[#Headers])),"")</f>
        <v/>
      </c>
      <c r="E208" s="52"/>
      <c r="F208" s="52"/>
      <c r="G208" s="52"/>
      <c r="H208" s="52"/>
      <c r="I208" s="52"/>
      <c r="J208" s="52"/>
      <c r="K208" s="52"/>
      <c r="L208" s="52"/>
      <c r="M208" s="52"/>
      <c r="N208" s="52"/>
      <c r="O208" s="52"/>
      <c r="P208" s="52"/>
      <c r="Q208" s="52"/>
      <c r="R208" s="52"/>
      <c r="S208" s="7"/>
    </row>
    <row r="209" spans="2:19" ht="21" customHeight="1">
      <c r="B209" s="53" t="str">
        <f>IFERROR(INDEX(Game_Plan[Category],MATCH(Audience_Reach[[#This Row],[Campaign]],Game_Plan[Campaign],0)),"")</f>
        <v/>
      </c>
      <c r="C209" s="53" t="str">
        <f>IFERROR(INDEX(Game_Plan[Range],MATCH(Audience_Reach[[#This Row],[Campaign]],Game_Plan[Campaign],0)),"")</f>
        <v/>
      </c>
      <c r="D209" s="53" t="str" cm="1">
        <f t="array" ref="D209">IFERROR(INDEX(_xlfn.UNIQUE(Game_Plan[Campaign]),ROW()-ROW(Game_Plan[#Headers])),"")</f>
        <v/>
      </c>
      <c r="E209" s="52"/>
      <c r="F209" s="52"/>
      <c r="G209" s="52"/>
      <c r="H209" s="52"/>
      <c r="I209" s="52"/>
      <c r="J209" s="52"/>
      <c r="K209" s="52"/>
      <c r="L209" s="52"/>
      <c r="M209" s="52"/>
      <c r="N209" s="52"/>
      <c r="O209" s="52"/>
      <c r="P209" s="52"/>
      <c r="Q209" s="52"/>
      <c r="R209" s="52"/>
      <c r="S209" s="7"/>
    </row>
    <row r="210" spans="2:19" ht="21" customHeight="1">
      <c r="B210" s="53" t="str">
        <f>IFERROR(INDEX(Game_Plan[Category],MATCH(Audience_Reach[[#This Row],[Campaign]],Game_Plan[Campaign],0)),"")</f>
        <v/>
      </c>
      <c r="C210" s="53" t="str">
        <f>IFERROR(INDEX(Game_Plan[Range],MATCH(Audience_Reach[[#This Row],[Campaign]],Game_Plan[Campaign],0)),"")</f>
        <v/>
      </c>
      <c r="D210" s="53" t="str" cm="1">
        <f t="array" ref="D210">IFERROR(INDEX(_xlfn.UNIQUE(Game_Plan[Campaign]),ROW()-ROW(Game_Plan[#Headers])),"")</f>
        <v/>
      </c>
      <c r="E210" s="52"/>
      <c r="F210" s="52"/>
      <c r="G210" s="52"/>
      <c r="H210" s="52"/>
      <c r="I210" s="52"/>
      <c r="J210" s="52"/>
      <c r="K210" s="52"/>
      <c r="L210" s="52"/>
      <c r="M210" s="52"/>
      <c r="N210" s="52"/>
      <c r="O210" s="52"/>
      <c r="P210" s="52"/>
      <c r="Q210" s="52"/>
      <c r="R210" s="52"/>
      <c r="S210" s="7"/>
    </row>
    <row r="211" spans="2:19" ht="21" customHeight="1">
      <c r="B211" s="53" t="str">
        <f>IFERROR(INDEX(Game_Plan[Category],MATCH(Audience_Reach[[#This Row],[Campaign]],Game_Plan[Campaign],0)),"")</f>
        <v/>
      </c>
      <c r="C211" s="53" t="str">
        <f>IFERROR(INDEX(Game_Plan[Range],MATCH(Audience_Reach[[#This Row],[Campaign]],Game_Plan[Campaign],0)),"")</f>
        <v/>
      </c>
      <c r="D211" s="53" t="str" cm="1">
        <f t="array" ref="D211">IFERROR(INDEX(_xlfn.UNIQUE(Game_Plan[Campaign]),ROW()-ROW(Game_Plan[#Headers])),"")</f>
        <v/>
      </c>
      <c r="E211" s="52"/>
      <c r="F211" s="52"/>
      <c r="G211" s="52"/>
      <c r="H211" s="52"/>
      <c r="I211" s="52"/>
      <c r="J211" s="52"/>
      <c r="K211" s="52"/>
      <c r="L211" s="52"/>
      <c r="M211" s="52"/>
      <c r="N211" s="52"/>
      <c r="O211" s="52"/>
      <c r="P211" s="52"/>
      <c r="Q211" s="52"/>
      <c r="R211" s="52"/>
      <c r="S211" s="7"/>
    </row>
    <row r="212" spans="2:19" ht="21" customHeight="1">
      <c r="B212" s="53" t="str">
        <f>IFERROR(INDEX(Game_Plan[Category],MATCH(Audience_Reach[[#This Row],[Campaign]],Game_Plan[Campaign],0)),"")</f>
        <v/>
      </c>
      <c r="C212" s="53" t="str">
        <f>IFERROR(INDEX(Game_Plan[Range],MATCH(Audience_Reach[[#This Row],[Campaign]],Game_Plan[Campaign],0)),"")</f>
        <v/>
      </c>
      <c r="D212" s="53" t="str" cm="1">
        <f t="array" ref="D212">IFERROR(INDEX(_xlfn.UNIQUE(Game_Plan[Campaign]),ROW()-ROW(Game_Plan[#Headers])),"")</f>
        <v/>
      </c>
      <c r="E212" s="52"/>
      <c r="F212" s="52"/>
      <c r="G212" s="52"/>
      <c r="H212" s="52"/>
      <c r="I212" s="52"/>
      <c r="J212" s="52"/>
      <c r="K212" s="52"/>
      <c r="L212" s="52"/>
      <c r="M212" s="52"/>
      <c r="N212" s="52"/>
      <c r="O212" s="52"/>
      <c r="P212" s="52"/>
      <c r="Q212" s="52"/>
      <c r="R212" s="52"/>
      <c r="S212" s="7"/>
    </row>
    <row r="213" spans="2:19" ht="21" customHeight="1">
      <c r="B213" s="53" t="str">
        <f>IFERROR(INDEX(Game_Plan[Category],MATCH(Audience_Reach[[#This Row],[Campaign]],Game_Plan[Campaign],0)),"")</f>
        <v/>
      </c>
      <c r="C213" s="53" t="str">
        <f>IFERROR(INDEX(Game_Plan[Range],MATCH(Audience_Reach[[#This Row],[Campaign]],Game_Plan[Campaign],0)),"")</f>
        <v/>
      </c>
      <c r="D213" s="53" t="str" cm="1">
        <f t="array" ref="D213">IFERROR(INDEX(_xlfn.UNIQUE(Game_Plan[Campaign]),ROW()-ROW(Game_Plan[#Headers])),"")</f>
        <v/>
      </c>
      <c r="E213" s="52"/>
      <c r="F213" s="52"/>
      <c r="G213" s="52"/>
      <c r="H213" s="52"/>
      <c r="I213" s="52"/>
      <c r="J213" s="52"/>
      <c r="K213" s="52"/>
      <c r="L213" s="52"/>
      <c r="M213" s="52"/>
      <c r="N213" s="52"/>
      <c r="O213" s="52"/>
      <c r="P213" s="52"/>
      <c r="Q213" s="52"/>
      <c r="R213" s="52"/>
      <c r="S213" s="7"/>
    </row>
    <row r="214" spans="2:19" ht="21" customHeight="1">
      <c r="B214" s="53" t="str">
        <f>IFERROR(INDEX(Game_Plan[Category],MATCH(Audience_Reach[[#This Row],[Campaign]],Game_Plan[Campaign],0)),"")</f>
        <v/>
      </c>
      <c r="C214" s="64" t="str">
        <f>IFERROR(INDEX(Game_Plan[Range],MATCH(Audience_Reach[[#This Row],[Campaign]],Game_Plan[Campaign],0)),"")</f>
        <v/>
      </c>
      <c r="D214" s="64" t="str" cm="1">
        <f t="array" ref="D214">IFERROR(INDEX(_xlfn.UNIQUE(Game_Plan[Campaign]),ROW()-ROW(Game_Plan[#Headers])),"")</f>
        <v/>
      </c>
      <c r="E214" s="19"/>
      <c r="F214" s="19"/>
      <c r="G214" s="19"/>
      <c r="H214" s="20"/>
      <c r="I214" s="20"/>
      <c r="J214" s="20"/>
      <c r="K214" s="20"/>
      <c r="L214" s="20"/>
      <c r="M214" s="20"/>
      <c r="N214" s="20"/>
      <c r="O214" s="20"/>
      <c r="P214" s="20"/>
      <c r="Q214" s="20"/>
      <c r="R214" s="20"/>
      <c r="S214" s="7"/>
    </row>
    <row r="215" spans="2:19" ht="21" customHeight="1">
      <c r="B215" s="53" t="str">
        <f>IFERROR(INDEX(Game_Plan[Category],MATCH(Audience_Reach[[#This Row],[Campaign]],Game_Plan[Campaign],0)),"")</f>
        <v/>
      </c>
      <c r="C215" s="64" t="str">
        <f>IFERROR(INDEX(Game_Plan[Range],MATCH(Audience_Reach[[#This Row],[Campaign]],Game_Plan[Campaign],0)),"")</f>
        <v/>
      </c>
      <c r="D215" s="64" t="str" cm="1">
        <f t="array" ref="D215">IFERROR(INDEX(_xlfn.UNIQUE(Game_Plan[Campaign]),ROW()-ROW(Game_Plan[#Headers])),"")</f>
        <v/>
      </c>
      <c r="E215" s="19"/>
      <c r="F215" s="19"/>
      <c r="G215" s="19"/>
      <c r="H215" s="20"/>
      <c r="I215" s="20"/>
      <c r="J215" s="20"/>
      <c r="K215" s="20"/>
      <c r="L215" s="20"/>
      <c r="M215" s="20"/>
      <c r="N215" s="20"/>
      <c r="O215" s="20"/>
      <c r="P215" s="20"/>
      <c r="Q215" s="20"/>
      <c r="R215" s="20"/>
      <c r="S215" s="7"/>
    </row>
    <row r="216" spans="2:19" ht="21" customHeight="1">
      <c r="B216" s="53" t="str">
        <f>IFERROR(INDEX(Game_Plan[Category],MATCH(Audience_Reach[[#This Row],[Campaign]],Game_Plan[Campaign],0)),"")</f>
        <v/>
      </c>
      <c r="C216" s="64" t="str">
        <f>IFERROR(INDEX(Game_Plan[Range],MATCH(Audience_Reach[[#This Row],[Campaign]],Game_Plan[Campaign],0)),"")</f>
        <v/>
      </c>
      <c r="D216" s="64" t="str" cm="1">
        <f t="array" ref="D216">IFERROR(INDEX(_xlfn.UNIQUE(Game_Plan[Campaign]),ROW()-ROW(Game_Plan[#Headers])),"")</f>
        <v/>
      </c>
      <c r="E216" s="19"/>
      <c r="F216" s="19"/>
      <c r="G216" s="19"/>
      <c r="H216" s="20"/>
      <c r="I216" s="20"/>
      <c r="J216" s="20"/>
      <c r="K216" s="20"/>
      <c r="L216" s="20"/>
      <c r="M216" s="20"/>
      <c r="N216" s="20"/>
      <c r="O216" s="20"/>
      <c r="P216" s="20"/>
      <c r="Q216" s="20"/>
      <c r="R216" s="20"/>
      <c r="S216" s="7"/>
    </row>
    <row r="217" spans="2:19" ht="21" customHeight="1">
      <c r="B217" s="53" t="str">
        <f>IFERROR(INDEX(Game_Plan[Category],MATCH(Audience_Reach[[#This Row],[Campaign]],Game_Plan[Campaign],0)),"")</f>
        <v/>
      </c>
      <c r="C217" s="64" t="str">
        <f>IFERROR(INDEX(Game_Plan[Range],MATCH(Audience_Reach[[#This Row],[Campaign]],Game_Plan[Campaign],0)),"")</f>
        <v/>
      </c>
      <c r="D217" s="64" t="str" cm="1">
        <f t="array" ref="D217">IFERROR(INDEX(_xlfn.UNIQUE(Game_Plan[Campaign]),ROW()-ROW(Game_Plan[#Headers])),"")</f>
        <v/>
      </c>
      <c r="E217" s="19"/>
      <c r="F217" s="19"/>
      <c r="G217" s="19"/>
      <c r="H217" s="20"/>
      <c r="I217" s="20"/>
      <c r="J217" s="20"/>
      <c r="K217" s="20"/>
      <c r="L217" s="20"/>
      <c r="M217" s="20"/>
      <c r="N217" s="20"/>
      <c r="O217" s="20"/>
      <c r="P217" s="20"/>
      <c r="Q217" s="20"/>
      <c r="R217" s="20"/>
      <c r="S217" s="7"/>
    </row>
    <row r="218" spans="2:19" ht="21" customHeight="1">
      <c r="B218" s="53" t="str">
        <f>IFERROR(INDEX(Game_Plan[Category],MATCH(Audience_Reach[[#This Row],[Campaign]],Game_Plan[Campaign],0)),"")</f>
        <v/>
      </c>
      <c r="C218" s="64" t="str">
        <f>IFERROR(INDEX(Game_Plan[Range],MATCH(Audience_Reach[[#This Row],[Campaign]],Game_Plan[Campaign],0)),"")</f>
        <v/>
      </c>
      <c r="D218" s="64" t="str" cm="1">
        <f t="array" ref="D218">IFERROR(INDEX(_xlfn.UNIQUE(Game_Plan[Campaign]),ROW()-ROW(Game_Plan[#Headers])),"")</f>
        <v/>
      </c>
      <c r="E218" s="19"/>
      <c r="F218" s="19"/>
      <c r="G218" s="19"/>
      <c r="H218" s="20"/>
      <c r="I218" s="20"/>
      <c r="J218" s="20"/>
      <c r="K218" s="20"/>
      <c r="L218" s="20"/>
      <c r="M218" s="20"/>
      <c r="N218" s="20"/>
      <c r="O218" s="20"/>
      <c r="P218" s="20"/>
      <c r="Q218" s="20"/>
      <c r="R218" s="20"/>
      <c r="S218" s="7"/>
    </row>
    <row r="219" spans="2:19" ht="21" customHeight="1">
      <c r="B219" s="53" t="str">
        <f>IFERROR(INDEX(Game_Plan[Category],MATCH(Audience_Reach[[#This Row],[Campaign]],Game_Plan[Campaign],0)),"")</f>
        <v/>
      </c>
      <c r="C219" s="64" t="str">
        <f>IFERROR(INDEX(Game_Plan[Range],MATCH(Audience_Reach[[#This Row],[Campaign]],Game_Plan[Campaign],0)),"")</f>
        <v/>
      </c>
      <c r="D219" s="64" t="str" cm="1">
        <f t="array" ref="D219">IFERROR(INDEX(_xlfn.UNIQUE(Game_Plan[Campaign]),ROW()-ROW(Game_Plan[#Headers])),"")</f>
        <v/>
      </c>
      <c r="E219" s="19"/>
      <c r="F219" s="19"/>
      <c r="G219" s="19"/>
      <c r="H219" s="20"/>
      <c r="I219" s="20"/>
      <c r="J219" s="20"/>
      <c r="K219" s="20"/>
      <c r="L219" s="20"/>
      <c r="M219" s="20"/>
      <c r="N219" s="20"/>
      <c r="O219" s="20"/>
      <c r="P219" s="20"/>
      <c r="Q219" s="20"/>
      <c r="R219" s="20"/>
      <c r="S219" s="7"/>
    </row>
    <row r="220" spans="2:19" ht="21" customHeight="1">
      <c r="B220" s="53" t="str">
        <f>IFERROR(INDEX(Game_Plan[Category],MATCH(Audience_Reach[[#This Row],[Campaign]],Game_Plan[Campaign],0)),"")</f>
        <v/>
      </c>
      <c r="C220" s="64" t="str">
        <f>IFERROR(INDEX(Game_Plan[Range],MATCH(Audience_Reach[[#This Row],[Campaign]],Game_Plan[Campaign],0)),"")</f>
        <v/>
      </c>
      <c r="D220" s="64" t="str" cm="1">
        <f t="array" ref="D220">IFERROR(INDEX(_xlfn.UNIQUE(Game_Plan[Campaign]),ROW()-ROW(Game_Plan[#Headers])),"")</f>
        <v/>
      </c>
      <c r="E220" s="19"/>
      <c r="F220" s="19"/>
      <c r="G220" s="19"/>
      <c r="H220" s="20"/>
      <c r="I220" s="20"/>
      <c r="J220" s="20"/>
      <c r="K220" s="20"/>
      <c r="L220" s="20"/>
      <c r="M220" s="20"/>
      <c r="N220" s="20"/>
      <c r="O220" s="20"/>
      <c r="P220" s="20"/>
      <c r="Q220" s="20"/>
      <c r="R220" s="20"/>
      <c r="S220" s="7"/>
    </row>
    <row r="221" spans="2:19" ht="21" customHeight="1">
      <c r="B221" s="53" t="str">
        <f>IFERROR(INDEX(Game_Plan[Category],MATCH(Audience_Reach[[#This Row],[Campaign]],Game_Plan[Campaign],0)),"")</f>
        <v/>
      </c>
      <c r="C221" s="64" t="str">
        <f>IFERROR(INDEX(Game_Plan[Range],MATCH(Audience_Reach[[#This Row],[Campaign]],Game_Plan[Campaign],0)),"")</f>
        <v/>
      </c>
      <c r="D221" s="64" t="str" cm="1">
        <f t="array" ref="D221">IFERROR(INDEX(_xlfn.UNIQUE(Game_Plan[Campaign]),ROW()-ROW(Game_Plan[#Headers])),"")</f>
        <v/>
      </c>
      <c r="E221" s="19"/>
      <c r="F221" s="19"/>
      <c r="G221" s="19"/>
      <c r="H221" s="20"/>
      <c r="I221" s="20"/>
      <c r="J221" s="20"/>
      <c r="K221" s="20"/>
      <c r="L221" s="20"/>
      <c r="M221" s="20"/>
      <c r="N221" s="20"/>
      <c r="O221" s="20"/>
      <c r="P221" s="20"/>
      <c r="Q221" s="20"/>
      <c r="R221" s="20"/>
      <c r="S221" s="7"/>
    </row>
    <row r="222" spans="2:19" ht="21" customHeight="1">
      <c r="B222" s="53" t="str">
        <f>IFERROR(INDEX(Game_Plan[Category],MATCH(Audience_Reach[[#This Row],[Campaign]],Game_Plan[Campaign],0)),"")</f>
        <v/>
      </c>
      <c r="C222" s="64" t="str">
        <f>IFERROR(INDEX(Game_Plan[Range],MATCH(Audience_Reach[[#This Row],[Campaign]],Game_Plan[Campaign],0)),"")</f>
        <v/>
      </c>
      <c r="D222" s="64" t="str" cm="1">
        <f t="array" ref="D222">IFERROR(INDEX(_xlfn.UNIQUE(Game_Plan[Campaign]),ROW()-ROW(Game_Plan[#Headers])),"")</f>
        <v/>
      </c>
      <c r="E222" s="19"/>
      <c r="F222" s="19"/>
      <c r="G222" s="19"/>
      <c r="H222" s="20"/>
      <c r="I222" s="20"/>
      <c r="J222" s="20"/>
      <c r="K222" s="20"/>
      <c r="L222" s="20"/>
      <c r="M222" s="20"/>
      <c r="N222" s="20"/>
      <c r="O222" s="20"/>
      <c r="P222" s="20"/>
      <c r="Q222" s="20"/>
      <c r="R222" s="20"/>
      <c r="S222" s="7"/>
    </row>
    <row r="223" spans="2:19" ht="21" customHeight="1">
      <c r="B223" s="53" t="str">
        <f>IFERROR(INDEX(Game_Plan[Category],MATCH(Audience_Reach[[#This Row],[Campaign]],Game_Plan[Campaign],0)),"")</f>
        <v/>
      </c>
      <c r="C223" s="64" t="str">
        <f>IFERROR(INDEX(Game_Plan[Range],MATCH(Audience_Reach[[#This Row],[Campaign]],Game_Plan[Campaign],0)),"")</f>
        <v/>
      </c>
      <c r="D223" s="64" t="str" cm="1">
        <f t="array" ref="D223">IFERROR(INDEX(_xlfn.UNIQUE(Game_Plan[Campaign]),ROW()-ROW(Game_Plan[#Headers])),"")</f>
        <v/>
      </c>
      <c r="E223" s="19"/>
      <c r="F223" s="19"/>
      <c r="G223" s="19"/>
      <c r="H223" s="20"/>
      <c r="I223" s="20"/>
      <c r="J223" s="20"/>
      <c r="K223" s="20"/>
      <c r="L223" s="20"/>
      <c r="M223" s="20"/>
      <c r="N223" s="20"/>
      <c r="O223" s="20"/>
      <c r="P223" s="20"/>
      <c r="Q223" s="20"/>
      <c r="R223" s="20"/>
      <c r="S223" s="7"/>
    </row>
    <row r="224" spans="2:19" ht="21" customHeight="1">
      <c r="B224" s="53" t="str">
        <f>IFERROR(INDEX(Game_Plan[Category],MATCH(Audience_Reach[[#This Row],[Campaign]],Game_Plan[Campaign],0)),"")</f>
        <v/>
      </c>
      <c r="C224" s="64" t="str">
        <f>IFERROR(INDEX(Game_Plan[Range],MATCH(Audience_Reach[[#This Row],[Campaign]],Game_Plan[Campaign],0)),"")</f>
        <v/>
      </c>
      <c r="D224" s="64" t="str" cm="1">
        <f t="array" ref="D224">IFERROR(INDEX(_xlfn.UNIQUE(Game_Plan[Campaign]),ROW()-ROW(Game_Plan[#Headers])),"")</f>
        <v/>
      </c>
      <c r="E224" s="19"/>
      <c r="F224" s="19"/>
      <c r="G224" s="19"/>
      <c r="H224" s="20"/>
      <c r="I224" s="20"/>
      <c r="J224" s="20"/>
      <c r="K224" s="20"/>
      <c r="L224" s="20"/>
      <c r="M224" s="20"/>
      <c r="N224" s="20"/>
      <c r="O224" s="20"/>
      <c r="P224" s="20"/>
      <c r="Q224" s="20"/>
      <c r="R224" s="20"/>
      <c r="S224" s="7"/>
    </row>
    <row r="225" spans="2:19" ht="21" customHeight="1">
      <c r="B225" s="53" t="str">
        <f>IFERROR(INDEX(Game_Plan[Category],MATCH(Audience_Reach[[#This Row],[Campaign]],Game_Plan[Campaign],0)),"")</f>
        <v/>
      </c>
      <c r="C225" s="64" t="str">
        <f>IFERROR(INDEX(Game_Plan[Range],MATCH(Audience_Reach[[#This Row],[Campaign]],Game_Plan[Campaign],0)),"")</f>
        <v/>
      </c>
      <c r="D225" s="64" t="str" cm="1">
        <f t="array" ref="D225">IFERROR(INDEX(_xlfn.UNIQUE(Game_Plan[Campaign]),ROW()-ROW(Game_Plan[#Headers])),"")</f>
        <v/>
      </c>
      <c r="E225" s="19"/>
      <c r="F225" s="19"/>
      <c r="G225" s="19"/>
      <c r="H225" s="20"/>
      <c r="I225" s="20"/>
      <c r="J225" s="20"/>
      <c r="K225" s="20"/>
      <c r="L225" s="20"/>
      <c r="M225" s="20"/>
      <c r="N225" s="20"/>
      <c r="O225" s="20"/>
      <c r="P225" s="20"/>
      <c r="Q225" s="20"/>
      <c r="R225" s="20"/>
      <c r="S225" s="7"/>
    </row>
    <row r="226" spans="2:19" ht="21" customHeight="1">
      <c r="B226" s="53" t="str">
        <f>IFERROR(INDEX(Game_Plan[Category],MATCH(Audience_Reach[[#This Row],[Campaign]],Game_Plan[Campaign],0)),"")</f>
        <v/>
      </c>
      <c r="C226" s="64" t="str">
        <f>IFERROR(INDEX(Game_Plan[Range],MATCH(Audience_Reach[[#This Row],[Campaign]],Game_Plan[Campaign],0)),"")</f>
        <v/>
      </c>
      <c r="D226" s="64" t="str" cm="1">
        <f t="array" ref="D226">IFERROR(INDEX(_xlfn.UNIQUE(Game_Plan[Campaign]),ROW()-ROW(Game_Plan[#Headers])),"")</f>
        <v/>
      </c>
      <c r="E226" s="19"/>
      <c r="F226" s="19"/>
      <c r="G226" s="19"/>
      <c r="H226" s="20"/>
      <c r="I226" s="20"/>
      <c r="J226" s="20"/>
      <c r="K226" s="20"/>
      <c r="L226" s="20"/>
      <c r="M226" s="20"/>
      <c r="N226" s="20"/>
      <c r="O226" s="20"/>
      <c r="P226" s="20"/>
      <c r="Q226" s="20"/>
      <c r="R226" s="20"/>
      <c r="S226" s="7"/>
    </row>
    <row r="227" spans="2:19" ht="21" customHeight="1">
      <c r="B227" s="53" t="str">
        <f>IFERROR(INDEX(Game_Plan[Category],MATCH(Audience_Reach[[#This Row],[Campaign]],Game_Plan[Campaign],0)),"")</f>
        <v/>
      </c>
      <c r="C227" s="64" t="str">
        <f>IFERROR(INDEX(Game_Plan[Range],MATCH(Audience_Reach[[#This Row],[Campaign]],Game_Plan[Campaign],0)),"")</f>
        <v/>
      </c>
      <c r="D227" s="64" t="str" cm="1">
        <f t="array" ref="D227">IFERROR(INDEX(_xlfn.UNIQUE(Game_Plan[Campaign]),ROW()-ROW(Game_Plan[#Headers])),"")</f>
        <v/>
      </c>
      <c r="E227" s="19"/>
      <c r="F227" s="19"/>
      <c r="G227" s="19"/>
      <c r="H227" s="20"/>
      <c r="I227" s="20"/>
      <c r="J227" s="20"/>
      <c r="K227" s="20"/>
      <c r="L227" s="20"/>
      <c r="M227" s="20"/>
      <c r="N227" s="20"/>
      <c r="O227" s="20"/>
      <c r="P227" s="20"/>
      <c r="Q227" s="20"/>
      <c r="R227" s="20"/>
      <c r="S227" s="7"/>
    </row>
    <row r="228" spans="2:19" ht="21" customHeight="1">
      <c r="B228" s="53" t="str">
        <f>IFERROR(INDEX(Game_Plan[Category],MATCH(Audience_Reach[[#This Row],[Campaign]],Game_Plan[Campaign],0)),"")</f>
        <v/>
      </c>
      <c r="C228" s="64" t="str">
        <f>IFERROR(INDEX(Game_Plan[Range],MATCH(Audience_Reach[[#This Row],[Campaign]],Game_Plan[Campaign],0)),"")</f>
        <v/>
      </c>
      <c r="D228" s="64" t="str" cm="1">
        <f t="array" ref="D228">IFERROR(INDEX(_xlfn.UNIQUE(Game_Plan[Campaign]),ROW()-ROW(Game_Plan[#Headers])),"")</f>
        <v/>
      </c>
      <c r="E228" s="19"/>
      <c r="F228" s="19"/>
      <c r="G228" s="19"/>
      <c r="H228" s="20"/>
      <c r="I228" s="20"/>
      <c r="J228" s="20"/>
      <c r="K228" s="20"/>
      <c r="L228" s="20"/>
      <c r="M228" s="20"/>
      <c r="N228" s="20"/>
      <c r="O228" s="20"/>
      <c r="P228" s="20"/>
      <c r="Q228" s="20"/>
      <c r="R228" s="20"/>
      <c r="S228" s="7"/>
    </row>
    <row r="229" spans="2:19" ht="21" customHeight="1">
      <c r="B229" s="53" t="str">
        <f>IFERROR(INDEX(Game_Plan[Category],MATCH(Audience_Reach[[#This Row],[Campaign]],Game_Plan[Campaign],0)),"")</f>
        <v/>
      </c>
      <c r="C229" s="64" t="str">
        <f>IFERROR(INDEX(Game_Plan[Range],MATCH(Audience_Reach[[#This Row],[Campaign]],Game_Plan[Campaign],0)),"")</f>
        <v/>
      </c>
      <c r="D229" s="64" t="str" cm="1">
        <f t="array" ref="D229">IFERROR(INDEX(_xlfn.UNIQUE(Game_Plan[Campaign]),ROW()-ROW(Game_Plan[#Headers])),"")</f>
        <v/>
      </c>
      <c r="E229" s="19"/>
      <c r="F229" s="19"/>
      <c r="G229" s="19"/>
      <c r="H229" s="20"/>
      <c r="I229" s="20"/>
      <c r="J229" s="20"/>
      <c r="K229" s="20"/>
      <c r="L229" s="20"/>
      <c r="M229" s="20"/>
      <c r="N229" s="20"/>
      <c r="O229" s="20"/>
      <c r="P229" s="20"/>
      <c r="Q229" s="20"/>
      <c r="R229" s="20"/>
      <c r="S229" s="7"/>
    </row>
    <row r="230" spans="2:19" ht="21" customHeight="1">
      <c r="B230" s="53" t="str">
        <f>IFERROR(INDEX(Game_Plan[Category],MATCH(Audience_Reach[[#This Row],[Campaign]],Game_Plan[Campaign],0)),"")</f>
        <v/>
      </c>
      <c r="C230" s="64" t="str">
        <f>IFERROR(INDEX(Game_Plan[Range],MATCH(Audience_Reach[[#This Row],[Campaign]],Game_Plan[Campaign],0)),"")</f>
        <v/>
      </c>
      <c r="D230" s="64" t="str" cm="1">
        <f t="array" ref="D230">IFERROR(INDEX(_xlfn.UNIQUE(Game_Plan[Campaign]),ROW()-ROW(Game_Plan[#Headers])),"")</f>
        <v/>
      </c>
      <c r="E230" s="19"/>
      <c r="F230" s="19"/>
      <c r="G230" s="19"/>
      <c r="H230" s="20"/>
      <c r="I230" s="20"/>
      <c r="J230" s="20"/>
      <c r="K230" s="20"/>
      <c r="L230" s="20"/>
      <c r="M230" s="20"/>
      <c r="N230" s="20"/>
      <c r="O230" s="20"/>
      <c r="P230" s="20"/>
      <c r="Q230" s="20"/>
      <c r="R230" s="20"/>
      <c r="S230" s="7"/>
    </row>
    <row r="231" spans="2:19" ht="21" customHeight="1">
      <c r="B231" s="53" t="str">
        <f>IFERROR(INDEX(Game_Plan[Category],MATCH(Audience_Reach[[#This Row],[Campaign]],Game_Plan[Campaign],0)),"")</f>
        <v/>
      </c>
      <c r="C231" s="64" t="str">
        <f>IFERROR(INDEX(Game_Plan[Range],MATCH(Audience_Reach[[#This Row],[Campaign]],Game_Plan[Campaign],0)),"")</f>
        <v/>
      </c>
      <c r="D231" s="64" t="str" cm="1">
        <f t="array" ref="D231">IFERROR(INDEX(_xlfn.UNIQUE(Game_Plan[Campaign]),ROW()-ROW(Game_Plan[#Headers])),"")</f>
        <v/>
      </c>
      <c r="E231" s="19"/>
      <c r="F231" s="19"/>
      <c r="G231" s="19"/>
      <c r="H231" s="20"/>
      <c r="I231" s="20"/>
      <c r="J231" s="20"/>
      <c r="K231" s="20"/>
      <c r="L231" s="20"/>
      <c r="M231" s="20"/>
      <c r="N231" s="20"/>
      <c r="O231" s="20"/>
      <c r="P231" s="20"/>
      <c r="Q231" s="20"/>
      <c r="R231" s="20"/>
      <c r="S231" s="7"/>
    </row>
    <row r="232" spans="2:19" ht="21" customHeight="1">
      <c r="B232" s="53" t="str">
        <f>IFERROR(INDEX(Game_Plan[Category],MATCH(Audience_Reach[[#This Row],[Campaign]],Game_Plan[Campaign],0)),"")</f>
        <v/>
      </c>
      <c r="C232" s="64" t="str">
        <f>IFERROR(INDEX(Game_Plan[Range],MATCH(Audience_Reach[[#This Row],[Campaign]],Game_Plan[Campaign],0)),"")</f>
        <v/>
      </c>
      <c r="D232" s="64" t="str" cm="1">
        <f t="array" ref="D232">IFERROR(INDEX(_xlfn.UNIQUE(Game_Plan[Campaign]),ROW()-ROW(Game_Plan[#Headers])),"")</f>
        <v/>
      </c>
      <c r="E232" s="19"/>
      <c r="F232" s="19"/>
      <c r="G232" s="19"/>
      <c r="H232" s="20"/>
      <c r="I232" s="20"/>
      <c r="J232" s="20"/>
      <c r="K232" s="20"/>
      <c r="L232" s="20"/>
      <c r="M232" s="20"/>
      <c r="N232" s="20"/>
      <c r="O232" s="20"/>
      <c r="P232" s="20"/>
      <c r="Q232" s="20"/>
      <c r="R232" s="20"/>
      <c r="S232" s="7"/>
    </row>
    <row r="233" spans="2:19" ht="21" customHeight="1">
      <c r="B233" s="53" t="str">
        <f>IFERROR(INDEX(Game_Plan[Category],MATCH(Audience_Reach[[#This Row],[Campaign]],Game_Plan[Campaign],0)),"")</f>
        <v/>
      </c>
      <c r="C233" s="64" t="str">
        <f>IFERROR(INDEX(Game_Plan[Range],MATCH(Audience_Reach[[#This Row],[Campaign]],Game_Plan[Campaign],0)),"")</f>
        <v/>
      </c>
      <c r="D233" s="64" t="str" cm="1">
        <f t="array" ref="D233">IFERROR(INDEX(_xlfn.UNIQUE(Game_Plan[Campaign]),ROW()-ROW(Game_Plan[#Headers])),"")</f>
        <v/>
      </c>
      <c r="E233" s="19"/>
      <c r="F233" s="19"/>
      <c r="G233" s="19"/>
      <c r="H233" s="20"/>
      <c r="I233" s="20"/>
      <c r="J233" s="20"/>
      <c r="K233" s="20"/>
      <c r="L233" s="20"/>
      <c r="M233" s="20"/>
      <c r="N233" s="20"/>
      <c r="O233" s="20"/>
      <c r="P233" s="20"/>
      <c r="Q233" s="20"/>
      <c r="R233" s="20"/>
      <c r="S233" s="7"/>
    </row>
    <row r="234" spans="2:19" ht="21" customHeight="1">
      <c r="B234" s="53" t="str">
        <f>IFERROR(INDEX(Game_Plan[Category],MATCH(Audience_Reach[[#This Row],[Campaign]],Game_Plan[Campaign],0)),"")</f>
        <v/>
      </c>
      <c r="C234" s="64" t="str">
        <f>IFERROR(INDEX(Game_Plan[Range],MATCH(Audience_Reach[[#This Row],[Campaign]],Game_Plan[Campaign],0)),"")</f>
        <v/>
      </c>
      <c r="D234" s="64" t="str" cm="1">
        <f t="array" ref="D234">IFERROR(INDEX(_xlfn.UNIQUE(Game_Plan[Campaign]),ROW()-ROW(Game_Plan[#Headers])),"")</f>
        <v/>
      </c>
      <c r="E234" s="19"/>
      <c r="F234" s="19"/>
      <c r="G234" s="19"/>
      <c r="H234" s="20"/>
      <c r="I234" s="20"/>
      <c r="J234" s="20"/>
      <c r="K234" s="20"/>
      <c r="L234" s="20"/>
      <c r="M234" s="20"/>
      <c r="N234" s="20"/>
      <c r="O234" s="20"/>
      <c r="P234" s="20"/>
      <c r="Q234" s="20"/>
      <c r="R234" s="20"/>
      <c r="S234" s="7"/>
    </row>
    <row r="235" spans="2:19" ht="21" customHeight="1">
      <c r="B235" s="53" t="str">
        <f>IFERROR(INDEX(Game_Plan[Category],MATCH(Audience_Reach[[#This Row],[Campaign]],Game_Plan[Campaign],0)),"")</f>
        <v/>
      </c>
      <c r="C235" s="64" t="str">
        <f>IFERROR(INDEX(Game_Plan[Range],MATCH(Audience_Reach[[#This Row],[Campaign]],Game_Plan[Campaign],0)),"")</f>
        <v/>
      </c>
      <c r="D235" s="64" t="str" cm="1">
        <f t="array" ref="D235">IFERROR(INDEX(_xlfn.UNIQUE(Game_Plan[Campaign]),ROW()-ROW(Game_Plan[#Headers])),"")</f>
        <v/>
      </c>
      <c r="E235" s="19"/>
      <c r="F235" s="19"/>
      <c r="G235" s="19"/>
      <c r="H235" s="20"/>
      <c r="I235" s="20"/>
      <c r="J235" s="20"/>
      <c r="K235" s="20"/>
      <c r="L235" s="20"/>
      <c r="M235" s="20"/>
      <c r="N235" s="20"/>
      <c r="O235" s="20"/>
      <c r="P235" s="20"/>
      <c r="Q235" s="20"/>
      <c r="R235" s="20"/>
      <c r="S235" s="7"/>
    </row>
    <row r="236" spans="2:19" ht="21" customHeight="1">
      <c r="B236" s="53" t="str">
        <f>IFERROR(INDEX(Game_Plan[Category],MATCH(Audience_Reach[[#This Row],[Campaign]],Game_Plan[Campaign],0)),"")</f>
        <v/>
      </c>
      <c r="C236" s="64" t="str">
        <f>IFERROR(INDEX(Game_Plan[Range],MATCH(Audience_Reach[[#This Row],[Campaign]],Game_Plan[Campaign],0)),"")</f>
        <v/>
      </c>
      <c r="D236" s="64" t="str" cm="1">
        <f t="array" ref="D236">IFERROR(INDEX(_xlfn.UNIQUE(Game_Plan[Campaign]),ROW()-ROW(Game_Plan[#Headers])),"")</f>
        <v/>
      </c>
      <c r="E236" s="19"/>
      <c r="F236" s="19"/>
      <c r="G236" s="19"/>
      <c r="H236" s="20"/>
      <c r="I236" s="20"/>
      <c r="J236" s="20"/>
      <c r="K236" s="20"/>
      <c r="L236" s="20"/>
      <c r="M236" s="20"/>
      <c r="N236" s="20"/>
      <c r="O236" s="20"/>
      <c r="P236" s="20"/>
      <c r="Q236" s="20"/>
      <c r="R236" s="20"/>
      <c r="S236" s="7"/>
    </row>
    <row r="237" spans="2:19" ht="21" customHeight="1">
      <c r="B237" s="53" t="str">
        <f>IFERROR(INDEX(Game_Plan[Category],MATCH(Audience_Reach[[#This Row],[Campaign]],Game_Plan[Campaign],0)),"")</f>
        <v/>
      </c>
      <c r="C237" s="64" t="str">
        <f>IFERROR(INDEX(Game_Plan[Range],MATCH(Audience_Reach[[#This Row],[Campaign]],Game_Plan[Campaign],0)),"")</f>
        <v/>
      </c>
      <c r="D237" s="64" t="str" cm="1">
        <f t="array" ref="D237">IFERROR(INDEX(_xlfn.UNIQUE(Game_Plan[Campaign]),ROW()-ROW(Game_Plan[#Headers])),"")</f>
        <v/>
      </c>
      <c r="E237" s="19"/>
      <c r="F237" s="19"/>
      <c r="G237" s="19"/>
      <c r="H237" s="20"/>
      <c r="I237" s="20"/>
      <c r="J237" s="20"/>
      <c r="K237" s="20"/>
      <c r="L237" s="20"/>
      <c r="M237" s="20"/>
      <c r="N237" s="20"/>
      <c r="O237" s="20"/>
      <c r="P237" s="20"/>
      <c r="Q237" s="20"/>
      <c r="R237" s="20"/>
      <c r="S237" s="7"/>
    </row>
    <row r="238" spans="2:19" ht="21" customHeight="1">
      <c r="B238" s="53" t="str">
        <f>IFERROR(INDEX(Game_Plan[Category],MATCH(Audience_Reach[[#This Row],[Campaign]],Game_Plan[Campaign],0)),"")</f>
        <v/>
      </c>
      <c r="C238" s="64" t="str">
        <f>IFERROR(INDEX(Game_Plan[Range],MATCH(Audience_Reach[[#This Row],[Campaign]],Game_Plan[Campaign],0)),"")</f>
        <v/>
      </c>
      <c r="D238" s="64" t="str" cm="1">
        <f t="array" ref="D238">IFERROR(INDEX(_xlfn.UNIQUE(Game_Plan[Campaign]),ROW()-ROW(Game_Plan[#Headers])),"")</f>
        <v/>
      </c>
      <c r="E238" s="19"/>
      <c r="F238" s="19"/>
      <c r="G238" s="19"/>
      <c r="H238" s="20"/>
      <c r="I238" s="20"/>
      <c r="J238" s="20"/>
      <c r="K238" s="20"/>
      <c r="L238" s="20"/>
      <c r="M238" s="20"/>
      <c r="N238" s="20"/>
      <c r="O238" s="20"/>
      <c r="P238" s="20"/>
      <c r="Q238" s="20"/>
      <c r="R238" s="20"/>
      <c r="S238" s="7"/>
    </row>
    <row r="239" spans="2:19" ht="21" customHeight="1">
      <c r="B239" s="53" t="str">
        <f>IFERROR(INDEX(Game_Plan[Category],MATCH(Audience_Reach[[#This Row],[Campaign]],Game_Plan[Campaign],0)),"")</f>
        <v/>
      </c>
      <c r="C239" s="64" t="str">
        <f>IFERROR(INDEX(Game_Plan[Range],MATCH(Audience_Reach[[#This Row],[Campaign]],Game_Plan[Campaign],0)),"")</f>
        <v/>
      </c>
      <c r="D239" s="64" t="str" cm="1">
        <f t="array" ref="D239">IFERROR(INDEX(_xlfn.UNIQUE(Game_Plan[Campaign]),ROW()-ROW(Game_Plan[#Headers])),"")</f>
        <v/>
      </c>
      <c r="E239" s="19"/>
      <c r="F239" s="19"/>
      <c r="G239" s="19"/>
      <c r="H239" s="20"/>
      <c r="I239" s="20"/>
      <c r="J239" s="20"/>
      <c r="K239" s="20"/>
      <c r="L239" s="20"/>
      <c r="M239" s="20"/>
      <c r="N239" s="20"/>
      <c r="O239" s="20"/>
      <c r="P239" s="20"/>
      <c r="Q239" s="20"/>
      <c r="R239" s="20"/>
      <c r="S239" s="7"/>
    </row>
    <row r="240" spans="2:19" ht="21" customHeight="1">
      <c r="B240" s="53" t="str">
        <f>IFERROR(INDEX(Game_Plan[Category],MATCH(Audience_Reach[[#This Row],[Campaign]],Game_Plan[Campaign],0)),"")</f>
        <v/>
      </c>
      <c r="C240" s="64" t="str">
        <f>IFERROR(INDEX(Game_Plan[Range],MATCH(Audience_Reach[[#This Row],[Campaign]],Game_Plan[Campaign],0)),"")</f>
        <v/>
      </c>
      <c r="D240" s="64" t="str" cm="1">
        <f t="array" ref="D240">IFERROR(INDEX(_xlfn.UNIQUE(Game_Plan[Campaign]),ROW()-ROW(Game_Plan[#Headers])),"")</f>
        <v/>
      </c>
      <c r="E240" s="19"/>
      <c r="F240" s="19"/>
      <c r="G240" s="19"/>
      <c r="H240" s="20"/>
      <c r="I240" s="20"/>
      <c r="J240" s="20"/>
      <c r="K240" s="20"/>
      <c r="L240" s="20"/>
      <c r="M240" s="20"/>
      <c r="N240" s="20"/>
      <c r="O240" s="20"/>
      <c r="P240" s="20"/>
      <c r="Q240" s="20"/>
      <c r="R240" s="20"/>
      <c r="S240" s="7"/>
    </row>
    <row r="241" spans="2:19" ht="21" customHeight="1">
      <c r="B241" s="53" t="str">
        <f>IFERROR(INDEX(Game_Plan[Category],MATCH(Audience_Reach[[#This Row],[Campaign]],Game_Plan[Campaign],0)),"")</f>
        <v/>
      </c>
      <c r="C241" s="64" t="str">
        <f>IFERROR(INDEX(Game_Plan[Range],MATCH(Audience_Reach[[#This Row],[Campaign]],Game_Plan[Campaign],0)),"")</f>
        <v/>
      </c>
      <c r="D241" s="64" t="str" cm="1">
        <f t="array" ref="D241">IFERROR(INDEX(_xlfn.UNIQUE(Game_Plan[Campaign]),ROW()-ROW(Game_Plan[#Headers])),"")</f>
        <v/>
      </c>
      <c r="E241" s="19"/>
      <c r="F241" s="19"/>
      <c r="G241" s="19"/>
      <c r="H241" s="20"/>
      <c r="I241" s="20"/>
      <c r="J241" s="20"/>
      <c r="K241" s="20"/>
      <c r="L241" s="20"/>
      <c r="M241" s="20"/>
      <c r="N241" s="20"/>
      <c r="O241" s="20"/>
      <c r="P241" s="20"/>
      <c r="Q241" s="20"/>
      <c r="R241" s="20"/>
      <c r="S241" s="7"/>
    </row>
    <row r="242" spans="2:19" ht="21" customHeight="1">
      <c r="B242" s="53" t="str">
        <f>IFERROR(INDEX(Game_Plan[Category],MATCH(Audience_Reach[[#This Row],[Campaign]],Game_Plan[Campaign],0)),"")</f>
        <v/>
      </c>
      <c r="C242" s="64" t="str">
        <f>IFERROR(INDEX(Game_Plan[Range],MATCH(Audience_Reach[[#This Row],[Campaign]],Game_Plan[Campaign],0)),"")</f>
        <v/>
      </c>
      <c r="D242" s="64" t="str" cm="1">
        <f t="array" ref="D242">IFERROR(INDEX(_xlfn.UNIQUE(Game_Plan[Campaign]),ROW()-ROW(Game_Plan[#Headers])),"")</f>
        <v/>
      </c>
      <c r="E242" s="19"/>
      <c r="F242" s="19"/>
      <c r="G242" s="19"/>
      <c r="H242" s="20"/>
      <c r="I242" s="20"/>
      <c r="J242" s="20"/>
      <c r="K242" s="20"/>
      <c r="L242" s="20"/>
      <c r="M242" s="20"/>
      <c r="N242" s="20"/>
      <c r="O242" s="20"/>
      <c r="P242" s="20"/>
      <c r="Q242" s="20"/>
      <c r="R242" s="20"/>
      <c r="S242" s="7"/>
    </row>
    <row r="243" spans="2:19" ht="21" customHeight="1">
      <c r="B243" s="53" t="str">
        <f>IFERROR(INDEX(Game_Plan[Category],MATCH(Audience_Reach[[#This Row],[Campaign]],Game_Plan[Campaign],0)),"")</f>
        <v/>
      </c>
      <c r="C243" s="64" t="str">
        <f>IFERROR(INDEX(Game_Plan[Range],MATCH(Audience_Reach[[#This Row],[Campaign]],Game_Plan[Campaign],0)),"")</f>
        <v/>
      </c>
      <c r="D243" s="64" t="str" cm="1">
        <f t="array" ref="D243">IFERROR(INDEX(_xlfn.UNIQUE(Game_Plan[Campaign]),ROW()-ROW(Game_Plan[#Headers])),"")</f>
        <v/>
      </c>
      <c r="E243" s="19"/>
      <c r="F243" s="19"/>
      <c r="G243" s="19"/>
      <c r="H243" s="20"/>
      <c r="I243" s="20"/>
      <c r="J243" s="20"/>
      <c r="K243" s="20"/>
      <c r="L243" s="20"/>
      <c r="M243" s="20"/>
      <c r="N243" s="20"/>
      <c r="O243" s="20"/>
      <c r="P243" s="20"/>
      <c r="Q243" s="20"/>
      <c r="R243" s="20"/>
      <c r="S243" s="7"/>
    </row>
    <row r="244" spans="2:19" ht="21" customHeight="1">
      <c r="B244" s="53" t="str">
        <f>IFERROR(INDEX(Game_Plan[Category],MATCH(Audience_Reach[[#This Row],[Campaign]],Game_Plan[Campaign],0)),"")</f>
        <v/>
      </c>
      <c r="C244" s="64" t="str">
        <f>IFERROR(INDEX(Game_Plan[Range],MATCH(Audience_Reach[[#This Row],[Campaign]],Game_Plan[Campaign],0)),"")</f>
        <v/>
      </c>
      <c r="D244" s="64" t="str" cm="1">
        <f t="array" ref="D244">IFERROR(INDEX(_xlfn.UNIQUE(Game_Plan[Campaign]),ROW()-ROW(Game_Plan[#Headers])),"")</f>
        <v/>
      </c>
      <c r="E244" s="19"/>
      <c r="F244" s="19"/>
      <c r="G244" s="19"/>
      <c r="H244" s="20"/>
      <c r="I244" s="20"/>
      <c r="J244" s="20"/>
      <c r="K244" s="20"/>
      <c r="L244" s="20"/>
      <c r="M244" s="20"/>
      <c r="N244" s="20"/>
      <c r="O244" s="20"/>
      <c r="P244" s="20"/>
      <c r="Q244" s="20"/>
      <c r="R244" s="20"/>
      <c r="S244" s="7"/>
    </row>
    <row r="245" spans="2:19" ht="21" customHeight="1">
      <c r="B245" s="53" t="str">
        <f>IFERROR(INDEX(Game_Plan[Category],MATCH(Audience_Reach[[#This Row],[Campaign]],Game_Plan[Campaign],0)),"")</f>
        <v/>
      </c>
      <c r="C245" s="64" t="str">
        <f>IFERROR(INDEX(Game_Plan[Range],MATCH(Audience_Reach[[#This Row],[Campaign]],Game_Plan[Campaign],0)),"")</f>
        <v/>
      </c>
      <c r="D245" s="64" t="str" cm="1">
        <f t="array" ref="D245">IFERROR(INDEX(_xlfn.UNIQUE(Game_Plan[Campaign]),ROW()-ROW(Game_Plan[#Headers])),"")</f>
        <v/>
      </c>
      <c r="E245" s="19"/>
      <c r="F245" s="19"/>
      <c r="G245" s="19"/>
      <c r="H245" s="20"/>
      <c r="I245" s="20"/>
      <c r="J245" s="20"/>
      <c r="K245" s="20"/>
      <c r="L245" s="20"/>
      <c r="M245" s="20"/>
      <c r="N245" s="20"/>
      <c r="O245" s="20"/>
      <c r="P245" s="20"/>
      <c r="Q245" s="20"/>
      <c r="R245" s="20"/>
      <c r="S245" s="7"/>
    </row>
    <row r="246" spans="2:19" ht="21" customHeight="1">
      <c r="B246" s="53" t="str">
        <f>IFERROR(INDEX(Game_Plan[Category],MATCH(Audience_Reach[[#This Row],[Campaign]],Game_Plan[Campaign],0)),"")</f>
        <v/>
      </c>
      <c r="C246" s="64" t="str">
        <f>IFERROR(INDEX(Game_Plan[Range],MATCH(Audience_Reach[[#This Row],[Campaign]],Game_Plan[Campaign],0)),"")</f>
        <v/>
      </c>
      <c r="D246" s="64" t="str" cm="1">
        <f t="array" ref="D246">IFERROR(INDEX(_xlfn.UNIQUE(Game_Plan[Campaign]),ROW()-ROW(Game_Plan[#Headers])),"")</f>
        <v/>
      </c>
      <c r="E246" s="19"/>
      <c r="F246" s="19"/>
      <c r="G246" s="19"/>
      <c r="H246" s="20"/>
      <c r="I246" s="20"/>
      <c r="J246" s="20"/>
      <c r="K246" s="20"/>
      <c r="L246" s="20"/>
      <c r="M246" s="20"/>
      <c r="N246" s="20"/>
      <c r="O246" s="20"/>
      <c r="P246" s="20"/>
      <c r="Q246" s="20"/>
      <c r="R246" s="20"/>
      <c r="S246" s="7"/>
    </row>
    <row r="247" spans="2:19" ht="21" customHeight="1">
      <c r="B247" s="53" t="str">
        <f>IFERROR(INDEX(Game_Plan[Category],MATCH(Audience_Reach[[#This Row],[Campaign]],Game_Plan[Campaign],0)),"")</f>
        <v/>
      </c>
      <c r="C247" s="64" t="str">
        <f>IFERROR(INDEX(Game_Plan[Range],MATCH(Audience_Reach[[#This Row],[Campaign]],Game_Plan[Campaign],0)),"")</f>
        <v/>
      </c>
      <c r="D247" s="64" t="str" cm="1">
        <f t="array" ref="D247">IFERROR(INDEX(_xlfn.UNIQUE(Game_Plan[Campaign]),ROW()-ROW(Game_Plan[#Headers])),"")</f>
        <v/>
      </c>
      <c r="E247" s="19"/>
      <c r="F247" s="19"/>
      <c r="G247" s="19"/>
      <c r="H247" s="20"/>
      <c r="I247" s="20"/>
      <c r="J247" s="20"/>
      <c r="K247" s="20"/>
      <c r="L247" s="20"/>
      <c r="M247" s="20"/>
      <c r="N247" s="20"/>
      <c r="O247" s="20"/>
      <c r="P247" s="20"/>
      <c r="Q247" s="20"/>
      <c r="R247" s="20"/>
      <c r="S247" s="7"/>
    </row>
    <row r="248" spans="2:19" ht="21" customHeight="1">
      <c r="B248" s="53" t="str">
        <f>IFERROR(INDEX(Game_Plan[Category],MATCH(Audience_Reach[[#This Row],[Campaign]],Game_Plan[Campaign],0)),"")</f>
        <v/>
      </c>
      <c r="C248" s="64" t="str">
        <f>IFERROR(INDEX(Game_Plan[Range],MATCH(Audience_Reach[[#This Row],[Campaign]],Game_Plan[Campaign],0)),"")</f>
        <v/>
      </c>
      <c r="D248" s="64" t="str" cm="1">
        <f t="array" ref="D248">IFERROR(INDEX(_xlfn.UNIQUE(Game_Plan[Campaign]),ROW()-ROW(Game_Plan[#Headers])),"")</f>
        <v/>
      </c>
      <c r="E248" s="19"/>
      <c r="F248" s="19"/>
      <c r="G248" s="19"/>
      <c r="H248" s="20"/>
      <c r="I248" s="20"/>
      <c r="J248" s="20"/>
      <c r="K248" s="20"/>
      <c r="L248" s="20"/>
      <c r="M248" s="20"/>
      <c r="N248" s="20"/>
      <c r="O248" s="20"/>
      <c r="P248" s="20"/>
      <c r="Q248" s="20"/>
      <c r="R248" s="20"/>
      <c r="S248" s="7"/>
    </row>
    <row r="249" spans="2:19" ht="21" customHeight="1">
      <c r="B249" s="53" t="str">
        <f>IFERROR(INDEX(Game_Plan[Category],MATCH(Audience_Reach[[#This Row],[Campaign]],Game_Plan[Campaign],0)),"")</f>
        <v/>
      </c>
      <c r="C249" s="64" t="str">
        <f>IFERROR(INDEX(Game_Plan[Range],MATCH(Audience_Reach[[#This Row],[Campaign]],Game_Plan[Campaign],0)),"")</f>
        <v/>
      </c>
      <c r="D249" s="64" t="str" cm="1">
        <f t="array" ref="D249">IFERROR(INDEX(_xlfn.UNIQUE(Game_Plan[Campaign]),ROW()-ROW(Game_Plan[#Headers])),"")</f>
        <v/>
      </c>
      <c r="E249" s="19"/>
      <c r="F249" s="19"/>
      <c r="G249" s="19"/>
      <c r="H249" s="20"/>
      <c r="I249" s="20"/>
      <c r="J249" s="20"/>
      <c r="K249" s="20"/>
      <c r="L249" s="20"/>
      <c r="M249" s="20"/>
      <c r="N249" s="20"/>
      <c r="O249" s="20"/>
      <c r="P249" s="20"/>
      <c r="Q249" s="20"/>
      <c r="R249" s="20"/>
      <c r="S249" s="7"/>
    </row>
    <row r="250" spans="2:19" ht="21" customHeight="1">
      <c r="B250" s="53" t="str">
        <f>IFERROR(INDEX(Game_Plan[Category],MATCH(Audience_Reach[[#This Row],[Campaign]],Game_Plan[Campaign],0)),"")</f>
        <v/>
      </c>
      <c r="C250" s="64" t="str">
        <f>IFERROR(INDEX(Game_Plan[Range],MATCH(Audience_Reach[[#This Row],[Campaign]],Game_Plan[Campaign],0)),"")</f>
        <v/>
      </c>
      <c r="D250" s="64" t="str" cm="1">
        <f t="array" ref="D250">IFERROR(INDEX(_xlfn.UNIQUE(Game_Plan[Campaign]),ROW()-ROW(Game_Plan[#Headers])),"")</f>
        <v/>
      </c>
      <c r="E250" s="19"/>
      <c r="F250" s="19"/>
      <c r="G250" s="19"/>
      <c r="H250" s="20"/>
      <c r="I250" s="20"/>
      <c r="J250" s="20"/>
      <c r="K250" s="20"/>
      <c r="L250" s="20"/>
      <c r="M250" s="20"/>
      <c r="N250" s="20"/>
      <c r="O250" s="20"/>
      <c r="P250" s="20"/>
      <c r="Q250" s="20"/>
      <c r="R250" s="20"/>
      <c r="S250" s="7"/>
    </row>
  </sheetData>
  <sheetProtection algorithmName="SHA-512" hashValue="Mz0g2AudhBToFyLofi81nHJLzfXju781YsGVmNa6ZRPUlU7zUhgSWA/Hp3Sr9EjMJCikPRxQbc7CVFntCAk24g==" saltValue="sjY4oXopevETM8nygLon5Q==" spinCount="100000" sheet="1" objects="1" scenarios="1"/>
  <pageMargins left="0.7" right="0.7" top="0.75" bottom="0.75" header="0.3" footer="0.3"/>
  <customProperties>
    <customPr name="_pios_id" r:id="rId1"/>
  </customProperties>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EC81-68B8-4F9F-B185-ADB24E3D2703}">
  <sheetPr codeName="Sheet13">
    <tabColor theme="9" tint="-0.249977111117893"/>
  </sheetPr>
  <dimension ref="B3:K28"/>
  <sheetViews>
    <sheetView zoomScale="70" zoomScaleNormal="70" workbookViewId="0">
      <selection activeCell="I5" sqref="I5"/>
    </sheetView>
  </sheetViews>
  <sheetFormatPr baseColWidth="10" defaultColWidth="9.1640625" defaultRowHeight="15"/>
  <cols>
    <col min="1" max="1" width="9.1640625" style="3"/>
    <col min="2" max="2" width="20.33203125" style="3" customWidth="1"/>
    <col min="3" max="4" width="14.5" style="3" bestFit="1" customWidth="1"/>
    <col min="5" max="5" width="7" style="3" bestFit="1" customWidth="1"/>
    <col min="6" max="7" width="7.1640625" style="3" bestFit="1" customWidth="1"/>
    <col min="8" max="8" width="7" style="3" bestFit="1" customWidth="1"/>
    <col min="9" max="10" width="7.1640625" style="3" bestFit="1" customWidth="1"/>
    <col min="11" max="11" width="4" style="3" bestFit="1" customWidth="1"/>
    <col min="12" max="16384" width="9.1640625" style="3"/>
  </cols>
  <sheetData>
    <row r="3" spans="2:11" ht="64">
      <c r="B3" s="1" t="s">
        <v>158</v>
      </c>
      <c r="C3" s="2" t="s">
        <v>159</v>
      </c>
      <c r="D3" s="2" t="s">
        <v>160</v>
      </c>
      <c r="E3" s="2" t="s">
        <v>161</v>
      </c>
      <c r="F3" s="5" t="s">
        <v>162</v>
      </c>
      <c r="G3" s="5" t="s">
        <v>163</v>
      </c>
      <c r="H3" s="5" t="s">
        <v>161</v>
      </c>
      <c r="I3" s="6" t="s">
        <v>164</v>
      </c>
      <c r="J3" s="6" t="s">
        <v>165</v>
      </c>
      <c r="K3" s="6" t="s">
        <v>166</v>
      </c>
    </row>
    <row r="4" spans="2:11">
      <c r="B4" s="4" t="s">
        <v>167</v>
      </c>
      <c r="C4" s="4">
        <f>SUM(C5:C7)</f>
        <v>0</v>
      </c>
      <c r="D4" s="4">
        <f t="shared" ref="D4" si="0">SUM(D5:D7)</f>
        <v>0</v>
      </c>
      <c r="E4" s="4" t="e">
        <f>D4/C4-1</f>
        <v>#DIV/0!</v>
      </c>
      <c r="F4" s="4">
        <v>0</v>
      </c>
      <c r="G4" s="4">
        <v>0</v>
      </c>
      <c r="H4" s="4" t="e">
        <f>G4/F4</f>
        <v>#DIV/0!</v>
      </c>
      <c r="I4" s="4">
        <v>0</v>
      </c>
      <c r="J4" s="4">
        <v>0</v>
      </c>
      <c r="K4" s="4">
        <f>J4-I4</f>
        <v>0</v>
      </c>
    </row>
    <row r="5" spans="2:11">
      <c r="B5" s="4" t="s">
        <v>168</v>
      </c>
      <c r="C5" s="4"/>
      <c r="D5" s="4"/>
      <c r="E5" s="4"/>
      <c r="F5" s="4"/>
      <c r="G5" s="4"/>
      <c r="H5" s="4"/>
      <c r="I5" s="4"/>
      <c r="J5" s="4"/>
      <c r="K5" s="4"/>
    </row>
    <row r="6" spans="2:11">
      <c r="B6" s="4" t="s">
        <v>168</v>
      </c>
      <c r="C6" s="4"/>
      <c r="D6" s="4"/>
      <c r="E6" s="4"/>
      <c r="F6" s="4"/>
      <c r="G6" s="4"/>
      <c r="H6" s="4"/>
      <c r="I6" s="4"/>
      <c r="J6" s="4"/>
      <c r="K6" s="4"/>
    </row>
    <row r="7" spans="2:11">
      <c r="B7" s="4" t="s">
        <v>168</v>
      </c>
      <c r="C7" s="4"/>
      <c r="D7" s="4"/>
      <c r="E7" s="4"/>
      <c r="F7" s="4"/>
      <c r="G7" s="4"/>
      <c r="H7" s="4"/>
      <c r="I7" s="4"/>
      <c r="J7" s="4"/>
      <c r="K7" s="4"/>
    </row>
    <row r="8" spans="2:11">
      <c r="B8" s="4" t="s">
        <v>169</v>
      </c>
      <c r="C8" s="4">
        <f>SUM(C9:C11)</f>
        <v>0</v>
      </c>
      <c r="D8" s="4">
        <f t="shared" ref="D8" si="1">SUM(D9:D11)</f>
        <v>0</v>
      </c>
      <c r="E8" s="4" t="e">
        <f>D8/C8-1</f>
        <v>#DIV/0!</v>
      </c>
      <c r="F8" s="4">
        <v>0</v>
      </c>
      <c r="G8" s="4">
        <v>0</v>
      </c>
      <c r="H8" s="4" t="e">
        <f>G8/F8</f>
        <v>#DIV/0!</v>
      </c>
      <c r="I8" s="4">
        <v>0</v>
      </c>
      <c r="J8" s="4">
        <v>0</v>
      </c>
      <c r="K8" s="4">
        <f>J8-I8</f>
        <v>0</v>
      </c>
    </row>
    <row r="9" spans="2:11">
      <c r="B9" s="4" t="s">
        <v>168</v>
      </c>
      <c r="C9" s="4"/>
      <c r="D9" s="4"/>
      <c r="E9" s="4"/>
      <c r="F9" s="4"/>
      <c r="G9" s="4"/>
      <c r="H9" s="4"/>
      <c r="I9" s="4"/>
      <c r="J9" s="4"/>
      <c r="K9" s="4"/>
    </row>
    <row r="10" spans="2:11">
      <c r="B10" s="4" t="s">
        <v>168</v>
      </c>
      <c r="C10" s="4"/>
      <c r="D10" s="4"/>
      <c r="E10" s="4"/>
      <c r="F10" s="4"/>
      <c r="G10" s="4"/>
      <c r="H10" s="4"/>
      <c r="I10" s="4"/>
      <c r="J10" s="4"/>
      <c r="K10" s="4"/>
    </row>
    <row r="11" spans="2:11">
      <c r="B11" s="4" t="s">
        <v>168</v>
      </c>
      <c r="C11" s="4"/>
      <c r="D11" s="4"/>
      <c r="E11" s="4"/>
      <c r="F11" s="4"/>
      <c r="G11" s="4"/>
      <c r="H11" s="4"/>
      <c r="I11" s="4"/>
      <c r="J11" s="4"/>
      <c r="K11" s="4"/>
    </row>
    <row r="12" spans="2:11">
      <c r="B12" s="4" t="s">
        <v>170</v>
      </c>
      <c r="C12" s="4">
        <f>SUM(C13:C15)</f>
        <v>0</v>
      </c>
      <c r="D12" s="4">
        <f t="shared" ref="D12" si="2">SUM(D13:D15)</f>
        <v>0</v>
      </c>
      <c r="E12" s="4" t="e">
        <f>D12/C12-1</f>
        <v>#DIV/0!</v>
      </c>
      <c r="F12" s="4">
        <v>0</v>
      </c>
      <c r="G12" s="4">
        <v>0</v>
      </c>
      <c r="H12" s="4" t="e">
        <f>G12/F12</f>
        <v>#DIV/0!</v>
      </c>
      <c r="I12" s="4">
        <v>0</v>
      </c>
      <c r="J12" s="4">
        <v>0</v>
      </c>
      <c r="K12" s="4">
        <f>J12-I12</f>
        <v>0</v>
      </c>
    </row>
    <row r="13" spans="2:11">
      <c r="B13" s="4" t="s">
        <v>168</v>
      </c>
      <c r="C13" s="4"/>
      <c r="D13" s="4"/>
      <c r="E13" s="4"/>
      <c r="F13" s="4"/>
      <c r="G13" s="4"/>
      <c r="H13" s="4"/>
      <c r="I13" s="4"/>
      <c r="J13" s="4"/>
      <c r="K13" s="4"/>
    </row>
    <row r="14" spans="2:11">
      <c r="B14" s="4" t="s">
        <v>168</v>
      </c>
      <c r="C14" s="4"/>
      <c r="D14" s="4"/>
      <c r="E14" s="4"/>
      <c r="F14" s="4"/>
      <c r="G14" s="4"/>
      <c r="H14" s="4"/>
      <c r="I14" s="4"/>
      <c r="J14" s="4"/>
      <c r="K14" s="4"/>
    </row>
    <row r="15" spans="2:11">
      <c r="B15" s="4" t="s">
        <v>168</v>
      </c>
      <c r="C15" s="4"/>
      <c r="D15" s="4"/>
      <c r="E15" s="4"/>
      <c r="F15" s="4"/>
      <c r="G15" s="4"/>
      <c r="H15" s="4"/>
      <c r="I15" s="4"/>
      <c r="J15" s="4"/>
      <c r="K15" s="4"/>
    </row>
    <row r="16" spans="2:11">
      <c r="B16" s="4" t="s">
        <v>171</v>
      </c>
      <c r="C16" s="4">
        <f>SUM(C17:C19)</f>
        <v>0</v>
      </c>
      <c r="D16" s="4">
        <f t="shared" ref="D16" si="3">SUM(D17:D19)</f>
        <v>0</v>
      </c>
      <c r="E16" s="4" t="e">
        <f>D16/C16-1</f>
        <v>#DIV/0!</v>
      </c>
      <c r="F16" s="4">
        <v>0</v>
      </c>
      <c r="G16" s="4">
        <v>0</v>
      </c>
      <c r="H16" s="4" t="e">
        <f>G16/F16</f>
        <v>#DIV/0!</v>
      </c>
      <c r="I16" s="4">
        <v>0</v>
      </c>
      <c r="J16" s="4">
        <v>0</v>
      </c>
      <c r="K16" s="4">
        <f>J16-I16</f>
        <v>0</v>
      </c>
    </row>
    <row r="17" spans="2:11">
      <c r="B17" s="4" t="s">
        <v>168</v>
      </c>
      <c r="C17" s="4"/>
      <c r="D17" s="4"/>
      <c r="E17" s="4"/>
      <c r="F17" s="4"/>
      <c r="G17" s="4"/>
      <c r="H17" s="4"/>
      <c r="I17" s="4"/>
      <c r="J17" s="4"/>
      <c r="K17" s="4"/>
    </row>
    <row r="18" spans="2:11">
      <c r="B18" s="4" t="s">
        <v>168</v>
      </c>
      <c r="C18" s="4"/>
      <c r="D18" s="4"/>
      <c r="E18" s="4"/>
      <c r="F18" s="4"/>
      <c r="G18" s="4"/>
      <c r="H18" s="4"/>
      <c r="I18" s="4"/>
      <c r="J18" s="4"/>
      <c r="K18" s="4"/>
    </row>
    <row r="19" spans="2:11">
      <c r="B19" s="4" t="s">
        <v>168</v>
      </c>
      <c r="C19" s="4"/>
      <c r="D19" s="4"/>
      <c r="E19" s="4"/>
      <c r="F19" s="4"/>
      <c r="G19" s="4"/>
      <c r="H19" s="4"/>
      <c r="I19" s="4"/>
      <c r="J19" s="4"/>
      <c r="K19" s="4"/>
    </row>
    <row r="20" spans="2:11">
      <c r="B20" s="4" t="s">
        <v>153</v>
      </c>
      <c r="C20" s="4">
        <f>SUM(C21:C23)</f>
        <v>0</v>
      </c>
      <c r="D20" s="4">
        <f t="shared" ref="D20" si="4">SUM(D21:D23)</f>
        <v>0</v>
      </c>
      <c r="E20" s="4" t="e">
        <f>D20/C20-1</f>
        <v>#DIV/0!</v>
      </c>
      <c r="F20" s="4">
        <v>0</v>
      </c>
      <c r="G20" s="4">
        <v>0</v>
      </c>
      <c r="H20" s="4" t="e">
        <f>G20/F20</f>
        <v>#DIV/0!</v>
      </c>
      <c r="I20" s="4">
        <v>0</v>
      </c>
      <c r="J20" s="4">
        <v>0</v>
      </c>
      <c r="K20" s="4">
        <f>J20-I20</f>
        <v>0</v>
      </c>
    </row>
    <row r="21" spans="2:11">
      <c r="B21" s="4" t="s">
        <v>168</v>
      </c>
      <c r="C21" s="4"/>
      <c r="D21" s="4"/>
      <c r="E21" s="4"/>
      <c r="F21" s="4"/>
      <c r="G21" s="4"/>
      <c r="H21" s="4"/>
      <c r="I21" s="4"/>
      <c r="J21" s="4"/>
      <c r="K21" s="4"/>
    </row>
    <row r="22" spans="2:11">
      <c r="B22" s="4" t="s">
        <v>168</v>
      </c>
      <c r="C22" s="4"/>
      <c r="D22" s="4"/>
      <c r="E22" s="4"/>
      <c r="F22" s="4"/>
      <c r="G22" s="4"/>
      <c r="H22" s="4"/>
      <c r="I22" s="4"/>
      <c r="J22" s="4"/>
      <c r="K22" s="4"/>
    </row>
    <row r="23" spans="2:11">
      <c r="B23" s="4" t="s">
        <v>168</v>
      </c>
      <c r="C23" s="4"/>
      <c r="D23" s="4"/>
      <c r="E23" s="4"/>
      <c r="F23" s="4"/>
      <c r="G23" s="4"/>
      <c r="H23" s="4"/>
      <c r="I23" s="4"/>
      <c r="J23" s="4"/>
      <c r="K23" s="4"/>
    </row>
    <row r="24" spans="2:11">
      <c r="B24" s="4" t="s">
        <v>133</v>
      </c>
      <c r="C24" s="4">
        <f>SUM(C25:C27)</f>
        <v>0</v>
      </c>
      <c r="D24" s="4">
        <f t="shared" ref="D24" si="5">SUM(D25:D27)</f>
        <v>0</v>
      </c>
      <c r="E24" s="4" t="e">
        <f>D24/C24-1</f>
        <v>#DIV/0!</v>
      </c>
      <c r="F24" s="4">
        <v>0</v>
      </c>
      <c r="G24" s="4">
        <v>0</v>
      </c>
      <c r="H24" s="4" t="e">
        <f>G24/F24</f>
        <v>#DIV/0!</v>
      </c>
      <c r="I24" s="4">
        <v>0</v>
      </c>
      <c r="J24" s="4">
        <v>0</v>
      </c>
      <c r="K24" s="4">
        <f>J24-I24</f>
        <v>0</v>
      </c>
    </row>
    <row r="25" spans="2:11">
      <c r="B25" s="4" t="s">
        <v>168</v>
      </c>
      <c r="C25" s="4"/>
      <c r="D25" s="4"/>
      <c r="E25" s="4"/>
      <c r="F25" s="4"/>
      <c r="G25" s="4"/>
      <c r="H25" s="4"/>
      <c r="I25" s="4"/>
      <c r="J25" s="4"/>
      <c r="K25" s="4"/>
    </row>
    <row r="26" spans="2:11">
      <c r="B26" s="4" t="s">
        <v>168</v>
      </c>
      <c r="C26" s="4"/>
      <c r="D26" s="4"/>
      <c r="E26" s="4"/>
      <c r="F26" s="4"/>
      <c r="G26" s="4"/>
      <c r="H26" s="4"/>
      <c r="I26" s="4"/>
      <c r="J26" s="4"/>
      <c r="K26" s="4"/>
    </row>
    <row r="27" spans="2:11">
      <c r="B27" s="4" t="s">
        <v>168</v>
      </c>
      <c r="C27" s="4"/>
      <c r="D27" s="4"/>
      <c r="E27" s="4"/>
      <c r="F27" s="4"/>
      <c r="G27" s="4"/>
      <c r="H27" s="4"/>
      <c r="I27" s="4"/>
      <c r="J27" s="4"/>
      <c r="K27" s="4"/>
    </row>
    <row r="28" spans="2:11">
      <c r="B28" s="4" t="s">
        <v>172</v>
      </c>
      <c r="C28" s="4">
        <f>C24+C20+C16+C12+C8+C4</f>
        <v>0</v>
      </c>
      <c r="D28" s="4">
        <f t="shared" ref="D28" si="6">D24+D20+D16+D12+D8+D4</f>
        <v>0</v>
      </c>
      <c r="E28" s="4" t="e">
        <f>D28/C28-1</f>
        <v>#DIV/0!</v>
      </c>
      <c r="F28" s="4">
        <f>F24+F20+F16+F12+F8+F4</f>
        <v>0</v>
      </c>
      <c r="G28" s="4">
        <f t="shared" ref="G28" si="7">G24+G20+G16+G12+G8+G4</f>
        <v>0</v>
      </c>
      <c r="H28" s="4" t="e">
        <f>G28/F28-1</f>
        <v>#DIV/0!</v>
      </c>
      <c r="I28" s="4">
        <f>I24+I20+I16+I12+I8+I4</f>
        <v>0</v>
      </c>
      <c r="J28" s="4">
        <f t="shared" ref="J28" si="8">J24+J20+J16+J12+J8+J4</f>
        <v>0</v>
      </c>
      <c r="K28" s="4">
        <f>J28-I28</f>
        <v>0</v>
      </c>
    </row>
  </sheetData>
  <pageMargins left="0.511811024" right="0.511811024" top="0.78740157499999996" bottom="0.78740157499999996" header="0.31496062000000002" footer="0.31496062000000002"/>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ights xmlns="fa84d81c-1722-44b5-bb0e-9e3d9c06ed4c" xsi:nil="true"/>
    <PCAType xmlns="fa84d81c-1722-44b5-bb0e-9e3d9c06ed4c" xsi:nil="true"/>
    <Status xmlns="fa84d81c-1722-44b5-bb0e-9e3d9c06ed4c" xsi:nil="true"/>
    <Country xmlns="fa84d81c-1722-44b5-bb0e-9e3d9c06ed4c" xsi:nil="true"/>
    <Notes xmlns="fa84d81c-1722-44b5-bb0e-9e3d9c06ed4c" xsi:nil="true"/>
    <Year xmlns="fa84d81c-1722-44b5-bb0e-9e3d9c06ed4c" xsi:nil="true"/>
    <ProjectLead xmlns="fa84d81c-1722-44b5-bb0e-9e3d9c06ed4c">
      <UserInfo>
        <DisplayName/>
        <AccountId xsi:nil="true"/>
        <AccountType/>
      </UserInfo>
    </ProjectLead>
    <Country1 xmlns="fa84d81c-1722-44b5-bb0e-9e3d9c06ed4c" xsi:nil="true"/>
    <ReleaseDate xmlns="fa84d81c-1722-44b5-bb0e-9e3d9c06ed4c" xsi:nil="true"/>
    <Teste xmlns="fa84d81c-1722-44b5-bb0e-9e3d9c06ed4c" xsi:nil="true"/>
    <Format xmlns="fa84d81c-1722-44b5-bb0e-9e3d9c06ed4c" xsi:nil="true"/>
    <Range xmlns="fa84d81c-1722-44b5-bb0e-9e3d9c06ed4c" xsi:nil="true"/>
    <Thumbnail xmlns="fa84d81c-1722-44b5-bb0e-9e3d9c06ed4c" xsi:nil="true"/>
    <Approver xmlns="fa84d81c-1722-44b5-bb0e-9e3d9c06ed4c">
      <UserInfo>
        <DisplayName/>
        <AccountId xsi:nil="true"/>
        <AccountType/>
      </UserInfo>
    </Approver>
    <Category xmlns="fa84d81c-1722-44b5-bb0e-9e3d9c06ed4c" xsi:nil="true"/>
    <lcf76f155ced4ddcb4097134ff3c332f xmlns="fa84d81c-1722-44b5-bb0e-9e3d9c06ed4c">
      <Terms xmlns="http://schemas.microsoft.com/office/infopath/2007/PartnerControls"/>
    </lcf76f155ced4ddcb4097134ff3c332f>
    <TaxCatchAll xmlns="a33e150b-d324-4614-a48f-ad5ff2c94d0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228DDEFD4709428931D679411331EC" ma:contentTypeVersion="30" ma:contentTypeDescription="Create a new document." ma:contentTypeScope="" ma:versionID="f97d37848e108a830cf7cecaa751aba5">
  <xsd:schema xmlns:xsd="http://www.w3.org/2001/XMLSchema" xmlns:xs="http://www.w3.org/2001/XMLSchema" xmlns:p="http://schemas.microsoft.com/office/2006/metadata/properties" xmlns:ns2="fa84d81c-1722-44b5-bb0e-9e3d9c06ed4c" xmlns:ns3="a33e150b-d324-4614-a48f-ad5ff2c94d05" targetNamespace="http://schemas.microsoft.com/office/2006/metadata/properties" ma:root="true" ma:fieldsID="0939a333f35a27d21c50d2b3ccb93b00" ns2:_="" ns3:_="">
    <xsd:import namespace="fa84d81c-1722-44b5-bb0e-9e3d9c06ed4c"/>
    <xsd:import namespace="a33e150b-d324-4614-a48f-ad5ff2c94d05"/>
    <xsd:element name="properties">
      <xsd:complexType>
        <xsd:sequence>
          <xsd:element name="documentManagement">
            <xsd:complexType>
              <xsd:all>
                <xsd:element ref="ns2:Thumbnail" minOccurs="0"/>
                <xsd:element ref="ns2:ReleaseDate" minOccurs="0"/>
                <xsd:element ref="ns2:ProjectLead" minOccurs="0"/>
                <xsd:element ref="ns2:Status" minOccurs="0"/>
                <xsd:element ref="ns2:Format" minOccurs="0"/>
                <xsd:element ref="ns2:Notes" minOccurs="0"/>
                <xsd:element ref="ns2:Approver" minOccurs="0"/>
                <xsd:element ref="ns2:Rights"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Country" minOccurs="0"/>
                <xsd:element ref="ns2:Country1" minOccurs="0"/>
                <xsd:element ref="ns2:Teste" minOccurs="0"/>
                <xsd:element ref="ns2:Year" minOccurs="0"/>
                <xsd:element ref="ns2:Category" minOccurs="0"/>
                <xsd:element ref="ns2:Range" minOccurs="0"/>
                <xsd:element ref="ns2:PCAType" minOccurs="0"/>
                <xsd:element ref="ns3:SharedWithUsers" minOccurs="0"/>
                <xsd:element ref="ns3:SharedWithDetails"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4d81c-1722-44b5-bb0e-9e3d9c06ed4c" elementFormDefault="qualified">
    <xsd:import namespace="http://schemas.microsoft.com/office/2006/documentManagement/types"/>
    <xsd:import namespace="http://schemas.microsoft.com/office/infopath/2007/PartnerControls"/>
    <xsd:element name="Thumbnail" ma:index="8" nillable="true" ma:displayName="Thumbnail" ma:format="Thumbnail" ma:internalName="Thumbnail">
      <xsd:simpleType>
        <xsd:restriction base="dms:Unknown"/>
      </xsd:simpleType>
    </xsd:element>
    <xsd:element name="ReleaseDate" ma:index="9" nillable="true" ma:displayName="Release date" ma:format="DateOnly" ma:internalName="ReleaseDate">
      <xsd:simpleType>
        <xsd:restriction base="dms:DateTime"/>
      </xsd:simpleType>
    </xsd:element>
    <xsd:element name="ProjectLead" ma:index="10" nillable="true" ma:displayName="Project lead" ma:format="Dropdown" ma:list="UserInfo" ma:SharePointGroup="0" ma:internalName="ProjectLea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1" nillable="true" ma:displayName="Status" ma:format="Dropdown" ma:internalName="Status">
      <xsd:simpleType>
        <xsd:restriction base="dms:Choice">
          <xsd:enumeration value="Not started"/>
          <xsd:enumeration value="Approved"/>
          <xsd:enumeration value="In progress"/>
          <xsd:enumeration value="Needs review"/>
          <xsd:enumeration value="Done"/>
        </xsd:restriction>
      </xsd:simpleType>
    </xsd:element>
    <xsd:element name="Format" ma:index="12" nillable="true" ma:displayName="Format" ma:format="Dropdown" ma:internalName="Format">
      <xsd:simpleType>
        <xsd:union memberTypes="dms:Text">
          <xsd:simpleType>
            <xsd:restriction base="dms:Choice">
              <xsd:enumeration value="SD"/>
              <xsd:enumeration value="HD"/>
              <xsd:enumeration value="Full HD"/>
              <xsd:enumeration value="Quad HD"/>
              <xsd:enumeration value="2K video"/>
              <xsd:enumeration value="4K video"/>
              <xsd:enumeration value="8K video"/>
            </xsd:restriction>
          </xsd:simpleType>
        </xsd:union>
      </xsd:simpleType>
    </xsd:element>
    <xsd:element name="Notes" ma:index="13" nillable="true" ma:displayName="Notes" ma:format="Dropdown" ma:internalName="Notes">
      <xsd:simpleType>
        <xsd:restriction base="dms:Note">
          <xsd:maxLength value="255"/>
        </xsd:restriction>
      </xsd:simpleType>
    </xsd:element>
    <xsd:element name="Approver" ma:index="14" nillable="true" ma:displayName="Approver" ma:format="Dropdown" ma:list="UserInfo" ma:SharePointGroup="0" ma:internalName="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ights" ma:index="15" nillable="true" ma:displayName="Rights" ma:format="Dropdown" ma:internalName="Rights">
      <xsd:simpleType>
        <xsd:union memberTypes="dms:Text">
          <xsd:simpleType>
            <xsd:restriction base="dms:Choice">
              <xsd:enumeration value="Royalty free"/>
              <xsd:enumeration value="Rights managed"/>
              <xsd:enumeration value="Fair use"/>
            </xsd:restriction>
          </xsd:simpleType>
        </xsd:un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untry" ma:index="24" nillable="true" ma:displayName="Country" ma:format="Dropdown" ma:internalName="Country">
      <xsd:simpleType>
        <xsd:restriction base="dms:Text">
          <xsd:maxLength value="255"/>
        </xsd:restriction>
      </xsd:simpleType>
    </xsd:element>
    <xsd:element name="Country1" ma:index="25" nillable="true" ma:displayName="Country/Region" ma:format="Dropdown" ma:internalName="Country1">
      <xsd:simpleType>
        <xsd:restriction base="dms:Choice">
          <xsd:enumeration value="Brazil"/>
          <xsd:enumeration value="Chile"/>
          <xsd:enumeration value="Mexico"/>
          <xsd:enumeration value="MENA"/>
          <xsd:enumeration value="South Africa"/>
          <xsd:enumeration value="Turkey"/>
          <xsd:enumeration value="India"/>
          <xsd:enumeration value="ASEAN"/>
          <xsd:enumeration value="ANZ"/>
          <xsd:enumeration value="Russia"/>
        </xsd:restriction>
      </xsd:simpleType>
    </xsd:element>
    <xsd:element name="Teste" ma:index="26" nillable="true" ma:displayName="Teste" ma:format="Dropdown" ma:internalName="Teste">
      <xsd:simpleType>
        <xsd:restriction base="dms:Text">
          <xsd:maxLength value="255"/>
        </xsd:restriction>
      </xsd:simpleType>
    </xsd:element>
    <xsd:element name="Year" ma:index="27" nillable="true" ma:displayName="Year" ma:format="Dropdown" ma:internalName="Year">
      <xsd:simpleType>
        <xsd:restriction base="dms:Text">
          <xsd:maxLength value="255"/>
        </xsd:restriction>
      </xsd:simpleType>
    </xsd:element>
    <xsd:element name="Category" ma:index="28" nillable="true" ma:displayName="Category" ma:format="Dropdown" ma:internalName="Category">
      <xsd:simpleType>
        <xsd:restriction base="dms:Text">
          <xsd:maxLength value="255"/>
        </xsd:restriction>
      </xsd:simpleType>
    </xsd:element>
    <xsd:element name="Range" ma:index="29" nillable="true" ma:displayName="Range" ma:format="Dropdown" ma:internalName="Range">
      <xsd:simpleType>
        <xsd:restriction base="dms:Text">
          <xsd:maxLength value="255"/>
        </xsd:restriction>
      </xsd:simpleType>
    </xsd:element>
    <xsd:element name="PCAType" ma:index="30" nillable="true" ma:displayName="PCA Type" ma:format="Dropdown" ma:internalName="PCAType">
      <xsd:simpleType>
        <xsd:restriction base="dms:Text">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internalName="MediaServiceOCR" ma:readOnly="true">
      <xsd:simpleType>
        <xsd:restriction base="dms:Note">
          <xsd:maxLength value="255"/>
        </xsd:restriction>
      </xsd:simpleType>
    </xsd:element>
    <xsd:element name="MediaServiceBillingMetadata" ma:index="3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3e150b-d324-4614-a48f-ad5ff2c94d05"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element name="TaxCatchAll" ma:index="35" nillable="true" ma:displayName="Taxonomy Catch All Column" ma:hidden="true" ma:list="{4c22f0fd-b076-4af0-be2a-b1fee968a44b}" ma:internalName="TaxCatchAll" ma:showField="CatchAllData" ma:web="a33e150b-d324-4614-a48f-ad5ff2c94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E6CBFB-5F45-4E2C-A165-1EAA1EBBC679}">
  <ds:schemaRefs>
    <ds:schemaRef ds:uri="http://schemas.microsoft.com/office/2006/documentManagement/types"/>
    <ds:schemaRef ds:uri="http://purl.org/dc/elements/1.1/"/>
    <ds:schemaRef ds:uri="http://purl.org/dc/dcmitype/"/>
    <ds:schemaRef ds:uri="http://schemas.microsoft.com/office/infopath/2007/PartnerControls"/>
    <ds:schemaRef ds:uri="a33e150b-d324-4614-a48f-ad5ff2c94d05"/>
    <ds:schemaRef ds:uri="http://purl.org/dc/terms/"/>
    <ds:schemaRef ds:uri="http://www.w3.org/XML/1998/namespace"/>
    <ds:schemaRef ds:uri="http://schemas.openxmlformats.org/package/2006/metadata/core-properties"/>
    <ds:schemaRef ds:uri="fa84d81c-1722-44b5-bb0e-9e3d9c06ed4c"/>
    <ds:schemaRef ds:uri="http://schemas.microsoft.com/office/2006/metadata/properties"/>
  </ds:schemaRefs>
</ds:datastoreItem>
</file>

<file path=customXml/itemProps2.xml><?xml version="1.0" encoding="utf-8"?>
<ds:datastoreItem xmlns:ds="http://schemas.openxmlformats.org/officeDocument/2006/customXml" ds:itemID="{20929202-49D4-49A0-A051-A0BC083E7592}">
  <ds:schemaRefs>
    <ds:schemaRef ds:uri="http://schemas.microsoft.com/sharepoint/v3/contenttype/forms"/>
  </ds:schemaRefs>
</ds:datastoreItem>
</file>

<file path=customXml/itemProps3.xml><?xml version="1.0" encoding="utf-8"?>
<ds:datastoreItem xmlns:ds="http://schemas.openxmlformats.org/officeDocument/2006/customXml" ds:itemID="{2B3C3931-ED5E-41A9-BC70-ACA45150B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84d81c-1722-44b5-bb0e-9e3d9c06ed4c"/>
    <ds:schemaRef ds:uri="a33e150b-d324-4614-a48f-ad5ff2c94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TUTORIAL</vt:lpstr>
      <vt:lpstr>Opt1 Game Plan Quarterly Split</vt:lpstr>
      <vt:lpstr>Game Plan Table</vt:lpstr>
      <vt:lpstr>Audience &amp; Reach</vt:lpstr>
      <vt:lpstr>SOV Nivea</vt:lpstr>
      <vt:lpstr>SOV Eucerin</vt:lpstr>
      <vt:lpstr>WOA Calculation Tab (WIP)</vt:lpstr>
      <vt:lpstr>TV Diminishing Return</vt:lpstr>
      <vt:lpstr>Digital Diminishing Return</vt:lpstr>
      <vt:lpstr>Combined Diminshing Return (WIP</vt:lpstr>
      <vt:lpstr>Nivea Std Values</vt:lpstr>
      <vt:lpstr>Derma Std Values (WIP)</vt:lpstr>
      <vt:lpstr>Media Std Values</vt:lpstr>
      <vt:lpstr>Audience &amp; Reach- blocked</vt:lpstr>
      <vt:lpstr>Business</vt:lpstr>
      <vt:lpstr>'Combined Diminshing Return (WIP'!Campaign_Type</vt:lpstr>
      <vt:lpstr>'Derma Std Values (WIP)'!Campaign_Type</vt:lpstr>
      <vt:lpstr>'Digital Diminishing Return'!Campaign_Type</vt:lpstr>
      <vt:lpstr>'TV Diminishing Return'!Campaign_Type</vt:lpstr>
      <vt:lpstr>Campaign_Type</vt:lpstr>
      <vt:lpstr>'Combined Diminshing Return (WIP'!Currencies</vt:lpstr>
      <vt:lpstr>'Derma Std Values (WIP)'!Currencies</vt:lpstr>
      <vt:lpstr>'Digital Diminishing Return'!Currencies</vt:lpstr>
      <vt:lpstr>'TV Diminishing Return'!Currencies</vt:lpstr>
      <vt:lpstr>Currencies</vt:lpstr>
      <vt:lpstr>'Combined Diminshing Return (WIP'!Media_Type</vt:lpstr>
      <vt:lpstr>'Derma Std Values (WIP)'!Media_Type</vt:lpstr>
      <vt:lpstr>'Digital Diminishing Return'!Media_Type</vt:lpstr>
      <vt:lpstr>'TV Diminishing Return'!Media_Type</vt:lpstr>
      <vt:lpstr>Media_Type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Raspa, Erica /BDF SAO</dc:creator>
  <cp:keywords/>
  <dc:description/>
  <cp:lastModifiedBy>Moretti, Pedro /BDF DXB</cp:lastModifiedBy>
  <cp:revision/>
  <dcterms:created xsi:type="dcterms:W3CDTF">2024-08-29T14:59:13Z</dcterms:created>
  <dcterms:modified xsi:type="dcterms:W3CDTF">2025-07-16T21:39:05Z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0x01010014228DDEFD4709428931D679411331EC</vt:lpwstr>
  </property>
  <property fmtid="{D5CDD505-2E9C-101B-9397-08002B2CF9AE}" pid="3" name="MediaServiceImageTags">
    <vt:lpwstr/>
  </property>
</Properties>
</file>