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123993\OneDrive - NAV\Arbeidsmapper\Dokumenter\Mugge_jobb\Team Datajegerne\"/>
    </mc:Choice>
  </mc:AlternateContent>
  <xr:revisionPtr revIDLastSave="47" documentId="8_{14902ABB-3BFC-46B8-A8CD-9618D274B23E}" xr6:coauthVersionLast="44" xr6:coauthVersionMax="44" xr10:uidLastSave="{665C12FC-035D-49F9-A27A-A57A94E335A8}"/>
  <bookViews>
    <workbookView xWindow="28680" yWindow="-120" windowWidth="51840" windowHeight="21240" activeTab="4" xr2:uid="{00000000-000D-0000-FFFF-FFFF00000000}"/>
  </bookViews>
  <sheets>
    <sheet name="Formål GML" sheetId="3" r:id="rId1"/>
    <sheet name="Formål" sheetId="4" r:id="rId2"/>
    <sheet name="Ark1" sheetId="6" r:id="rId3"/>
    <sheet name="data-catalog-backend" sheetId="2" r:id="rId4"/>
    <sheet name="data-catalog-policies" sheetId="1" r:id="rId5"/>
    <sheet name="Category" sheetId="5" r:id="rId6"/>
  </sheets>
  <definedNames>
    <definedName name="_xlnm._FilterDatabase" localSheetId="5" hidden="1">Category!$A$1:$D$22</definedName>
    <definedName name="_xlnm._FilterDatabase" localSheetId="3" hidden="1">'data-catalog-backend'!$A$1:$H$21</definedName>
    <definedName name="_xlnm._FilterDatabase" localSheetId="1" hidden="1">Formål!$A$1:$D$38</definedName>
    <definedName name="_xlnm._FilterDatabase" localSheetId="0" hidden="1">'Formål GML'!$A$1:$I$71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 i="5"/>
  <c r="D2" i="4"/>
  <c r="F3" i="6"/>
  <c r="F4" i="6"/>
  <c r="F5" i="6"/>
  <c r="F6" i="6"/>
  <c r="F7" i="6"/>
  <c r="F8" i="6"/>
  <c r="F9" i="6"/>
  <c r="F10" i="6"/>
  <c r="F11" i="6"/>
  <c r="F12" i="6"/>
  <c r="F13" i="6"/>
  <c r="F14" i="6"/>
  <c r="F15" i="6"/>
  <c r="F16" i="6"/>
  <c r="F17" i="6"/>
  <c r="F18" i="6"/>
  <c r="F19" i="6"/>
  <c r="F20" i="6"/>
  <c r="F21" i="6"/>
  <c r="F22" i="6"/>
  <c r="F2" i="6"/>
  <c r="E3" i="6"/>
  <c r="E4" i="6"/>
  <c r="E5" i="6"/>
  <c r="E6" i="6"/>
  <c r="E7" i="6"/>
  <c r="E8" i="6"/>
  <c r="E9" i="6"/>
  <c r="E10" i="6"/>
  <c r="E11" i="6"/>
  <c r="E12" i="6"/>
  <c r="E13" i="6"/>
  <c r="E14" i="6"/>
  <c r="E15" i="6"/>
  <c r="E16" i="6"/>
  <c r="E17" i="6"/>
  <c r="E18" i="6"/>
  <c r="E19" i="6"/>
  <c r="E20" i="6"/>
  <c r="E21" i="6"/>
  <c r="E22" i="6"/>
  <c r="E2" i="6"/>
  <c r="D3" i="6"/>
  <c r="D4" i="6"/>
  <c r="D5" i="6"/>
  <c r="D6" i="6"/>
  <c r="D7" i="6"/>
  <c r="D8" i="6"/>
  <c r="D9" i="6"/>
  <c r="D10" i="6"/>
  <c r="D11" i="6"/>
  <c r="D12" i="6"/>
  <c r="D13" i="6"/>
  <c r="D14" i="6"/>
  <c r="D15" i="6"/>
  <c r="D16" i="6"/>
  <c r="D17" i="6"/>
  <c r="D18" i="6"/>
  <c r="D19" i="6"/>
  <c r="D20" i="6"/>
  <c r="D21" i="6"/>
  <c r="D2" i="6"/>
  <c r="B3" i="6"/>
  <c r="C3" i="6" s="1"/>
  <c r="B4" i="6"/>
  <c r="C4" i="6" s="1"/>
  <c r="B5" i="6"/>
  <c r="C5" i="6" s="1"/>
  <c r="B6" i="6"/>
  <c r="C6" i="6"/>
  <c r="B7" i="6"/>
  <c r="C7" i="6" s="1"/>
  <c r="B8" i="6"/>
  <c r="C8" i="6" s="1"/>
  <c r="B9" i="6"/>
  <c r="C9" i="6" s="1"/>
  <c r="B10" i="6"/>
  <c r="C10" i="6"/>
  <c r="B11" i="6"/>
  <c r="C11" i="6" s="1"/>
  <c r="B12" i="6"/>
  <c r="C12" i="6" s="1"/>
  <c r="B13" i="6"/>
  <c r="C13" i="6"/>
  <c r="B14" i="6"/>
  <c r="C14" i="6"/>
  <c r="B15" i="6"/>
  <c r="C15" i="6" s="1"/>
  <c r="B16" i="6"/>
  <c r="C16" i="6" s="1"/>
  <c r="B17" i="6"/>
  <c r="C17" i="6"/>
  <c r="B18" i="6"/>
  <c r="C18" i="6"/>
  <c r="B19" i="6"/>
  <c r="C19" i="6" s="1"/>
  <c r="B20" i="6"/>
  <c r="C20" i="6" s="1"/>
  <c r="B21" i="6"/>
  <c r="C21" i="6"/>
  <c r="B22" i="6"/>
  <c r="C22" i="6" s="1"/>
  <c r="D22" i="6" s="1"/>
  <c r="B2" i="6"/>
  <c r="C2" i="6" s="1"/>
  <c r="G85" i="1" l="1"/>
  <c r="G86" i="1"/>
  <c r="G87" i="1"/>
  <c r="G4" i="1"/>
  <c r="G26" i="1"/>
  <c r="G25" i="1"/>
  <c r="G45"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D38" i="4" l="1"/>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G84" i="1"/>
  <c r="G83" i="1"/>
  <c r="G82" i="1"/>
  <c r="G81" i="1"/>
  <c r="G80" i="1"/>
  <c r="G79" i="1"/>
  <c r="G78" i="1"/>
  <c r="G77" i="1"/>
  <c r="G76" i="1"/>
  <c r="G75" i="1"/>
  <c r="G74" i="1"/>
  <c r="G73" i="1"/>
  <c r="G72" i="1"/>
  <c r="G71" i="1"/>
  <c r="G70" i="1"/>
  <c r="G69" i="1"/>
  <c r="G68" i="1"/>
  <c r="G67" i="1"/>
  <c r="G131" i="1"/>
  <c r="G91" i="1"/>
  <c r="G64" i="1"/>
  <c r="G63" i="1"/>
  <c r="G62" i="1"/>
  <c r="G61" i="1"/>
  <c r="G60" i="1"/>
  <c r="G59" i="1"/>
  <c r="G58" i="1"/>
  <c r="G57" i="1"/>
  <c r="G56" i="1"/>
  <c r="G55" i="1"/>
  <c r="G54" i="1"/>
  <c r="G53" i="1"/>
  <c r="G52" i="1"/>
  <c r="G51" i="1"/>
  <c r="G50" i="1"/>
  <c r="G49" i="1"/>
  <c r="G48" i="1"/>
  <c r="G47" i="1"/>
  <c r="G217" i="1"/>
  <c r="G184" i="1"/>
  <c r="G44" i="1"/>
  <c r="G43" i="1"/>
  <c r="G42" i="1"/>
  <c r="G41" i="1"/>
  <c r="G40" i="1"/>
  <c r="G39" i="1"/>
  <c r="G38" i="1"/>
  <c r="G37" i="1"/>
  <c r="G36" i="1"/>
  <c r="G35" i="1"/>
  <c r="G34" i="1"/>
  <c r="G33" i="1"/>
  <c r="G32" i="1"/>
  <c r="G31" i="1"/>
  <c r="G30" i="1"/>
  <c r="G29" i="1"/>
  <c r="G28" i="1"/>
  <c r="G27" i="1"/>
  <c r="G169" i="1"/>
  <c r="G153" i="1"/>
  <c r="G24" i="1"/>
  <c r="G23" i="1"/>
  <c r="G22" i="1"/>
  <c r="G21" i="1"/>
  <c r="G20" i="1"/>
  <c r="G19" i="1"/>
  <c r="G18" i="1"/>
  <c r="G17" i="1"/>
  <c r="G16" i="1"/>
  <c r="G15" i="1"/>
  <c r="G14" i="1"/>
  <c r="G13" i="1"/>
  <c r="G12" i="1"/>
  <c r="G11" i="1"/>
  <c r="G10" i="1"/>
  <c r="G9" i="1"/>
  <c r="G8" i="1"/>
  <c r="G7" i="1"/>
  <c r="G6" i="1"/>
  <c r="G5" i="1"/>
  <c r="G257" i="1"/>
  <c r="G2" i="1"/>
  <c r="G238" i="1"/>
</calcChain>
</file>

<file path=xl/sharedStrings.xml><?xml version="1.0" encoding="utf-8"?>
<sst xmlns="http://schemas.openxmlformats.org/spreadsheetml/2006/main" count="1848" uniqueCount="719">
  <si>
    <t>KODE</t>
  </si>
  <si>
    <t>TERM</t>
  </si>
  <si>
    <t>TEKST</t>
  </si>
  <si>
    <t>GYLDIG FRA</t>
  </si>
  <si>
    <t>GYLDIG TIL</t>
  </si>
  <si>
    <t>SIST ENDRET</t>
  </si>
  <si>
    <t>Kommentar</t>
  </si>
  <si>
    <t>Bør være med i nytt formålskodeverk?</t>
  </si>
  <si>
    <t>AAP</t>
  </si>
  <si>
    <t>Arbeidsavklaringspenger</t>
  </si>
  <si>
    <t>Eksisterer i tema-kodeverket per 28.05.2019</t>
  </si>
  <si>
    <t>Ja</t>
  </si>
  <si>
    <t>AAR</t>
  </si>
  <si>
    <t>Aa-registeret</t>
  </si>
  <si>
    <t>Nei</t>
  </si>
  <si>
    <t>AGR</t>
  </si>
  <si>
    <t>Ajourhold - Grunnopplysninger</t>
  </si>
  <si>
    <t>Vet ikke</t>
  </si>
  <si>
    <t>BAR</t>
  </si>
  <si>
    <t>Barnetrygd</t>
  </si>
  <si>
    <t>BID</t>
  </si>
  <si>
    <t>1 - Bidrag</t>
  </si>
  <si>
    <t>BII</t>
  </si>
  <si>
    <t>2 - Bidrag innkreving</t>
  </si>
  <si>
    <t>Ja, men kunne BII og BID vært én kode?</t>
  </si>
  <si>
    <t>BIL</t>
  </si>
  <si>
    <t>Bil</t>
  </si>
  <si>
    <t>DAG</t>
  </si>
  <si>
    <t>Dagpenger</t>
  </si>
  <si>
    <t>ENF</t>
  </si>
  <si>
    <t>Enslig forsørger</t>
  </si>
  <si>
    <t>ERS</t>
  </si>
  <si>
    <t>Erstatning</t>
  </si>
  <si>
    <t>FAR</t>
  </si>
  <si>
    <t>Farskap</t>
  </si>
  <si>
    <t>FEI</t>
  </si>
  <si>
    <t>Feilutbetaling</t>
  </si>
  <si>
    <t>FOR</t>
  </si>
  <si>
    <t>Foreldre- og svangerskapspenger</t>
  </si>
  <si>
    <t>FOS</t>
  </si>
  <si>
    <t>Forsikring</t>
  </si>
  <si>
    <t>FUL</t>
  </si>
  <si>
    <t>Fullmakt</t>
  </si>
  <si>
    <t>GEN</t>
  </si>
  <si>
    <t>Generell</t>
  </si>
  <si>
    <t>GRA</t>
  </si>
  <si>
    <t>Gravferdsstønad</t>
  </si>
  <si>
    <t>GRU</t>
  </si>
  <si>
    <t>Grunn- og hjelpestønad</t>
  </si>
  <si>
    <t>HEL</t>
  </si>
  <si>
    <t>Helsetjenester og ort. Hjelpemidler</t>
  </si>
  <si>
    <t>HJE</t>
  </si>
  <si>
    <t>Hjelpemidler</t>
  </si>
  <si>
    <t>IAR</t>
  </si>
  <si>
    <t>Inkluderende Arbeidsliv</t>
  </si>
  <si>
    <t>IND</t>
  </si>
  <si>
    <t>Tiltakspenger</t>
  </si>
  <si>
    <t>Individstønad</t>
  </si>
  <si>
    <t>KLA</t>
  </si>
  <si>
    <t>Klage/Anke</t>
  </si>
  <si>
    <t>KNA</t>
  </si>
  <si>
    <t>Kontakt NAV</t>
  </si>
  <si>
    <t>KOM</t>
  </si>
  <si>
    <t>Kommunale tjenester</t>
  </si>
  <si>
    <t>KON</t>
  </si>
  <si>
    <t>Kontantstøtte</t>
  </si>
  <si>
    <t>KTR</t>
  </si>
  <si>
    <t>Kontroll</t>
  </si>
  <si>
    <t>LGA</t>
  </si>
  <si>
    <t>Lønnsgaranti</t>
  </si>
  <si>
    <t>MED</t>
  </si>
  <si>
    <t>Medlemskap</t>
  </si>
  <si>
    <t>MOB</t>
  </si>
  <si>
    <t>Mob.stønad</t>
  </si>
  <si>
    <t>MOT</t>
  </si>
  <si>
    <t>3 - Skanning</t>
  </si>
  <si>
    <t>OKO</t>
  </si>
  <si>
    <t>Økonomi</t>
  </si>
  <si>
    <t>OMS</t>
  </si>
  <si>
    <t>Omsorgspenger, Pleiepenger og opplæringspenger</t>
  </si>
  <si>
    <t>OPA</t>
  </si>
  <si>
    <t>Oppfølging - Arbeidsgiver</t>
  </si>
  <si>
    <t>OPP</t>
  </si>
  <si>
    <t>Oppfølging</t>
  </si>
  <si>
    <t>OVR</t>
  </si>
  <si>
    <t>4 - Øvrig</t>
  </si>
  <si>
    <t>PEN</t>
  </si>
  <si>
    <t>Pensjon</t>
  </si>
  <si>
    <t>Bør ned på underliggende pensjonsytelser</t>
  </si>
  <si>
    <t>PER</t>
  </si>
  <si>
    <t>Permittering og masseoppsigelser</t>
  </si>
  <si>
    <t>REH</t>
  </si>
  <si>
    <t>Rehabilitering</t>
  </si>
  <si>
    <t>REK</t>
  </si>
  <si>
    <t>Rekruttering og Stilling</t>
  </si>
  <si>
    <t>RPO</t>
  </si>
  <si>
    <t>Retting av personopplysninger</t>
  </si>
  <si>
    <t>RVE</t>
  </si>
  <si>
    <t>Rettferdsvederlag</t>
  </si>
  <si>
    <t>SAA</t>
  </si>
  <si>
    <t>Sanksjon - Arbeidsgiver</t>
  </si>
  <si>
    <t>SAK</t>
  </si>
  <si>
    <t>Saksomkostning</t>
  </si>
  <si>
    <t>SAP</t>
  </si>
  <si>
    <t>Sanksjon - Person</t>
  </si>
  <si>
    <t>SER</t>
  </si>
  <si>
    <t>Serviceklager</t>
  </si>
  <si>
    <t>SIK</t>
  </si>
  <si>
    <t>Sikkerhetstiltak</t>
  </si>
  <si>
    <t>STO</t>
  </si>
  <si>
    <t>Regnskap/utbetaling</t>
  </si>
  <si>
    <t>SUP</t>
  </si>
  <si>
    <t>Supplerende stønad</t>
  </si>
  <si>
    <t>SYK</t>
  </si>
  <si>
    <t>Sykepenger</t>
  </si>
  <si>
    <t>SYM</t>
  </si>
  <si>
    <t>Sykemeldinger</t>
  </si>
  <si>
    <t>TIL</t>
  </si>
  <si>
    <t>Tiltak</t>
  </si>
  <si>
    <t>TRK</t>
  </si>
  <si>
    <t>Trekkhåndtering</t>
  </si>
  <si>
    <t>TRY</t>
  </si>
  <si>
    <t>Trygdeavgift</t>
  </si>
  <si>
    <t>TSO</t>
  </si>
  <si>
    <t>Tilleggsstønad</t>
  </si>
  <si>
    <t>TSR</t>
  </si>
  <si>
    <t>Tilleggsstønad arbeidssøkere</t>
  </si>
  <si>
    <t>UFM</t>
  </si>
  <si>
    <t>Unntak fra medlemskap</t>
  </si>
  <si>
    <t>UFO</t>
  </si>
  <si>
    <t>Uføretrygd</t>
  </si>
  <si>
    <t>UKJ</t>
  </si>
  <si>
    <t>Ukjent</t>
  </si>
  <si>
    <t>VEN</t>
  </si>
  <si>
    <t>Ventelønn</t>
  </si>
  <si>
    <t>YRA</t>
  </si>
  <si>
    <t>Yrkesrettet attføring</t>
  </si>
  <si>
    <t>YRK</t>
  </si>
  <si>
    <t>Yrkesskade / Menerstatning</t>
  </si>
  <si>
    <t>ALD</t>
  </si>
  <si>
    <t>Alderspensjon</t>
  </si>
  <si>
    <t>Foreslått som nytt formål</t>
  </si>
  <si>
    <t>KRG</t>
  </si>
  <si>
    <t>Krigspensjon</t>
  </si>
  <si>
    <t>EKT</t>
  </si>
  <si>
    <t>Ektefellebidrag</t>
  </si>
  <si>
    <t>GJP</t>
  </si>
  <si>
    <t>Gjenlevende pensjon</t>
  </si>
  <si>
    <t>VEI</t>
  </si>
  <si>
    <t>Veiledning</t>
  </si>
  <si>
    <t>OPB</t>
  </si>
  <si>
    <t>Oppforstringsbidrag</t>
  </si>
  <si>
    <t>STA</t>
  </si>
  <si>
    <t>Statistikk og analyse</t>
  </si>
  <si>
    <t>AFP</t>
  </si>
  <si>
    <t xml:space="preserve">Avtalefestet Pensjon </t>
  </si>
  <si>
    <t xml:space="preserve"> </t>
  </si>
  <si>
    <t>TODO</t>
  </si>
  <si>
    <t>Uklart, må gåes opp senere</t>
  </si>
  <si>
    <t>Forslag til endelig formålskode</t>
  </si>
  <si>
    <t>Formålsbeskrivelse</t>
  </si>
  <si>
    <t>Generer JSON</t>
  </si>
  <si>
    <t>JSON</t>
  </si>
  <si>
    <t>Behandle og vurdere rett til alderspensjon som skal sikre inntekt for personer i alderdommen og å legge til rette for en fleksibel og gradvis overgang fra arbeid til pensjon.</t>
  </si>
  <si>
    <t>Arbeidsavklaringspenger (AAP)</t>
  </si>
  <si>
    <t>Behandle og vurdere rett til arbeidsavklaringspenger som har til formål å sikre inntekt mens bruker får bistand fra NAV til å komme i arbeid.</t>
  </si>
  <si>
    <t>Avtalefestet pensjon (AFP) for privat sektor</t>
  </si>
  <si>
    <t>AFP i privat sektor: Behandle og vurdere om vilkår er oppfylt for statstilskott til arbeidstakere som tar ut avtalefestet pensjon i privat sektor etter avtale mellom landsomfattende organisasjoner av arbeidsgivere og arbeidstakere, eller mellom bedrifter og landsomfattende organisasjoner av arbeidstakere.</t>
  </si>
  <si>
    <t>Avtalefestet pensjon (AFP) for statlig og kommunal sektor</t>
  </si>
  <si>
    <t>Yte avtalefestet pensjon til 62-65-åringer som ønsker å slutte i arbeid før oppnådd aldersgrense, og lagre AFP-opptjening for senere alderspensjon. Formålet med NAVs behandling ved AFP i kommunal sektor: Beregne AFP for den kommunale ordningen og lagre AFP-opptjening til senere alderspensjon.</t>
  </si>
  <si>
    <t>Barnebidrag</t>
  </si>
  <si>
    <t>Behandle krav om bidrag som skal sikre barnet midler til underhold når barnet ikke bor sammen med begge foreldrene.</t>
  </si>
  <si>
    <t xml:space="preserve">Behandle og vurdere rett til barnetrygd som ikke er gitt automatisk til dekning av utgifter til forsørgelse av barn. </t>
  </si>
  <si>
    <t>Bidragsforskudd</t>
  </si>
  <si>
    <t>Behandle og sikre at barn får utbetalt et månedlig underholdsbidrag fra det offentlige når den bidragspliktige ikke betaler, eller betaler sent.</t>
  </si>
  <si>
    <t xml:space="preserve">Behandle og vurdere rett til dagpenger som har til formål å gi delvis dekning for bortfall av arbeidsinntekt ved arbeidsløshet. </t>
  </si>
  <si>
    <t>Behandle og vurdere krav om ektefellebidrag som skal regulere retten til underholdsbidrag til ektefelle etter samlivsbrudd.</t>
  </si>
  <si>
    <t>Etterlattepensjon og barnepensjon</t>
  </si>
  <si>
    <t>Behandle og vurdere rett til etterlattepensjon til å sikre inntekt for gjenlevende ektefelle / partner / samboer. Sikre inntekt for barn når en av foreldrene eller begge er døde (barnepensjon).</t>
  </si>
  <si>
    <t>Farskap og morskap</t>
  </si>
  <si>
    <t xml:space="preserve">Fastsette hvem som er barnets foreldre </t>
  </si>
  <si>
    <t>Foreldrepenger, engangstønad og svangerskapspenger</t>
  </si>
  <si>
    <t xml:space="preserve">Behandle og vurdere rett til foreldrepenger eller engangsstønad som skal sikre inntekt for foreldre i forbindelse med svangerskap, fødsel og adopsjon. </t>
  </si>
  <si>
    <t>Behandle og vurdere søknad om sykepengeforsikring for selvstendig næringsdrivende og frilansere.</t>
  </si>
  <si>
    <t>Forvaltning av Aa-registeret</t>
  </si>
  <si>
    <t>Arbeidsgivere plikter å registrere seg i arbeidsgiverregisteret.  NAV har forvaltningsansvaret. Kvalitetssikring og operativ registerforvaltning av data.</t>
  </si>
  <si>
    <t>Frivillig yrkesskadetrygd</t>
  </si>
  <si>
    <t>Innkreve forsikringspremie og oppdatere gjeldende yrkeskadedekningsperiode</t>
  </si>
  <si>
    <t>Gravferdsstønad og stønad til båretransport</t>
  </si>
  <si>
    <t>Behandle og vurdere rett til dekning av utgifter til gravferd.</t>
  </si>
  <si>
    <t xml:space="preserve">Behandle og vurdere rett til stønad som skal gi økonomisk kompensasjon til brukere med visse nødvendige ekstrautgifter og kompensasjon for særskilt tilsyn/pleie på grunn av varig sykdom. </t>
  </si>
  <si>
    <t>Behandle og vurderer rett til kontantstøtte som skal gi familiene valgfrihet med hensyn til omsorgsform for egne barn.</t>
  </si>
  <si>
    <t xml:space="preserve">Kontroll av at bruker fyller vilkårene for ytelsen og at utbetalingen er korrekt. Strafferettslig vurdering. </t>
  </si>
  <si>
    <t>Behandle og vurdere rett til krigspensjon, behandle endringer i løpende pensjoner.</t>
  </si>
  <si>
    <t>Behandle og vurdere rett til  lønnsgarati. Lønnsgarantien skal sikre at arbeidstaker får utbetalt lønn, feriepenger og annet arbeidsvederlag som vedkommende har til gode, men som arbeidsgiveren ikke er i stand til å betale på grunn av konkurs, offentlig skifte av insolvent dødsbo, tvangsavvikling av selskap og offentlig administrasjon av forsikringsselskap eller bank.</t>
  </si>
  <si>
    <t>Medlemskap og avgift</t>
  </si>
  <si>
    <t>Vurdere og avgjøre om søker har rettigheter etter folketrygdloven. Beregne avgifter.</t>
  </si>
  <si>
    <t>Menerstatning</t>
  </si>
  <si>
    <t>Behandle og vurdere rett til menerstatning for person som har fått varig men som følge av godkjent yrkesskade eller yrkessykdom.</t>
  </si>
  <si>
    <t>Omsorgsopptjening</t>
  </si>
  <si>
    <t>Behandle og vurdere kompensasjon for personer som i en kortere eller lengre periode har vært ute av arbeidslivet som følge av omsorgsoppgaver og som dermed ikke har hatt anledning til å tjene opp pensjonspoeng av egen arbeidsinntekt.</t>
  </si>
  <si>
    <t>Oppfostringsbidrag</t>
  </si>
  <si>
    <t>Sikre barnet midler til underhold når barnet ikke bor sammen med begge foreldrene og barnets omsorg er overtatt av barnevernet</t>
  </si>
  <si>
    <t>Pleie-, omsorgs- og opplæringspenger</t>
  </si>
  <si>
    <t>Behandle og vurdere rett til ytelsen. Kompensere for bortfall  av arbeidsinntekt for yrkesaktive i forbindelse med barns eller barnepassers sykdom, barns funksjonshemning og pleie av nærstående i livets sluttfase.</t>
  </si>
  <si>
    <t>Rekvirering av d-nummer</t>
  </si>
  <si>
    <t xml:space="preserve">For fysiske personer som ikke får fastsatt et fødselsnummer skal det  kunne fastsettes et D-nummer når det foreligger begrunnet behov for det. For å kunne søke om en ytelse fra NAV, må bruker enten ha fødselsnummer eller d-nummer. </t>
  </si>
  <si>
    <t>Simulering - avtalefestet pensjon (AFP) for privat, statlig og kommunal sektor</t>
  </si>
  <si>
    <t>Simulering og serviceberegning av ytelsene</t>
  </si>
  <si>
    <t>Stønad til enslig mor eller far</t>
  </si>
  <si>
    <t>Behandle og vurdere rett til stønad til enslig mor og far, forvalte løpende ytelser.</t>
  </si>
  <si>
    <t>Behandle og vurdere rett til stønad som skal garantere en minste samlet inntekt for personer med liten eller ingen pensjon fra folketrygden på grunn av kort botid i Norge.</t>
  </si>
  <si>
    <t xml:space="preserve">Behandle og vurdere rett til sykepenger som skal kompensere for bortfall av arbeidsinntekt for yrkesaktive medlemmer som er arbeidsuføre på grunn av sykdom eller skade. </t>
  </si>
  <si>
    <t>Tilleggsstønader</t>
  </si>
  <si>
    <t>Behandle og vurdere rett til tilleggsstønader fra brukere som utfører arbeidsrettede aktiviteter.</t>
  </si>
  <si>
    <t>Behandle og vurdere rett til tiltakspenger til person som er på tiltak og forvalte stønaden.</t>
  </si>
  <si>
    <t>Behandle og vurdere rett til uføretrygd som skal å sikre inntekt for personer som har fått sin inntekstevne varig nedsatt på grunn av sykdom, skade eller lyte. Forvalte ytelsen.</t>
  </si>
  <si>
    <t xml:space="preserve">Behandle og vurdere rett til ventelønn som skal gi delvis erstatning for arbeidsinntekt ved ledighet etter uforskyldt oppsigelse. </t>
  </si>
  <si>
    <t>Yrkesskade- og sykdom</t>
  </si>
  <si>
    <t>Behandle og vurdere rett til ytelser ved yrkesskade- og sykdom og forvalte ytelsen.</t>
  </si>
  <si>
    <t>Ytelser til familiepleier</t>
  </si>
  <si>
    <t>Behandle og vurdere rett til ytelser til familiepleier og forvalte ytelsen. Ytelsen skal sikre inntekt for enslige medlemmer som har vært familiepleiere og som ikke kan forsørge seg selv etter at pleieforholdet er opphørt.</t>
  </si>
  <si>
    <t>Sivilstand</t>
  </si>
  <si>
    <t>En overordnet kategori som beskriver en persons forhold til en annen person. Ref. til Begrepskatalog: https://jira.adeo.no/browse/BEGREP-176</t>
  </si>
  <si>
    <t>PERSONALIA</t>
  </si>
  <si>
    <t>FOLKEREGISTERET</t>
  </si>
  <si>
    <t>TPS</t>
  </si>
  <si>
    <t>true</t>
  </si>
  <si>
    <t>Arbeidsforhold</t>
  </si>
  <si>
    <t>Avtaleforhold hvor den ene part, arbeidstakeren, forplikter seg til å utføre arbeid mot lønn eller annen godtgjørelse for den annen part, arbeidsgiveren, i henhold til dennes ledelse. Ref. til Begrepskatalog: https://jira.adeo.no/browse/BEGREP-390</t>
  </si>
  <si>
    <t>ARBEIDSGIVER</t>
  </si>
  <si>
    <t>Aa_reg</t>
  </si>
  <si>
    <t>Kjønn</t>
  </si>
  <si>
    <t>TODO - mangler i begrepskatalogen og i MFNs begrepsoversikt</t>
  </si>
  <si>
    <t>Navn</t>
  </si>
  <si>
    <t>I Norge skal alle ha fornavn og ett enkelt eller dobbelt etternavn og kan i tillegg ha mellomnavn.</t>
  </si>
  <si>
    <t xml:space="preserve">Fødselsdato </t>
  </si>
  <si>
    <t>Datoen personen er født.</t>
  </si>
  <si>
    <t xml:space="preserve">Fødselsnummer </t>
  </si>
  <si>
    <t>En identifikator for personer som er registrert i folkeregisteret. Ref til begrepskatalog: https://jira.adeo.no/browse/BEGREP-168</t>
  </si>
  <si>
    <t>Bostedsadresse i Norge</t>
  </si>
  <si>
    <t>En geografisk adresse fra Folkeregisteret som angir hvor en fysisk person bor i juridisk forstand. Adressen angir hvor den gitte personen er regnet som bosatt etter folkeregisterlovgivningen. Bostedsadressen vil alltid være en norsk stedsadresse eller en norsk gateadresse. Ref. til begrepskatalog: https://jira.adeo.no/browse/BEGREP-382</t>
  </si>
  <si>
    <t>KONTAKTOPPLYSNINGER</t>
  </si>
  <si>
    <t>Bostedsadresse i utlandet</t>
  </si>
  <si>
    <t> Angir hvor en fysisk person bor i juridisk forstand</t>
  </si>
  <si>
    <t xml:space="preserve">Arbeidstillatelse </t>
  </si>
  <si>
    <t>ja</t>
  </si>
  <si>
    <t xml:space="preserve">Adopsjon </t>
  </si>
  <si>
    <t>Lovmessig omsorgsovertakelse for ett eller flere barn under 15 år.</t>
  </si>
  <si>
    <t>Barn</t>
  </si>
  <si>
    <t xml:space="preserve">Daglig omsorg </t>
  </si>
  <si>
    <t>Daglig omsorg for barnet har den av foreldrene som barnet bor fast hos. At en av foreldrene har ansvaret for den daglige omsorgen innebærer at denne kan ta avgjørelser som gjelder vesentlige sider av omsorgen i dagliglivet. Dette gjelder typisk avgjørelser i forhold til barnehage, hvor i landet barnet skal bo, avgjørelser vedrørende fritidsaktiviteter og skolefritidsordninger." Foreldrene kan ha felles foreldreansvar selv om mor har den daglige omsorgen.</t>
  </si>
  <si>
    <t xml:space="preserve">ja </t>
  </si>
  <si>
    <t xml:space="preserve">Delt bosted </t>
  </si>
  <si>
    <t>En ordning der barnet bor fast både hos mor og far etter samlivsbrudd mellom foreldrene.</t>
  </si>
  <si>
    <t>e-post</t>
  </si>
  <si>
    <t xml:space="preserve">En elektronisk adresse, som muliggjør elektronisk kommunikasjon (klipt sammen fra to begreper) </t>
  </si>
  <si>
    <t xml:space="preserve">Barnets far er mannen mor er gift med ved fødsel, mannen som har erklært farskap eller blitt idømt farskap etter barneloven eller mannen som har adoptert et barn.  </t>
  </si>
  <si>
    <t>Flerfødsel</t>
  </si>
  <si>
    <t>fødsel hvor to eller flere barn fødes</t>
  </si>
  <si>
    <t>Fødsler</t>
  </si>
  <si>
    <t xml:space="preserve">Flyktningstatus </t>
  </si>
  <si>
    <t>Foreldreansvar</t>
  </si>
  <si>
    <t>Foreldreansvaret gir beslutningsmyndighet til å ta større avgjørelser i barnets liv. Dette gjelder blant annet vergemål, valg av skole, religion, medisinske spørsmål, pass og flytting utenlands.</t>
  </si>
  <si>
    <t xml:space="preserve">Forsterforeldre </t>
  </si>
  <si>
    <t>REPRESENTASJON</t>
  </si>
  <si>
    <t xml:space="preserve">Fullmakt </t>
  </si>
  <si>
    <t>Fullmakt gir kompetanse til å inngå rettslig bindende handlinger på vegne av fullmaktsgiver og kan gis både muntlig og skriftlig.</t>
  </si>
  <si>
    <t>Detaljering av purpose (mulighet til å legge inn tekstlig beskrivelse av formålet utover selve purposeCode. Må ligge i tabellen POLICY. F.eks. POLICY.DESCRIPTION )</t>
  </si>
  <si>
    <t>Ftrl. § 11-20</t>
  </si>
  <si>
    <t>Ved nytt krav og nytt barn</t>
  </si>
  <si>
    <t>Ftrl. § 3-2, 3-3, 19-8, 20-9.</t>
  </si>
  <si>
    <t>Har betyding for pensjonsberegningen</t>
  </si>
  <si>
    <t>Denne purposekoden finnes ikke. Foreslått som ny kode</t>
  </si>
  <si>
    <t xml:space="preserve">Ftrl § 3-2 og § 3-3 </t>
  </si>
  <si>
    <t>Vurdering av sivilstand</t>
  </si>
  <si>
    <t>Barnetrygdloven § 9</t>
  </si>
  <si>
    <t>knyttet til vilkåret for barnetrygd</t>
  </si>
  <si>
    <t>knyttet til vilkåret for Kontantstøtte</t>
  </si>
  <si>
    <t>Forskotteringsloven § 5</t>
  </si>
  <si>
    <t>Behovsprøving av forskudd. førstegangsfastsettelse. Endringssøknad.automatisk saksbehandling. Revurdering av løpende vedtak</t>
  </si>
  <si>
    <t>Ftrl. § 4-5</t>
  </si>
  <si>
    <t>Vurdering å kunne ansees som reell arbeidssøker</t>
  </si>
  <si>
    <t>Ekteskapsloven §§ 79 til 84</t>
  </si>
  <si>
    <t>Vuderinga av søknad/ endring utmåling og  opphør ektefellebidrag</t>
  </si>
  <si>
    <t>Denne purposekoden finnes ikke. Foreslått som ny kode. Finnes denne ytelsen?</t>
  </si>
  <si>
    <t>Ftrl. § 15-4</t>
  </si>
  <si>
    <t>Vurdere vilkår om sivilstatus (ugift, separert eller skilt)</t>
  </si>
  <si>
    <t>Barneloven § 4, 5 og 7</t>
  </si>
  <si>
    <t>Fastsettelse og endring</t>
  </si>
  <si>
    <t>Ftrl. § 14-5</t>
  </si>
  <si>
    <t>Førstegangsbehandling, revurdering av vedtak, automatisk saksbehandling</t>
  </si>
  <si>
    <t>Ftrl. § 17-5, 17-6  og 17-10</t>
  </si>
  <si>
    <t>Vurdere rettigheter til gjenlevendpensjon</t>
  </si>
  <si>
    <t xml:space="preserve">Opplysningene er av avgjørende betydning for behovsvurderingen i saksbehandlingen. Uten opplysninger om sivilstand kan vi ikke få avklart hvilke formuesforhold som skal legges til grunn i den enkelte sak. </t>
  </si>
  <si>
    <t>Ftrl. § 21-3</t>
  </si>
  <si>
    <t>I saksbehandling GH, spesielt hjelpestønad og privat pleie fra ektefelle/samboer/partner</t>
  </si>
  <si>
    <t>Ftrl. kap. 10 og §§ 21-3, 21-4</t>
  </si>
  <si>
    <t>Saksbehandling</t>
  </si>
  <si>
    <t>Ftrl, btrl, bidragsforskudd, EØS-forordning m.m.</t>
  </si>
  <si>
    <t>Vurdering i alle saker der sivilstand er av betydning.</t>
  </si>
  <si>
    <t>Folketrygdloven, trygdeavtaler, herunder EØS.</t>
  </si>
  <si>
    <t>For vurdering av lovvalg og medlemskap</t>
  </si>
  <si>
    <t>Barneverntjenesteloven § 9-2</t>
  </si>
  <si>
    <t xml:space="preserve">I saksbehandlingen for vurdering av oppfostringsbidragets størrelse. </t>
  </si>
  <si>
    <t>Må vurdere formål ØVRIG</t>
  </si>
  <si>
    <t>SU lov, § 5</t>
  </si>
  <si>
    <t xml:space="preserve">Avklare stønadssats. </t>
  </si>
  <si>
    <t>§8-3 og §8-29 (rundskriv), §§ 8-29, 8-53, §§ 2-5 og 2-8</t>
  </si>
  <si>
    <t>vurdering av rett til sykepenger</t>
  </si>
  <si>
    <t xml:space="preserve">Ftrl. §§  12-9, 12-13, 12-15, 12-16, 12-18. </t>
  </si>
  <si>
    <t>Til å vurdere rett til minsteytelse etter ftrl. § 12-13, og vurdere om det er rett til fellesbarn eller særkullsbarn jf. ftrl. § 12-15. Samt gjenlevendetillegg, jf. ftrl. § 12-18. 
I alle saker, beregning av ytelsen</t>
  </si>
  <si>
    <t xml:space="preserve">For å finne ut hvilket kjønn bruker er. </t>
  </si>
  <si>
    <t>Til identifisering av person, utfylling SED</t>
  </si>
  <si>
    <t>Identifikasjon, rekvisisjon av D-nummer</t>
  </si>
  <si>
    <t>barnetrygdloven § 14</t>
  </si>
  <si>
    <t>bestilling av D-nummer til barn, mor/far</t>
  </si>
  <si>
    <t>Ftrl. §§ 14-5, 14-12, 14-13, 14-14</t>
  </si>
  <si>
    <t>Førstegangsbehandling, revurdering av vedtak, atuomatisk saksbehandling</t>
  </si>
  <si>
    <t>Som følge av at vedkommende fyller vilkårene i kap. 17 eller 18</t>
  </si>
  <si>
    <t xml:space="preserve">Ved rekvirering av D-nr. </t>
  </si>
  <si>
    <t>SU lov</t>
  </si>
  <si>
    <t>For å velge han eller hun når bruker omtales</t>
  </si>
  <si>
    <t>Identifisering</t>
  </si>
  <si>
    <t>identifisering per telefon</t>
  </si>
  <si>
    <t xml:space="preserve">Barneloven § 2, 4, 5, 6a, 7, 80. </t>
  </si>
  <si>
    <t>Verifisering av kjønssrelaterte diagnoser, verifisering av brukers identitet og klarspråk i vedtak.</t>
  </si>
  <si>
    <t>Ftrl. § 4-4, Arbeids- og velferdforvaltningsloven § 7 a.,  Forvaltningsloven § 13 b og 21-4.</t>
  </si>
  <si>
    <t>Identifisere bruker, kontroll av dokumentasjon. For vurdering av innvilgelsestkekst og vinkling ved kommentar i vedtaket om barnetillegg eller svangerskapsrelaterte sykepenger. Skal føres på PD og SED</t>
  </si>
  <si>
    <t>Identifisere bruker og kontrollere dokumentasjonen</t>
  </si>
  <si>
    <t>I saksbehandling GH</t>
  </si>
  <si>
    <t>Ftrl.§8</t>
  </si>
  <si>
    <t>For identifisering av bruker og kontroll av opplysninger og dokumenter i saken</t>
  </si>
  <si>
    <t>Ftrl. kap. 12</t>
  </si>
  <si>
    <t xml:space="preserve">identifisering i alle uføresaker uansett årsak til saksbehandling. ingen vilkår for rett til uføretrygd som er knyttet til kjønn, men det kan være en fordel når man henvender seg til bruker at man bruker rett pronomen. </t>
  </si>
  <si>
    <t>Folketrygdloven, Lov om sosiale tjenester. Ftrl. § 21-4</t>
  </si>
  <si>
    <t>Alle ytelser som behandles av NAV.</t>
  </si>
  <si>
    <t>Identifisering.</t>
  </si>
  <si>
    <t>Ftrl., trygdeavtaler, herunder EØS.</t>
  </si>
  <si>
    <t>Identilfisering mm</t>
  </si>
  <si>
    <t>Identifikasjon av bruker. TODO</t>
  </si>
  <si>
    <t>Barnetrygdloven § 2, 14</t>
  </si>
  <si>
    <t>identifisering av personen</t>
  </si>
  <si>
    <t>Ftrl kap 14</t>
  </si>
  <si>
    <t>Ftrl. 17-2, 17-3, 17-4, 17-5 /17-10 og 18-2, 18-3 og 18-4, 3-2, 1-5, kap. 16</t>
  </si>
  <si>
    <t>For å identifisere bruker</t>
  </si>
  <si>
    <t>Sjekke at det er riktig person og sak som behandlles.</t>
  </si>
  <si>
    <t>For å kommunisere</t>
  </si>
  <si>
    <t xml:space="preserve">identifisering. Førstegangsfastsettelser. Endringssøknader . Revurdering av løpende saker. Automatisk saksbehandling. </t>
  </si>
  <si>
    <t xml:space="preserve">identifisering. Førstegangsfastsettelser. Endringssøknader . Revurdering av løpende saker. </t>
  </si>
  <si>
    <t>Ftrl. § 11, og § 11 A</t>
  </si>
  <si>
    <t>for å identifisere bruker</t>
  </si>
  <si>
    <t>Arbeids- og velferdsforvaltningsloven § 7 a og  Fotrl § 13 b og 21-4.</t>
  </si>
  <si>
    <t>skal føres på PD og SED. Saksbehandling.</t>
  </si>
  <si>
    <t>Ftrl. §§ 15-2, 15-3, 15-4, 21-2</t>
  </si>
  <si>
    <t>Ftrl §8</t>
  </si>
  <si>
    <t xml:space="preserve">identifisering og verifisering </t>
  </si>
  <si>
    <t>Ftrl kap. 12, §21-3, §21-4</t>
  </si>
  <si>
    <t>identifisering i komb. Med f.nr.. For å opplyse i EØS-blanketter mm.</t>
  </si>
  <si>
    <t>Fødselsdato</t>
  </si>
  <si>
    <t>Alle ytelser etter ftrl, btrl, kontantstøttelov, bidragsforskudd, EØS-forordning m.m.</t>
  </si>
  <si>
    <t xml:space="preserve">Til identifiseirng, om alderskrav er oppfylt </t>
  </si>
  <si>
    <t>Ftrl. §§ 19-4, 20-2, 3-24, 3-25.</t>
  </si>
  <si>
    <t>I vurderingen av aldersvilkår knyttet til ytelsen</t>
  </si>
  <si>
    <t>identifisering av personen i personnummeret</t>
  </si>
  <si>
    <t>Kontantstøtteloven</t>
  </si>
  <si>
    <t>Inngangsvilkårene i kap 14, f eks § 14-1, § 14-2, § 14-5</t>
  </si>
  <si>
    <t>Identifisering, førstegangsbehandling, revurdering av vedtak, automatisk saksbehandling</t>
  </si>
  <si>
    <t>For å identifisere bruker, og brukers eventuelle samboer</t>
  </si>
  <si>
    <t xml:space="preserve">Fødselsdato brukes for å identifisere avdøde, og sørge for at vi har registrert søknad og dokumenter på riktig person. Videre brukes fødselsdato i saksbehandlingen for å sjekke om vilkår for ytelse er tilstede. I tillegg brukes fødselsnummer til gjenlevende for å sjekke om dennes formuesopplysninger sammen med avdødes formuesopplysninger tilsier at vilkårene i Ftrl. §7-2 er oppfylt eller ikke. </t>
  </si>
  <si>
    <t>SU lov, § 3.</t>
  </si>
  <si>
    <t>Vurdere alder; må være over 67 år.</t>
  </si>
  <si>
    <t>Forskotteringsloven §§ 2, 3, 5, 6. Barneloven §§ 67, 68, 69, 70, 71 og 75</t>
  </si>
  <si>
    <t>Identifisering. Førstegangsfastsettelser. Endringssøknader . Revurdering av løpende saker. Automatisk saksbehandling. Rekverering av D-nr til personer uten norsk fødselsnummer</t>
  </si>
  <si>
    <t>Ekteskapslovens § §79-84</t>
  </si>
  <si>
    <t>Identifisering. Søkand , endring utmåling og opphør</t>
  </si>
  <si>
    <t>Identifisering, førstegangssøknader, endringssøknader</t>
  </si>
  <si>
    <t>Ftrl. kap. 11 og 11A</t>
  </si>
  <si>
    <t>for å identifisere bruker, alder, ved vurdering av ung ufør, barnetillegg</t>
  </si>
  <si>
    <t>§ 4-5, 4-17, 4-23. Arbeids- og velferdsforvaltningsloven     § 7 a.</t>
  </si>
  <si>
    <t>Ved rett til ytelse, ved stans av ytelse, finne bruker i systemet ved telefonsamtake, søke opp bruker i systemet.  kontroll av dokumentasjon, vurderer vilkår knyttet til alder, brukers alder og barnets alder.</t>
  </si>
  <si>
    <t xml:space="preserve">Ftrl kap 2, §§ 15 -2, 15-5, 15-6, 15-8, 15-10 og § 21-2 </t>
  </si>
  <si>
    <t>Identifisere bruker.Kontroll av dokumenter. Vurdere vilkår for forutgående medlemsskap, alder, vilkår for stønadstid, barnets fødselsdato inngår i vurdering en av vilkårene både for støndasrett og ift aktivitetsvilkåret. Barnets alder er vilkår ved barnetilsyn.</t>
  </si>
  <si>
    <t>Folketrygdloven § 21-3</t>
  </si>
  <si>
    <t xml:space="preserve">I saksbehandling, herunder eventuelle feilutbetaling  og vurderirng av rett til stønad , herunder rett til medlemskap, event vurdering av eksportrett og event avledet rett for barn  </t>
  </si>
  <si>
    <t>ftrl §§8-3 , 8-51- for vurdering av aldersgrenser, Ftrl. kap8 (stønadsdager etter 8-51), Ftrl. Kap 2,  §§ 8-3 , 8-12 og 8-51</t>
  </si>
  <si>
    <t>identifisere bruker, avklare alder, vurdere antall stønadsdager</t>
  </si>
  <si>
    <t xml:space="preserve">Ftrl. § 12-4, § 12-15, jf. § 1-6. §§ 12-4, 12-8, 12-12. Folketrygdloven Kapittel 12 og 21, samt  Hovednummer 36, 40, 41 , 42, 43 og 45. </t>
  </si>
  <si>
    <t>Til å vurdere aldersvilkåret etter § 12-4, § 12-15 jf. § 1-6. Beregning av trygdetid, innvilgelse/opphør av ytelsen. Blant annet for å knytte mottatt dokumentasjon til riktig bruker , for å vurdere rett til ytelsen (rett til barnetillegg for barn under 18 år, rett til uføretrygd - fra fylte 18 til fylte 67, spesielle regler for de som er mellom 62 og 65 år, osv.), for utfyllting av EØS blanketter.</t>
  </si>
  <si>
    <t>Ftrl. § 21-4</t>
  </si>
  <si>
    <t>Alle bestemmelser i ftrl, btrl, kontantstøttelov, forskutteringslov, EØS-forordning, straffelov m.m.</t>
  </si>
  <si>
    <t>Kontaktinformasjon. Avgjørende for hvilken NAV enhet som skal behandle saken.</t>
  </si>
  <si>
    <t>Folketrygdloven § 2-1, 4-2, 5-2, 8-9, 11-3, 15-3, 12-2, 12-3, btrl § 4,5, kontantstøttelov § 2, forskutteringslov § 2 EØS-forordning om trygd</t>
  </si>
  <si>
    <t>Som over samt i kontrollsaker som omfatter medlemskap og EØS-vurderinger samt kontrollsaker der opphold i utlandet ikke er forenelig med stønaden.</t>
  </si>
  <si>
    <t>Ftrl. Kapittel 2 og lovvalgsbestemmelser i samtlige trygdeavtaler herunder EØS.</t>
  </si>
  <si>
    <t>I vurdering av lovvalg/medlemskap</t>
  </si>
  <si>
    <t>Kapittel 3, 19, 20 0g 22</t>
  </si>
  <si>
    <t>Kontakte bruker og vurdere retten/størrelsen på ytelsen</t>
  </si>
  <si>
    <t>barnetrygdloven § 2, 9</t>
  </si>
  <si>
    <t>for kontakt med bruker og vurdering av vilkårene for ytelsen</t>
  </si>
  <si>
    <t>kommunikasjon med brev</t>
  </si>
  <si>
    <t>§ 14-2, § 14-5</t>
  </si>
  <si>
    <t>Førstegangsbehandling, revurdering av  vedtak, automatisk saksbehandling</t>
  </si>
  <si>
    <t>16-3, 17-4 og 18-3</t>
  </si>
  <si>
    <t>For å se om gjenlevende stønadsmottager er bosatt i Norge og for å se om gjenlevende har samboer</t>
  </si>
  <si>
    <t>For å vurdere om gjenlevende stønadsmottager har rett til å eksportere pensjonen</t>
  </si>
  <si>
    <t>Av betydning for å avklare hvor post skal sendes. Men også av vesentlig betydning for vurdering av vilkår for ytelsen.</t>
  </si>
  <si>
    <t xml:space="preserve">Avklare sats for ytelse, sende brev. Avklare om bruker deler bolig. </t>
  </si>
  <si>
    <t>SU lov, § 3</t>
  </si>
  <si>
    <t xml:space="preserve">Avklare rett til ytelse. Sende brev. </t>
  </si>
  <si>
    <t>Vedtaksbrev</t>
  </si>
  <si>
    <t>barneloven § 67, forskotteringsloven § 2, forvaltningsloven §§ 16 og 27</t>
  </si>
  <si>
    <t xml:space="preserve">identifisering av bidragsfogd. vurdering av vlilkår for bidrag og forskudd. hvem bor barnet med? Bor foreldrene sammen? Utsending av brev/vedtak. Førstegangsfastsettelser. Endringssøknader . Revurdering av løpende saker. Automatisk saksbehandling. </t>
  </si>
  <si>
    <t>Fvl §§ 16 og 27 Internasjonale konvensjoner og land Norge har avtale med</t>
  </si>
  <si>
    <t>utsending av brev/vedtak til bruker</t>
  </si>
  <si>
    <t>Ekteskapsloven §§ 79-84</t>
  </si>
  <si>
    <t>identifisering av bidragsfogd. vurdering av vlilkår for ektefellebidrag.  Bor ektefellene sammen? Utsending av brev/vedtak. Førstegangsfastsettelser. Endringssøknader . R</t>
  </si>
  <si>
    <t>Fvl §§ 16 og 27</t>
  </si>
  <si>
    <t xml:space="preserve">Barnloven §§ 2, 4, 5, 6a, 7, 80. </t>
  </si>
  <si>
    <t xml:space="preserve">Identifisering, fastsettelse av farskap, endring, morskap, tilbakebetaling av bidrag og biologisk farskap. </t>
  </si>
  <si>
    <t>Utsendelse av brev/vedtak. Bor vedk. alene eller sammen med noen</t>
  </si>
  <si>
    <t>Ftrl. kap. 11 og 11A, § 11-2, § 21-4</t>
  </si>
  <si>
    <t>for å finne ut hvilket NAV kontor bruker tilhører, ifm vurdering av rett til TS. Orientering om vedktak, innhenting av opplysninger, avgjøre hvilket lokalkontor som har oppfølgingsansvar, vurdere reiseavstander, medlemskap.</t>
  </si>
  <si>
    <t>Ftrl. § 21-4, § 11-2, § 11-3</t>
  </si>
  <si>
    <t>Vurdering av inngangsvilkår, orientering om vedktak, innhenting av opplysninger, vurdere medlemskap.</t>
  </si>
  <si>
    <t>Ftrl. § 4-2 og § 4-5. Arbeids- og velferdsforvaltningsloven § 7 a og  Forvaltningsloven    § 13 b og 21-4.</t>
  </si>
  <si>
    <t>Vurdering av rett til ytelse og om vi kan anse bruker som reell arbeidssøker. Avklare rettigheter (medlemskap) og hivlket NAV-kontor søker tilhører</t>
  </si>
  <si>
    <t>Ftrl. §§ 4-2 og 4-5</t>
  </si>
  <si>
    <t>Hvis bruker bor i utlandet trenger vi å vite det. Vurdering av vilkår om opphold og reell arbeidssøker. Vurdering av stans av ytelse.</t>
  </si>
  <si>
    <t>Ftrl. §§ 15-3, 15-4, 15-6 og 15-8</t>
  </si>
  <si>
    <t>Identifisere bruker, sende brev og vedtak til rett sted, vurdere vilkår om aleneosorg og aktivitetsplikt</t>
  </si>
  <si>
    <t>Ftrl. §§ 15-3, 15-4 og 15-6</t>
  </si>
  <si>
    <t>Vurdere vilkår for ytelsen, opphold, aleneomsorg og aktivitetsplikt</t>
  </si>
  <si>
    <t>Ftrl. kapittel 21, §8-2, § 8-8 kap 2, §21-3, §8-53</t>
  </si>
  <si>
    <t>Førstegangssaksbehandling / revurdering. Identifisere hvilket NAV-kontor de tilhører</t>
  </si>
  <si>
    <t>Ftrl. kapittel 21, § 8-9 og kap 2</t>
  </si>
  <si>
    <t>Førstegangssaksbehandling / revurdering. Identifisere hvilket NAV-kontor de tilhører. Vurdere vilkår ved opphold utenfor Norge. Viktig opplysning ved saker for sesongarbeidere m.fl.</t>
  </si>
  <si>
    <t>Ftrl. §§ 12-13, 12-15,  21-3 og 21-4. Ftrl. kapt. 2, § 12-2, 12-3, Hovednr. 42 og 45</t>
  </si>
  <si>
    <t xml:space="preserve">For å vite hvilken enhet som skal behandle saken etter geografisk inndeling. For kommunikasjon i samband med enten tilståelse av ytelse, opphør av ytelse eller etterbetaling / tilbakekreving. Om bruker er bosatt i Norge, vurdere medlemskapsperioder, sende eller be om opplysninger fra bruker. For å kunne vurdere trygdetid / sivilstand. </t>
  </si>
  <si>
    <t>Ftrl. §§ 12-3, 12-13, 12-15. Ftrl. kapt. 2, § 12-2, 12-3, Hovednr. 42 og 45</t>
  </si>
  <si>
    <t xml:space="preserve">For å vite hvilken enhet som skal behandle saken etter geografisk inndeling. Rett til eksport. For kommunikasjon i samband med enten tilståelse av ytelse, opphør av ytelse eller etterbetaling / tilbakekreving. Medlemskapsperioder, sende eller be om opplysninger fra bruker til grunn for søknad/ytelse, tilsende leveattest. For å kunne vurdere trygdetid / sivilstand. </t>
  </si>
  <si>
    <t xml:space="preserve"> Arbeids- og velferdsforvaltningsloven § 7 a, Arbeidsmarkedsloven §19, Fvl. §§13b og 21-4</t>
  </si>
  <si>
    <t>For å avklare om arbeidsforholdet har vært lovlig og om retten til opptjente dagpenger er oppfylt</t>
  </si>
  <si>
    <t>Ftrl. §8-3</t>
  </si>
  <si>
    <t xml:space="preserve">Vurdere rettigheter, dersom bruker ikke har arbeidstillatelse i Norge må sykepengene stanses. </t>
  </si>
  <si>
    <t xml:space="preserve">Saksbehandling </t>
  </si>
  <si>
    <t>Ekteskapsloven § 79-84</t>
  </si>
  <si>
    <t xml:space="preserve">Ytelser </t>
  </si>
  <si>
    <t>Ftrl § 14-9 f.eks</t>
  </si>
  <si>
    <t>I kontrollsaker som også omfatter foreldrepenger, bidrag og enslig forsørger</t>
  </si>
  <si>
    <t>Folketrygdloven, trygdeavtaler, herunder EØS. Ftrl. Kapittel 2 og lovvalgsbestemmelser i samtlige trygdeavtaler herunder EØS.</t>
  </si>
  <si>
    <t>For vurdering av lovvalg og medlemskap. For vurdering av lovvalg og medlemskap. Vi må kunne skille mellom fosterbarn og adopterte barn.</t>
  </si>
  <si>
    <t>Ftrl. §§ 3-16, 3-24, 3-25, 20-8.</t>
  </si>
  <si>
    <t>I vurderinger knyttet til forsørgingstilleg og omsorgspoeng/opptjening</t>
  </si>
  <si>
    <t>barnetrygdloven § 2</t>
  </si>
  <si>
    <t>Dato for adopsjon kan ha innvilrkning på virkningstidspunktet for innvilgelse</t>
  </si>
  <si>
    <t>Ftrl. § 14-5, § 14-6, § 14-9. § 14-10. § 14-13, § 14-14</t>
  </si>
  <si>
    <t>Ftrl. § 18-7</t>
  </si>
  <si>
    <t>Vil  bety opphør av barnepensjon</t>
  </si>
  <si>
    <t>Om samboerforhold skal vurderes etter Ftrl § 3-2 eller § 1-5</t>
  </si>
  <si>
    <t>Vurdering av samboerskap</t>
  </si>
  <si>
    <t>Barneloven § 67 og forskotteringsloven §§ 2 og 3</t>
  </si>
  <si>
    <t>Har rett til bidrag og forskudd falt bort.Revurderingg av løpende vedtak</t>
  </si>
  <si>
    <t xml:space="preserve">Barneloven § 4, § 6a,7 og  80. </t>
  </si>
  <si>
    <t xml:space="preserve">Biologisk farskap og søknad om tilbakebetaling av bidrag til frikjent far og fastsettelse/endring av farskap. </t>
  </si>
  <si>
    <t>Ftrl. kap. 11 og 11A, § 11-20</t>
  </si>
  <si>
    <t>Barnetillegg, Ved nytt krav og nytt barn</t>
  </si>
  <si>
    <t>§ 4-12</t>
  </si>
  <si>
    <t xml:space="preserve">Ved rett til barnetillegg, Ved vurdering av når retten til e.ks barnetillegget oppstår eller opphører. </t>
  </si>
  <si>
    <t>Ftrl. §15-4, og §22-12</t>
  </si>
  <si>
    <t xml:space="preserve">Vi trenger å vite fra når bruker adopterte barnet. Dette for å vurdere virkningstidspunkt. </t>
  </si>
  <si>
    <t>Ftrl. §12-15 og 12-16,  og EØS forordning 883/2004</t>
  </si>
  <si>
    <t xml:space="preserve">Saker med barnetillegg, For utfylling av EØS blanketter </t>
  </si>
  <si>
    <t xml:space="preserve">Fastsettelse av farskap, endring, morskap, tilbakebetaling av bidrag og biologisk farskap. </t>
  </si>
  <si>
    <t xml:space="preserve">Barn </t>
  </si>
  <si>
    <t>Vi har ikke behov for å vite om det er fler-fødsel, men vi har behov for å kunne se hvor mange barn en avdød har.</t>
  </si>
  <si>
    <t>forskotteringsloven § 5. Barneloven §§ 71 og 75</t>
  </si>
  <si>
    <t>Behovsprøving av bidragsforskudd. Bidragsevnevurdering i bidragsaker. Førstegangsfastsettelse, endringssaker. Revurdering av løpende saker</t>
  </si>
  <si>
    <t xml:space="preserve">Virlkårsvurdering, utmåling </t>
  </si>
  <si>
    <t xml:space="preserve">Barnloven § 4, 5, 6a, 7, 80.  </t>
  </si>
  <si>
    <t>Fastsettelse av farskap, endring, morskap, tilbakebetaling av bidrag og biologisk farskap. ilde som viser en opplisting av vedkommendes barn</t>
  </si>
  <si>
    <t>Har betydning for størrelsen på bidraget  (bidragspliktig). Skal tas hensyn til at vedk. forsørger andre barn.</t>
  </si>
  <si>
    <t>Frl. §§ 4 -12 og 5-2</t>
  </si>
  <si>
    <t>Identifisere brukers barn, Vurdere vilkår for dagpengenes størrelse/barnetillegg.  Må ha barnets fødselsnummer</t>
  </si>
  <si>
    <t>§§ 15-3 til 15-6, 15-8 og 15-10</t>
  </si>
  <si>
    <t>Vi trenger å vite alle barna bruker har og fødsels- og personnummer for idisse.Vurdering av vilkår for stønaden. Helt grunnleggende. Må ha barnets fødselsnummer.</t>
  </si>
  <si>
    <t xml:space="preserve">Ved vurdering av sykepenger til arbeidsledige som ikke mottar dagpenger, for å beregne størrelsen på sykepengene. Også ved vurdering av dokumentasjon og vurdering i saker med familierelasjoner i egne firmaer. Dette kan være mulige feilutbetalingssaker, eller saker der vi kan forhindre feilutbetaling/trygdesvindel. </t>
  </si>
  <si>
    <t>Sikre at søkerens barn og forsørgede personer er nevnt i vedtaket og at bruker får korrekt informasjon relatert til de ulike persongruppene.</t>
  </si>
  <si>
    <t>Daglig omsorg</t>
  </si>
  <si>
    <t>Ftrl § 15-4, btrl 9, forskutteringslov § 4</t>
  </si>
  <si>
    <t>Identifisere, kartlegge, I kontrollsaker som også omfatter bidrag og enslig forsørger</t>
  </si>
  <si>
    <t>Ftrl. § 14-10, § 14-12</t>
  </si>
  <si>
    <t>barneloven § 67. Forskotteringsloven §§ 6 og 3</t>
  </si>
  <si>
    <t>betydning for fastsettelse av bidrag og rett til å motta forskudd.Førstegangsfastsettelse. Endringssøknad. Revurdering av løpende vedtak</t>
  </si>
  <si>
    <t xml:space="preserve">Vurdering av om vilkår for å pålegge oppfostringsbidrag er oppfylt. </t>
  </si>
  <si>
    <t>Ftrl. §11-20</t>
  </si>
  <si>
    <t>Ftrl. § 4-5, § 4-12</t>
  </si>
  <si>
    <t>Ved rett til barnetillegg der forsørgere lever atskilt.Og vurderingen av hvem som skal ha barnetillegget, Ved vurdering av barnetillegg og ved vurdering av lokalarbeidssøker</t>
  </si>
  <si>
    <t>Ftrl. §15-4</t>
  </si>
  <si>
    <t>Begrepet kan brukes med ulikt innhold. Dette bør NAV være oppmerksom på dersom dette skal stå som en personopplysning. Daglig omsorg her viser til hvem barnet bor fast hos, men sier ikke mer enn det. Se punkt om samvær (Føyd til av oss) Vurdere aleneomsorg for barn. I kap 15 er begrepet daglig omsorg relatert til samværet det enkelte barnet har med hver av foreldrene. For vurdering av vilkår om aleneomsorg</t>
  </si>
  <si>
    <t>Ftrl. § 4-5 og  4-12</t>
  </si>
  <si>
    <t xml:space="preserve">Ved rett til barnetillegg og ved vurdering av bruker som lokal/deltidsarbeidssøker. </t>
  </si>
  <si>
    <t>Vurdere aleneomsorg for barn</t>
  </si>
  <si>
    <t>Ftrl. § 12-15 og 12-16</t>
  </si>
  <si>
    <t>Til å vurdere rett til barnetillegg / forsørging, jf. ftrl. § 12-15. Søknad om barnetillegg</t>
  </si>
  <si>
    <t>Saksbehandling: Det er behov for opplysninger om delt bosted dersom foreldrene ikke bor sammen og det søkes om tekniske hjelpemidler til barnet i to ulike hjem.</t>
  </si>
  <si>
    <t>Folketrygdloven, Lov om sosiale tjenester</t>
  </si>
  <si>
    <t>Sosiale tjenester</t>
  </si>
  <si>
    <t>Informere om mulige rettigheter/ytelser fra NAV. Behandle søknader</t>
  </si>
  <si>
    <t>For å kunne vurdere om barn er omfattet av vedtak om medlemskap. Vi må da vite om de oppholder seg sammen med, og er forsørget av hovedpersonen.</t>
  </si>
  <si>
    <t xml:space="preserve">Tjenester </t>
  </si>
  <si>
    <t>Forskrift om ettergivelse av statens krav etter lønnsgarantiordningen §7 + Lgl 6 + Lgf § 4-3.</t>
  </si>
  <si>
    <t xml:space="preserve">Lønnsgaranti </t>
  </si>
  <si>
    <t>Behov for opplysninger om forsørgelsesbyrde for vurdering av regressdebitors betalingsevne og som inngår i vurderingen av søknad om ettergivelse av regresskrav fra personlige regressdebitorer. Mottar av og til opplysninger fra namsmannen om foreldreansvar, delt bosted + daglig omsorg ifm forslag til gjeldsordning. Disse videresendes i så fall til NAVI.</t>
  </si>
  <si>
    <t>E-post</t>
  </si>
  <si>
    <t xml:space="preserve">"Felles som alle ytelser" </t>
  </si>
  <si>
    <t>Gi informasjon til bruker.</t>
  </si>
  <si>
    <t>For å ta kontakt med søkere eller andre som er oppnevnt for å kunne innhente informasjon. Men også for å kunne gi informasjon, svare på henvendelser.</t>
  </si>
  <si>
    <t xml:space="preserve">E-post </t>
  </si>
  <si>
    <t xml:space="preserve">ikke-sensitivt kommunikasjon med bruker og/eller utenlandsk. mynd. Gjelder spesielt brukere/mynd. i utlandet som ikke logge seg på Ditt-NAV </t>
  </si>
  <si>
    <t xml:space="preserve">Barnloven § 2, 4, 5, 6a, 7, 80.  </t>
  </si>
  <si>
    <t>Ved kontakt og oppfølging</t>
  </si>
  <si>
    <t>Arbeids- og velferdsforvaltningsloven     § 7 a og  Forvaltningsloven    § 13 b og 21-4.</t>
  </si>
  <si>
    <t>for å kunne kontakte søker  ved spørsmål i saksbehandlingen</t>
  </si>
  <si>
    <t>avtalebasert, Ftrl§8-8, §21-3</t>
  </si>
  <si>
    <t>For å kontakte bruker, saksbehandling</t>
  </si>
  <si>
    <t>Ftrl. kap. 10 og §§ 21-3, Arbeidsmarkedsloven § 19</t>
  </si>
  <si>
    <t>For å kunne ta kontakt med bruker, For å kunne behandel søknad, Identifisere rett person ved formidling av tolkeoppdrag</t>
  </si>
  <si>
    <t xml:space="preserve">Stille kontrollspørsmål, kommunikasjon. </t>
  </si>
  <si>
    <t xml:space="preserve">Vurdering av rettigheter </t>
  </si>
  <si>
    <t xml:space="preserve">Lgl. + Lgf. kapittel 3 og 4 </t>
  </si>
  <si>
    <t xml:space="preserve">LGO stiller i søkernes søknadsskjema (A-skjema) krav til å få opplyst telefon og e-post Som nevnt under punkt 1.1 skal søknadsskjemaene sendes bostyrer. LGO ser derfor disse søknadsskjemaene kun unntaksvis. LGO får tilgang til søkernes telefonnummer eller e- postadresse ved å spørre bostyrer eller etter henvendelse fra søker selv på telefon eller pr e-post. Behov for opplysning om søkers, søkers fullmektig eller verges telefonnummer og e-postadresse: som kontaktinformasjon. Telefon ofte brukt for å få opplyst riktig postadresse for utsendelse av forespørsler og vedtak. E-post benyttes kun til generell informasjon f.eks om regelverk eller om LGOs svartid og som identifikasjonsindikator, sammen med andre personopplysninger. Unntaksvis behov, får som regel tilgang til dette etter henvendelse fra regressdebitor selv pr telefon eller pr e-post </t>
  </si>
  <si>
    <t xml:space="preserve">Farskap </t>
  </si>
  <si>
    <t>Identifisering/reg. i TPS, kartlegge</t>
  </si>
  <si>
    <t>familierelasjon/hvem har krav på utbetaling</t>
  </si>
  <si>
    <t>§ 18-1 og 18-5 og eventuelt 17-5 og 17-10</t>
  </si>
  <si>
    <t>Dersom avdøde er registrert som barnets far, vil barnet ha rett til barnepensjon</t>
  </si>
  <si>
    <t>Barneloven §§ 67, 68, 70. Forskotteringsloven §§ 2 og 3</t>
  </si>
  <si>
    <t xml:space="preserve">Identifisere forsrgelsesplikt og partsrettigheter.Forstegangsfastsettelse. Endingssaker.Revurdering av løpende saker. </t>
  </si>
  <si>
    <t xml:space="preserve">Barneloven § 4, 5, 6a, 7, 80. </t>
  </si>
  <si>
    <t xml:space="preserve">Fastettelse av farskap, endring, søknad om tilbakebetaling av bidrag, biologisk farskap. </t>
  </si>
  <si>
    <t>Ftrl. § 11-21, § 11-22, § 11-5, § 11-20</t>
  </si>
  <si>
    <t>Rådgivende Overlege ønsker ofte utvidede opplysninger om sosiale forhold som samlet skal vurderes. Ved nytt krav og nytt barn</t>
  </si>
  <si>
    <t>Ftrl. § 4-12, § 5-2</t>
  </si>
  <si>
    <t>Forsørger bruker barn, mottar den andre forelderen dagpenger m barnetillegg</t>
  </si>
  <si>
    <t xml:space="preserve">Vurdere villkår om aleneomsorg i forhold til den andre forelderen. Må vite hvem som er foreldre og opplysninger om dem. </t>
  </si>
  <si>
    <t>Ftrl. §§ 8-3 og  8-4, 8-29, 8-53 og kap 2</t>
  </si>
  <si>
    <t>vurdering av rett til sykepenger, Ved vurdering av vilkår om forsørgelse, noen ganger også vurdere medlemsskap, For å kunne vurdere sykdomsvilkåret, f.eks ved belastende omsorgsoppgaver hos bruker eller den andre forelderen. Vi må også vite hvem dette er med tanke på at disse ikke kan skrive under på dokumentasjon om inntekt oa.</t>
  </si>
  <si>
    <t>Ftrl. §12-15/12-16</t>
  </si>
  <si>
    <t xml:space="preserve">Saker med barnetillegg,  </t>
  </si>
  <si>
    <t>For å kunne behandle søknad</t>
  </si>
  <si>
    <t>rettigheter/identifisere bruker</t>
  </si>
  <si>
    <t>Folketrygdloven, Lov om sosiale tjenester, Ftrl. § 21-4</t>
  </si>
  <si>
    <t xml:space="preserve">Vi må vite hvilke barn som er omfattet av fars vedtak om medlemskap. </t>
  </si>
  <si>
    <t xml:space="preserve">Lønnsgarantiloven § 7 andre ledd, jf forarbeidene Ot.prp 2001-2002 punkt 3.3 som indirekte viser til dekningsloven § 1-5 og hvem som anses som skyldnerens nærstående. Lgl § 6 + Lgf § 4-3 + forvaltningspraksis, se regelverksarbeid Tema 10  </t>
  </si>
  <si>
    <t>Vurdering av om det foreligger nærståendeforhold og dermed søksmålsgrunnlag for f.eks omstøtelse etter dekningsloven kap 5 (eks §§5-2, 5-4, 5-5, 5-7 og 5-8), jf dekningsloven § 1-5 (hvem som anses som skyldnerens nærstående)  Vurdering av habilitet og nærståendeforhold – vurdere prosess etter feilutbetaling, statens blitt påført tap.</t>
  </si>
  <si>
    <t>Identifisere, sjekke</t>
  </si>
  <si>
    <t>Ftrl 14-9, btrl § 2 m fl</t>
  </si>
  <si>
    <t xml:space="preserve">Aktuelt i familiesaker f.eks periode for foreldrepenger, barnetrygd, </t>
  </si>
  <si>
    <t>barnetrygdloven § 2 og § 11</t>
  </si>
  <si>
    <t xml:space="preserve">må ha fødselsadatoer/personnummer på barna for  å kunne innvilge fra riktig dato. </t>
  </si>
  <si>
    <t>Ftrl. § 14-9, § 14-10</t>
  </si>
  <si>
    <t xml:space="preserve">Barneloven § 5  </t>
  </si>
  <si>
    <t xml:space="preserve">Vurdering av hvor mange barn det skal farskapet fastsettes for. </t>
  </si>
  <si>
    <t>barnetillegg</t>
  </si>
  <si>
    <t>Ftrl. § 4-12</t>
  </si>
  <si>
    <t xml:space="preserve">Ved innvilgelse og vurdering av barnetilleg før barna er registrert i folkeregisteret. </t>
  </si>
  <si>
    <t xml:space="preserve">kap 2, §§ 15 -2, 15-5, 15-6, 15-8 og 15-10. </t>
  </si>
  <si>
    <t xml:space="preserve">Vilkårene vurderes for hvert barn. Antall barn er avgjørende for vurderingen av vilkår for utvidet tid m overgangsstønad under utdanning. </t>
  </si>
  <si>
    <t>Ftrl. § 8-49</t>
  </si>
  <si>
    <t>Vurdering av sykepenger til arbeidsledige som ikke mottar dagpenger, for å beregne størrelsen på sykepengene</t>
  </si>
  <si>
    <t>Ftrl  § 12-15</t>
  </si>
  <si>
    <t>Ved krav om barnetillegg</t>
  </si>
  <si>
    <t>viktig for riktig veiledning når det gjelder foreldrepenger, barnetrygd, kontantstøtte, pleiepenger</t>
  </si>
  <si>
    <t>Lov om sosialhjelp</t>
  </si>
  <si>
    <t>Ftrl § 12-2 og 12-13</t>
  </si>
  <si>
    <t>For å beregne ytelsen riktig og vurdere unntaksvilkår</t>
  </si>
  <si>
    <t xml:space="preserve">Foreldreansvar </t>
  </si>
  <si>
    <t>Ftrl § 15-4, btrl 9, forskutteringslov § 2</t>
  </si>
  <si>
    <t>I kontrollsaker som også omfatter bidrag og enslig forsørger</t>
  </si>
  <si>
    <t>Ftrl. § 14-5, § 14-9, § 14-|0, § 14-12, § 14-14, § 14-15</t>
  </si>
  <si>
    <t>Ftrl. Kap 18</t>
  </si>
  <si>
    <t>For å sjekke at det er rett person som søker om barnepensjon</t>
  </si>
  <si>
    <t>barneloven §§ 66 andre ledd, 70 første ledd</t>
  </si>
  <si>
    <t>identifisere av rettigheter og plikter.førstegangsfastsettelse. Endringssøknad.</t>
  </si>
  <si>
    <t>Barneloven § 4</t>
  </si>
  <si>
    <t>Fastsettelse</t>
  </si>
  <si>
    <t xml:space="preserve">Barneverntjenesteloven § 9-2. </t>
  </si>
  <si>
    <t xml:space="preserve">identifisering av rettigheter og plikter ved førstegangsfastsettelse og endring. </t>
  </si>
  <si>
    <t>Ftrl. kap. 11 og 11A. §11-20</t>
  </si>
  <si>
    <t>Barnetillegg.</t>
  </si>
  <si>
    <t>Ftrl. § 4-5 og § 4-12</t>
  </si>
  <si>
    <t xml:space="preserve">Barnetillegg. Vurdering lokal arbeidssøker. </t>
  </si>
  <si>
    <t>Vi vurderer om bruker er forelder og har omsorg for barn</t>
  </si>
  <si>
    <t>Saker vedr. barn under 18</t>
  </si>
  <si>
    <t>Ftrl. § 12-15 og § 12-16</t>
  </si>
  <si>
    <t xml:space="preserve">Til å vurdere rett til barnetillegg / forsørging, jf. ftrl. § 12-15. </t>
  </si>
  <si>
    <t>Saksbehandling: Opplysningen brukes til å vurdere om det foreligger gyldig underskrift på søknaden, fra den som har foreldreansvaret.</t>
  </si>
  <si>
    <t xml:space="preserve">Veilede om rettigheter. </t>
  </si>
  <si>
    <t>Dersom vi mottar opplysninger fra namsmannen skjer det på grunnlag av Lgl § 6 + Lgf § 4-3. Hjemmel for videresending til NAVI (nå skatteetaten) –NAV-lova § 7 sjette ledd. Forskrift om ettergivelse av statens krav etter lønnsgarantiordningen §7 + Lgl 6 + Lgf § 4-3.</t>
  </si>
  <si>
    <t>Forsterforeldre</t>
  </si>
  <si>
    <t>Identifisering, kartlegge</t>
  </si>
  <si>
    <t>Vurderinger i familiesaker, hvem som får utbetalt f.eks barnetrygd. Fosterhjemsgodtgjørelse av betydning ved beregning av ytelser.</t>
  </si>
  <si>
    <t>For å avgjøre medlemskap/lovvalg</t>
  </si>
  <si>
    <t>Samme som de andre ytelsene i NAV</t>
  </si>
  <si>
    <t>Kontakt med bruker, saksbehandling, vedtak, informasjon, endringer.</t>
  </si>
  <si>
    <t>til en voksen: nei, til et barn: ja</t>
  </si>
  <si>
    <t>§ 14-6, § 14-7</t>
  </si>
  <si>
    <t>barneloven § 69, forskotteringsloven § 4</t>
  </si>
  <si>
    <t xml:space="preserve">skal bidrag etter barneloven opphøre?førstegangsfastsettelse. Endringssøknad, revurdering av løpende vedtak. </t>
  </si>
  <si>
    <t>Barneloven § 5, 7og 11</t>
  </si>
  <si>
    <t>Fastsettelse og endring av farskap</t>
  </si>
  <si>
    <t>Ftrl. § 4-5, §§ 4-3 og 4-13 + dagpengeforskriften</t>
  </si>
  <si>
    <t xml:space="preserve">Ved vurdering av rett til ytelsen. Ved beregning av fastsatt arbeidstid. Dersom bruker er fosterforelder, skal godtgjørelsen ikke føre til reduksjon av dagpengene. Før skulle det reduseres, så ved behandling av saker tilbake i tid (klager/feilutbetaling/begjæring om gjenopptak) trenger vi å vite det. </t>
  </si>
  <si>
    <t xml:space="preserve">Dersom brukers barn bor hos fosterforeldre fyller ikke bruker lenger vilkårene for ytelse kap 15. </t>
  </si>
  <si>
    <t>§21-3</t>
  </si>
  <si>
    <t>Ftrl. § 8-35 - §8-43. Ftrl. §§ 8-4, 8-30, 8-53</t>
  </si>
  <si>
    <t>i hovedsak søknad SP frilanser.  Vurdere vilkår om arbeidsuførhet og bortfall av inntekt (bruker blir syk og kan ikke ta seg av barnet). Vurdere vilkår ved opphold i institusjon</t>
  </si>
  <si>
    <t>Ftrl. § 12-15, § 12-16, §  12-9</t>
  </si>
  <si>
    <t>Jf. ftrl. § 12-15 har biologiske foreldre fortrinnsrett til barnetillegg. Ved krav om BT og ved vurdering av inntektsevnen</t>
  </si>
  <si>
    <t>Saksbehandling. Opplysningene brukes ved utlevering av hjelpemidler til bruker som bor hos fosterforeldre.</t>
  </si>
  <si>
    <t>For å innhente informasjon og kommunisere med korrekt person i forbindelse med avklaring av lovvalg og medlemskap.</t>
  </si>
  <si>
    <t xml:space="preserve">Yrkesskade </t>
  </si>
  <si>
    <t>Dersom det er snakk om yrkesskade på et barn (skoleskade) og barnet har bodd hos fosterforeldre på skadetidspunktet / det tidspunktet det søkes om stønad kan det være relevant å kontakte disse for informasjon, men dette er egentlig en noe søkt problemstilling.</t>
  </si>
  <si>
    <t>Ftrl. § 22-1</t>
  </si>
  <si>
    <t>Sjekke, identifisere, Hvis lovverket tillater at fullmektig og være pengemottaker</t>
  </si>
  <si>
    <t>Alle ytelser etter ftrl, btrl, kontantstøttelov, bidragsforskud, EØS-forordning m.m. Straffeloven §§ 371, 372</t>
  </si>
  <si>
    <t xml:space="preserve">Kontaktinformasjon. </t>
  </si>
  <si>
    <t>For å innhente informasjon og kommunisere med korrekt person</t>
  </si>
  <si>
    <t>Forvaltningsloven § 12</t>
  </si>
  <si>
    <t>til en voksen: har med utbetaling og brev å gjøre, til et barn: hvem som har det ansvaret for søknad/utbetaling</t>
  </si>
  <si>
    <t>Taushetsplikten, Forvaltningsloven § 11 og § 33, Folketrygdloven § 4-5</t>
  </si>
  <si>
    <t>Omfang og tidsperiode. I tillegg til å vite at det foreligger fullmakt eller bruker er representert av advokat, har NAV behov for å vite om vedkommende er fullmektig for flere områder evt om det er begrensninger i omfang eller tid av fullmakten, om det kun er i konkret f.eks klagesak. Ved henvendelse om spørsmål om bruker har glemt å krysse av på søknad, eller andre henvendelser. Hvem skal ha vedtaket og evt kontakten med NAV. Hvem skal NAV henvende seg til.</t>
  </si>
  <si>
    <t>§ 22-1 og taushetsplikt</t>
  </si>
  <si>
    <t>Omfang og tidsperiode. En fullmakt er ofte/burde være begrenset til stønadsområde eller tidsperiode. Dette trenger vi å vite. Taushetsplikt.  Hvem skal ha vedtaket og evt kontakten med NAV. Hvem skal NAV henvende seg til.</t>
  </si>
  <si>
    <t>Kap 8. § 22-1, 22-13 og 22-15, taushetsplikten, Fvl. § 12</t>
  </si>
  <si>
    <t>Omfang og tidsperioder. Vurdering av vilkårene for sykepenger, mange. Hvem skal ha vedtaket og evt kontakten med NAV. Utbetaling til hvem. Vurderingen av om bruker var i stand til å sette fram krav. Vurdering av tilbakekreving. Innhenting av opplysninger i sak/vedtak etc. I saker hvor kommunikasjon NAV/bruker går via fullmektig</t>
  </si>
  <si>
    <t xml:space="preserve">Fvl § 12 </t>
  </si>
  <si>
    <t>For å kunne vurdere om andre har rett til å opptre på vegne av bruker eller for å identifisere signatur dersom søknad / klage eller andre dokumenter  er signert av andre enn bruker selv.</t>
  </si>
  <si>
    <t xml:space="preserve">Identifisering </t>
  </si>
  <si>
    <t xml:space="preserve">Det legges til grunn at Lgl + Lgf kapittel 3 + 4 gir hjemmel. Lgl § 6 + Lgf § 4-3 + forvaltningspraksis, se regelverksarbeid Tema 10 </t>
  </si>
  <si>
    <t xml:space="preserve">Behov for kunnskap om søker er representert ved verge eller fullmektig og om det foreligger tilfredsstillende fullmaktsforhold. Noen eksempler: ved utsending av forespørsel om flere opplysninger (hvem forespørselen skal rettes til), ved mottak av innsendte dokumenter (hvem avsender representerer), ved mottak av klage, hvem har signert klagen,ved begjæring om innsyn (avgjørende for rettsgrunnlag og omfang av innsynsretten å vite om vedkommende er søkers verge eller fullmektig). Ved omgjøring etter klage til gunst for søker: Behov å vite hvem fullmektigen er og vedkommendes yrke/stilling/rolle for vurdering av dekning av sakskostnader etter forvaltningsloven § 36. </t>
  </si>
  <si>
    <t xml:space="preserve">        "MOTORVOGNOPPLYSNINGER": "Motorvognopplysninger",</t>
  </si>
  <si>
    <t xml:space="preserve">        "REISEVEI": "Opplysninger om reisevei",</t>
  </si>
  <si>
    <t xml:space="preserve">        "KONTAKTOPPLYSNINGER": "Adresse og kontaktopplysninger",</t>
  </si>
  <si>
    <t xml:space="preserve">        "ARBEIDSFORHOLD": "Arbeidsforhold",</t>
  </si>
  <si>
    <t xml:space="preserve">        "OKONOMISKE_OPPLYSNINGER": "Andre økonomiske opplysninger",</t>
  </si>
  <si>
    <t xml:space="preserve">        "BIOMETRISKE_KJENNETEGN": "Biometriske kjennetegn som kan identifisere enkeltperson",</t>
  </si>
  <si>
    <t xml:space="preserve">        "HELSEOPPLYSNINGER": "Helseopplysninger",</t>
  </si>
  <si>
    <t xml:space="preserve">        "TRO_ETNISITET": "Opplysninger om trossamfunn og etnisitet",</t>
  </si>
  <si>
    <t xml:space="preserve">        "FAMILIERELASJONER": "Familierelasjoner",</t>
  </si>
  <si>
    <t xml:space="preserve">        "VERNEPLIKT": "Opplysninger om verneplikt",</t>
  </si>
  <si>
    <t xml:space="preserve">        "CV": "CV",</t>
  </si>
  <si>
    <t xml:space="preserve">        "SKOLE_BARNEHAGE": "Opplysninger om skole og barnehageplass",</t>
  </si>
  <si>
    <t xml:space="preserve">        "INSTITUSJONSOPPHOLD": "Institusjonsopphold",</t>
  </si>
  <si>
    <t xml:space="preserve">        "UTDANNING": "Utdanning",</t>
  </si>
  <si>
    <t xml:space="preserve">        "SKATTEOPPLYSNINGER": "Skatteopplysninger",</t>
  </si>
  <si>
    <t xml:space="preserve">        "MEDIER_KJENNETEGN": "Personportrett, video- og lydopptak som kan identifisere enkeltperson",</t>
  </si>
  <si>
    <t xml:space="preserve">        "PERSONALIA": "Personalia",</t>
  </si>
  <si>
    <t xml:space="preserve">        "FULLMEKTIG": "Verge og fullmektig",</t>
  </si>
  <si>
    <t xml:space="preserve">        "INNTEKT_YTELSER": "Inntekt, trygde- og pensjonsytelser",</t>
  </si>
  <si>
    <t xml:space="preserve">        "LOVOVERTREDELSER": "Straffedommer og lovovertredelser",</t>
  </si>
  <si>
    <t>Code</t>
  </si>
  <si>
    <t xml:space="preserve">        "FOLKETRYGD": "Opphold og medlemskap i folketrygden",</t>
  </si>
  <si>
    <t>Description</t>
  </si>
  <si>
    <t>MOTORVOGNOPPLYSNINGER</t>
  </si>
  <si>
    <t>REISEVEI</t>
  </si>
  <si>
    <t>ARBEIDSFORHOLD</t>
  </si>
  <si>
    <t>OKONOMISKE_OPPLYSNINGER</t>
  </si>
  <si>
    <t>BIOMETRISKE_KJENNETEGN</t>
  </si>
  <si>
    <t>HELSEOPPLYSNINGER</t>
  </si>
  <si>
    <t>TRO_ETNISITET</t>
  </si>
  <si>
    <t>FAMILIERELASJONER</t>
  </si>
  <si>
    <t>VERNEPLIKT</t>
  </si>
  <si>
    <t>CV</t>
  </si>
  <si>
    <t>SKOLE_BARNEHAGE</t>
  </si>
  <si>
    <t>INSTITUSJONSOPPHOLD</t>
  </si>
  <si>
    <t>UTDANNING</t>
  </si>
  <si>
    <t>SKATTEOPPLYSNINGER</t>
  </si>
  <si>
    <t>MEDIER_KJENNETEGN</t>
  </si>
  <si>
    <t>INNTEKT_YTELSER</t>
  </si>
  <si>
    <t>LOVOVERTREDELSER</t>
  </si>
  <si>
    <t>FOLKETRYGD</t>
  </si>
  <si>
    <t>Motorvognopplysninger</t>
  </si>
  <si>
    <t>Opplysninger om reisevei</t>
  </si>
  <si>
    <t>Adresse og kontaktopplysninger</t>
  </si>
  <si>
    <t>Andre økonomiske opplysninger</t>
  </si>
  <si>
    <t>Biometriske kjennetegn som kan identifisere enkeltperson</t>
  </si>
  <si>
    <t>Helseopplysninger</t>
  </si>
  <si>
    <t>Opplysninger om trossamfunn og etnisitet</t>
  </si>
  <si>
    <t>Familierelasjoner</t>
  </si>
  <si>
    <t>Opplysninger om verneplikt</t>
  </si>
  <si>
    <t>Opplysninger om skole og barnehageplass</t>
  </si>
  <si>
    <t>Institusjonsopphold</t>
  </si>
  <si>
    <t>Utdanning</t>
  </si>
  <si>
    <t>Skatteopplysninger</t>
  </si>
  <si>
    <t>Personportrett, video- og lydopptak som kan identifisere enkeltperson</t>
  </si>
  <si>
    <t>Personalia</t>
  </si>
  <si>
    <t>Verge og fullmektig</t>
  </si>
  <si>
    <t>Inntekt, trygde- og pensjonsytelser</t>
  </si>
  <si>
    <t>Straffedommer og lovovertredelser</t>
  </si>
  <si>
    <t>Opphold og medlemskap i folketrygden</t>
  </si>
  <si>
    <t>Generer JSON?</t>
  </si>
  <si>
    <t>Bruker</t>
  </si>
  <si>
    <t>Provenance: Adopsjonsselskap, folkeregisteret, domstolene, trygdemyndigheter i EØS/andre avtaleland, verge, barnevernet, bruker.</t>
  </si>
  <si>
    <t>provenances</t>
  </si>
  <si>
    <t>categories</t>
  </si>
  <si>
    <t>description</t>
  </si>
  <si>
    <t>title</t>
  </si>
  <si>
    <t>pi</t>
  </si>
  <si>
    <t>contentTYpe</t>
  </si>
  <si>
    <t>dataset</t>
  </si>
  <si>
    <t>UTLENDINGSDIREKTORATET</t>
  </si>
  <si>
    <t>dataset.title</t>
  </si>
  <si>
    <t>legalBasisDescription</t>
  </si>
  <si>
    <t>purposeCode</t>
  </si>
  <si>
    <t>systemCode</t>
  </si>
  <si>
    <t>Arbeidstillatelse</t>
  </si>
  <si>
    <t>Ikke oppgitt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</si>
</sst>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name val="Calibri"/>
      <family val="2"/>
    </font>
    <font>
      <b/>
      <sz val="8"/>
      <color rgb="FF000000"/>
      <name val="Calibri"/>
      <family val="2"/>
    </font>
    <font>
      <sz val="8"/>
      <color theme="1"/>
      <name val="Calibri"/>
      <family val="2"/>
      <scheme val="minor"/>
    </font>
    <font>
      <sz val="8"/>
      <color rgb="FF000000"/>
      <name val="Calibri"/>
      <family val="2"/>
    </font>
    <font>
      <b/>
      <sz val="10"/>
      <color theme="1"/>
      <name val="Calibri"/>
      <family val="2"/>
      <scheme val="minor"/>
    </font>
    <font>
      <sz val="10"/>
      <color theme="1"/>
      <name val="Calibri"/>
      <family val="2"/>
      <scheme val="minor"/>
    </font>
    <font>
      <sz val="11"/>
      <color rgb="FF006100"/>
      <name val="Calibri"/>
      <family val="2"/>
      <scheme val="minor"/>
    </font>
    <font>
      <b/>
      <sz val="11"/>
      <color theme="1"/>
      <name val="Calibri"/>
      <family val="2"/>
      <scheme val="minor"/>
    </font>
    <font>
      <sz val="11"/>
      <color theme="1"/>
      <name val="Arial"/>
      <family val="2"/>
    </font>
    <font>
      <sz val="11"/>
      <name val="Arial"/>
      <family val="2"/>
    </font>
    <font>
      <sz val="8"/>
      <color theme="1"/>
      <name val="Calibri"/>
      <scheme val="minor"/>
    </font>
    <font>
      <b/>
      <sz val="11"/>
      <name val="Calibri"/>
      <family val="2"/>
    </font>
    <font>
      <b/>
      <sz val="11"/>
      <color rgb="FF000000"/>
      <name val="Calibri"/>
      <family val="2"/>
    </font>
  </fonts>
  <fills count="9">
    <fill>
      <patternFill patternType="none"/>
    </fill>
    <fill>
      <patternFill patternType="gray125"/>
    </fill>
    <fill>
      <patternFill patternType="solid">
        <fgColor rgb="FF00B050"/>
        <bgColor rgb="FF000000"/>
      </patternFill>
    </fill>
    <fill>
      <patternFill patternType="solid">
        <fgColor rgb="FFFFFF00"/>
        <bgColor rgb="FF000000"/>
      </patternFill>
    </fill>
    <fill>
      <patternFill patternType="solid">
        <fgColor theme="4" tint="0.59999389629810485"/>
        <bgColor indexed="64"/>
      </patternFill>
    </fill>
    <fill>
      <patternFill patternType="solid">
        <fgColor rgb="FF00B050"/>
        <bgColor indexed="64"/>
      </patternFill>
    </fill>
    <fill>
      <patternFill patternType="solid">
        <fgColor rgb="FFC6EFCE"/>
      </patternFill>
    </fill>
    <fill>
      <patternFill patternType="solid">
        <fgColor theme="6" tint="0.39997558519241921"/>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6" borderId="0" applyNumberFormat="0" applyBorder="0" applyAlignment="0" applyProtection="0"/>
  </cellStyleXfs>
  <cellXfs count="61">
    <xf numFmtId="0" fontId="0" fillId="0" borderId="0" xfId="0"/>
    <xf numFmtId="0" fontId="0" fillId="0" borderId="0" xfId="0" applyAlignment="1">
      <alignment wrapText="1"/>
    </xf>
    <xf numFmtId="0" fontId="3" fillId="0" borderId="0" xfId="0" applyFont="1"/>
    <xf numFmtId="0" fontId="6" fillId="0" borderId="0" xfId="0" applyFont="1" applyAlignment="1">
      <alignment wrapText="1"/>
    </xf>
    <xf numFmtId="14" fontId="6" fillId="0" borderId="0" xfId="0" applyNumberFormat="1" applyFont="1" applyAlignment="1">
      <alignment wrapText="1"/>
    </xf>
    <xf numFmtId="0" fontId="5" fillId="4" borderId="0" xfId="0" applyFont="1" applyFill="1" applyAlignment="1">
      <alignment horizontal="left" vertical="center" wrapText="1"/>
    </xf>
    <xf numFmtId="14" fontId="6" fillId="0" borderId="0" xfId="0" applyNumberFormat="1" applyFont="1" applyAlignment="1">
      <alignment horizontal="left" wrapText="1"/>
    </xf>
    <xf numFmtId="0" fontId="0" fillId="0" borderId="0" xfId="0" applyAlignment="1">
      <alignment horizontal="left"/>
    </xf>
    <xf numFmtId="0" fontId="6" fillId="0" borderId="0" xfId="0" applyFont="1"/>
    <xf numFmtId="0" fontId="6" fillId="0" borderId="0" xfId="0" applyFont="1" applyAlignment="1">
      <alignment horizontal="left"/>
    </xf>
    <xf numFmtId="0" fontId="3" fillId="0" borderId="0" xfId="0" applyFont="1" applyBorder="1"/>
    <xf numFmtId="0" fontId="3" fillId="0" borderId="0" xfId="0" applyFont="1" applyBorder="1" applyAlignment="1">
      <alignment wrapText="1"/>
    </xf>
    <xf numFmtId="49" fontId="2" fillId="3"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3" fillId="5" borderId="0" xfId="0" applyFont="1" applyFill="1" applyBorder="1"/>
    <xf numFmtId="0" fontId="3" fillId="5" borderId="0" xfId="0" applyFont="1" applyFill="1" applyBorder="1" applyAlignment="1">
      <alignment wrapText="1"/>
    </xf>
    <xf numFmtId="49" fontId="3" fillId="5" borderId="0" xfId="0" applyNumberFormat="1" applyFont="1" applyFill="1" applyBorder="1"/>
    <xf numFmtId="0" fontId="0" fillId="0" borderId="0" xfId="0" applyFill="1" applyBorder="1" applyAlignment="1">
      <alignment wrapText="1"/>
    </xf>
    <xf numFmtId="49" fontId="3" fillId="0" borderId="1" xfId="0" applyNumberFormat="1" applyFont="1" applyBorder="1" applyAlignment="1">
      <alignment wrapText="1"/>
    </xf>
    <xf numFmtId="49" fontId="3" fillId="0" borderId="1" xfId="0" applyNumberFormat="1" applyFont="1" applyFill="1" applyBorder="1" applyAlignment="1">
      <alignment wrapText="1"/>
    </xf>
    <xf numFmtId="0" fontId="8" fillId="5" borderId="0" xfId="0" applyFont="1" applyFill="1" applyBorder="1" applyAlignment="1">
      <alignment wrapText="1"/>
    </xf>
    <xf numFmtId="0" fontId="9" fillId="0" borderId="0" xfId="0" applyFont="1" applyFill="1" applyBorder="1" applyAlignment="1">
      <alignment vertical="top" wrapText="1"/>
    </xf>
    <xf numFmtId="0" fontId="9" fillId="0" borderId="0" xfId="1" applyFont="1" applyFill="1" applyBorder="1" applyAlignment="1">
      <alignment vertical="top" wrapText="1"/>
    </xf>
    <xf numFmtId="0" fontId="10" fillId="0" borderId="0" xfId="1" applyFont="1" applyFill="1" applyBorder="1" applyAlignment="1">
      <alignment vertical="top" wrapText="1"/>
    </xf>
    <xf numFmtId="49" fontId="0" fillId="0" borderId="1" xfId="0" applyNumberFormat="1" applyBorder="1" applyAlignment="1">
      <alignment horizontal="left" vertical="top" wrapText="1"/>
    </xf>
    <xf numFmtId="49" fontId="0" fillId="0" borderId="1" xfId="0" applyNumberFormat="1" applyBorder="1" applyAlignment="1">
      <alignment horizontal="left" vertical="top"/>
    </xf>
    <xf numFmtId="0" fontId="11" fillId="0" borderId="0" xfId="0" applyFont="1" applyBorder="1"/>
    <xf numFmtId="0" fontId="11" fillId="0" borderId="0" xfId="0" applyFont="1" applyBorder="1" applyAlignment="1">
      <alignment wrapText="1"/>
    </xf>
    <xf numFmtId="0" fontId="11" fillId="0" borderId="0" xfId="0" applyFont="1" applyAlignment="1">
      <alignment wrapText="1"/>
    </xf>
    <xf numFmtId="0" fontId="3" fillId="0" borderId="0" xfId="0" applyFont="1" applyAlignment="1">
      <alignment wrapText="1"/>
    </xf>
    <xf numFmtId="49" fontId="3" fillId="0" borderId="1" xfId="0" applyNumberFormat="1" applyFont="1" applyBorder="1" applyAlignment="1">
      <alignment horizontal="left" vertical="top" wrapText="1"/>
    </xf>
    <xf numFmtId="49" fontId="3" fillId="0"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xf>
    <xf numFmtId="0" fontId="8" fillId="7" borderId="0" xfId="0" applyFont="1" applyFill="1" applyAlignment="1">
      <alignment wrapText="1"/>
    </xf>
    <xf numFmtId="0" fontId="0" fillId="8" borderId="0" xfId="0" applyFill="1"/>
    <xf numFmtId="0" fontId="0" fillId="8" borderId="0" xfId="0" applyFill="1" applyAlignment="1">
      <alignment wrapText="1"/>
    </xf>
    <xf numFmtId="49" fontId="1" fillId="3" borderId="2" xfId="0" applyNumberFormat="1" applyFont="1" applyFill="1" applyBorder="1" applyAlignment="1">
      <alignment horizontal="left" vertical="top" wrapText="1"/>
    </xf>
    <xf numFmtId="49" fontId="3" fillId="8" borderId="0" xfId="0" applyNumberFormat="1" applyFont="1" applyFill="1" applyBorder="1" applyAlignment="1">
      <alignment horizontal="left" vertical="top" wrapText="1"/>
    </xf>
    <xf numFmtId="49" fontId="4" fillId="8" borderId="0" xfId="0" applyNumberFormat="1" applyFont="1" applyFill="1" applyBorder="1" applyAlignment="1">
      <alignment horizontal="left" vertical="top" wrapText="1"/>
    </xf>
    <xf numFmtId="0" fontId="3" fillId="8" borderId="0" xfId="0" applyNumberFormat="1" applyFont="1" applyFill="1" applyAlignment="1">
      <alignment wrapText="1"/>
    </xf>
    <xf numFmtId="49" fontId="3" fillId="8" borderId="0" xfId="0" applyNumberFormat="1" applyFont="1" applyFill="1" applyBorder="1" applyAlignment="1">
      <alignment wrapText="1"/>
    </xf>
    <xf numFmtId="0" fontId="3" fillId="8" borderId="0" xfId="0" applyFont="1" applyFill="1" applyBorder="1"/>
    <xf numFmtId="49" fontId="3" fillId="8" borderId="1" xfId="0" applyNumberFormat="1" applyFont="1" applyFill="1" applyBorder="1" applyAlignment="1">
      <alignment wrapText="1"/>
    </xf>
    <xf numFmtId="49" fontId="11" fillId="8" borderId="0" xfId="0" applyNumberFormat="1" applyFont="1" applyFill="1" applyBorder="1" applyAlignment="1">
      <alignment wrapText="1"/>
    </xf>
    <xf numFmtId="0" fontId="11" fillId="8" borderId="0" xfId="0" applyFont="1" applyFill="1" applyBorder="1"/>
    <xf numFmtId="0" fontId="11" fillId="8" borderId="0" xfId="0" applyFont="1" applyFill="1"/>
    <xf numFmtId="0" fontId="11" fillId="8" borderId="0" xfId="0" applyFont="1" applyFill="1" applyBorder="1" applyAlignment="1">
      <alignment wrapText="1"/>
    </xf>
    <xf numFmtId="0" fontId="3" fillId="8" borderId="0" xfId="0" applyFont="1" applyFill="1" applyBorder="1" applyAlignment="1">
      <alignment wrapText="1"/>
    </xf>
    <xf numFmtId="0" fontId="3" fillId="8" borderId="0" xfId="0" applyFont="1" applyFill="1"/>
    <xf numFmtId="49" fontId="12" fillId="2" borderId="1" xfId="0" applyNumberFormat="1" applyFont="1" applyFill="1" applyBorder="1" applyAlignment="1">
      <alignment horizontal="left" vertical="top" wrapText="1"/>
    </xf>
    <xf numFmtId="49" fontId="12" fillId="3" borderId="1" xfId="0" applyNumberFormat="1" applyFont="1" applyFill="1" applyBorder="1" applyAlignment="1">
      <alignment horizontal="left" vertical="top" wrapText="1"/>
    </xf>
    <xf numFmtId="49" fontId="13" fillId="3" borderId="1" xfId="0" applyNumberFormat="1" applyFont="1" applyFill="1" applyBorder="1" applyAlignment="1">
      <alignment horizontal="left" vertical="top" wrapText="1"/>
    </xf>
    <xf numFmtId="49" fontId="3" fillId="0" borderId="0" xfId="0" applyNumberFormat="1" applyFont="1" applyFill="1" applyBorder="1" applyAlignment="1">
      <alignment horizontal="left" vertical="top" wrapText="1"/>
    </xf>
    <xf numFmtId="0" fontId="11" fillId="0" borderId="1" xfId="0" applyFont="1" applyBorder="1"/>
    <xf numFmtId="49" fontId="3" fillId="0" borderId="0" xfId="0" applyNumberFormat="1" applyFont="1" applyBorder="1" applyAlignment="1">
      <alignment horizontal="left" vertical="top" wrapText="1"/>
    </xf>
    <xf numFmtId="0" fontId="3" fillId="0" borderId="1" xfId="0" applyFont="1" applyBorder="1"/>
    <xf numFmtId="49" fontId="3" fillId="0" borderId="0" xfId="0" applyNumberFormat="1" applyFont="1" applyFill="1" applyBorder="1" applyAlignment="1">
      <alignment wrapText="1"/>
    </xf>
    <xf numFmtId="0" fontId="3" fillId="0" borderId="1" xfId="0" applyFont="1" applyBorder="1" applyAlignment="1">
      <alignment wrapText="1"/>
    </xf>
    <xf numFmtId="49" fontId="3" fillId="0" borderId="0" xfId="0" applyNumberFormat="1" applyFont="1" applyBorder="1" applyAlignment="1">
      <alignment wrapText="1"/>
    </xf>
    <xf numFmtId="0" fontId="11" fillId="0" borderId="1" xfId="0" applyFont="1" applyBorder="1" applyAlignment="1">
      <alignment wrapText="1"/>
    </xf>
    <xf numFmtId="49" fontId="11" fillId="8" borderId="1" xfId="0" applyNumberFormat="1" applyFont="1" applyFill="1" applyBorder="1" applyAlignment="1">
      <alignment wrapText="1"/>
    </xf>
  </cellXfs>
  <cellStyles count="2">
    <cellStyle name="God" xfId="1" builtinId="26"/>
    <cellStyle name="Normal" xfId="0" builtinId="0"/>
  </cellStyles>
  <dxfs count="9">
    <dxf>
      <font>
        <b val="0"/>
        <i val="0"/>
        <strike val="0"/>
        <condense val="0"/>
        <extend val="0"/>
        <outline val="0"/>
        <shadow val="0"/>
        <u val="none"/>
        <vertAlign val="baseline"/>
        <sz val="8"/>
        <color theme="1"/>
        <name val="Calibri"/>
        <scheme val="minor"/>
      </font>
      <fill>
        <patternFill>
          <bgColor rgb="FFFFFF00"/>
        </patternFill>
      </fill>
    </dxf>
    <dxf>
      <font>
        <b val="0"/>
        <i val="0"/>
        <strike val="0"/>
        <condense val="0"/>
        <extend val="0"/>
        <outline val="0"/>
        <shadow val="0"/>
        <u val="none"/>
        <vertAlign val="baseline"/>
        <sz val="8"/>
        <color theme="1"/>
        <name val="Calibri"/>
        <scheme val="minor"/>
      </font>
      <fill>
        <patternFill>
          <bgColor rgb="FFFFFF00"/>
        </patternFill>
      </fill>
    </dxf>
    <dxf>
      <font>
        <b val="0"/>
        <i val="0"/>
        <strike val="0"/>
        <condense val="0"/>
        <extend val="0"/>
        <outline val="0"/>
        <shadow val="0"/>
        <u val="none"/>
        <vertAlign val="baseline"/>
        <sz val="8"/>
        <color theme="1"/>
        <name val="Calibri"/>
        <scheme val="minor"/>
      </font>
      <fill>
        <patternFill>
          <bgColor rgb="FFFFFF00"/>
        </patternFill>
      </fill>
    </dxf>
    <dxf>
      <font>
        <b val="0"/>
        <i val="0"/>
        <strike val="0"/>
        <condense val="0"/>
        <extend val="0"/>
        <outline val="0"/>
        <shadow val="0"/>
        <u val="none"/>
        <vertAlign val="baseline"/>
        <sz val="8"/>
        <color theme="1"/>
        <name val="Calibri"/>
        <scheme val="minor"/>
      </font>
      <numFmt numFmtId="30" formatCode="@"/>
      <fill>
        <patternFill>
          <bgColor rgb="FFFFFF00"/>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
      <font>
        <b val="0"/>
        <i val="0"/>
        <strike val="0"/>
        <condense val="0"/>
        <extend val="0"/>
        <outline val="0"/>
        <shadow val="0"/>
        <u val="none"/>
        <vertAlign val="baseline"/>
        <sz val="8"/>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152399</xdr:colOff>
      <xdr:row>4</xdr:row>
      <xdr:rowOff>323850</xdr:rowOff>
    </xdr:from>
    <xdr:to>
      <xdr:col>9</xdr:col>
      <xdr:colOff>1657349</xdr:colOff>
      <xdr:row>7</xdr:row>
      <xdr:rowOff>790575</xdr:rowOff>
    </xdr:to>
    <xdr:sp macro="" textlink="">
      <xdr:nvSpPr>
        <xdr:cNvPr id="2" name="TekstSylinder 1">
          <a:extLst>
            <a:ext uri="{FF2B5EF4-FFF2-40B4-BE49-F238E27FC236}">
              <a16:creationId xmlns:a16="http://schemas.microsoft.com/office/drawing/2014/main" id="{BEF1CAD6-1550-4CDC-915E-7FA0E6C5C2BA}"/>
            </a:ext>
          </a:extLst>
        </xdr:cNvPr>
        <xdr:cNvSpPr txBox="1"/>
      </xdr:nvSpPr>
      <xdr:spPr>
        <a:xfrm rot="20985503">
          <a:off x="12992099" y="1847850"/>
          <a:ext cx="3695700" cy="141922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nb-NO" sz="1100"/>
        </a:p>
        <a:p>
          <a:r>
            <a:rPr lang="nb-NO" sz="1100"/>
            <a:t>Gule kolonner skal IKKE mappes til modellen.</a:t>
          </a:r>
        </a:p>
        <a:p>
          <a:endParaRPr lang="nb-NO" sz="1100"/>
        </a:p>
        <a:p>
          <a:r>
            <a:rPr lang="nb-NO" sz="1100"/>
            <a:t>Grønne kolonner skal mappes.</a:t>
          </a:r>
        </a:p>
        <a:p>
          <a:endParaRPr lang="nb-NO" sz="1100"/>
        </a:p>
        <a:p>
          <a:r>
            <a:rPr lang="nb-NO" sz="1100"/>
            <a:t>Felter</a:t>
          </a:r>
          <a:r>
            <a:rPr lang="nb-NO" sz="1100" baseline="0"/>
            <a:t> i datamodellen som er valgfrie er ikke tatt med her (da de er mer relevant for datapakker fremfor dataset)</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944216</xdr:colOff>
      <xdr:row>4</xdr:row>
      <xdr:rowOff>248478</xdr:rowOff>
    </xdr:from>
    <xdr:to>
      <xdr:col>4</xdr:col>
      <xdr:colOff>730525</xdr:colOff>
      <xdr:row>7</xdr:row>
      <xdr:rowOff>375616</xdr:rowOff>
    </xdr:to>
    <xdr:sp macro="" textlink="">
      <xdr:nvSpPr>
        <xdr:cNvPr id="2" name="TekstSylinder 1">
          <a:extLst>
            <a:ext uri="{FF2B5EF4-FFF2-40B4-BE49-F238E27FC236}">
              <a16:creationId xmlns:a16="http://schemas.microsoft.com/office/drawing/2014/main" id="{D4D7F5DB-5DA5-44D1-B709-1E09F7BF946D}"/>
            </a:ext>
          </a:extLst>
        </xdr:cNvPr>
        <xdr:cNvSpPr txBox="1"/>
      </xdr:nvSpPr>
      <xdr:spPr>
        <a:xfrm rot="20533508">
          <a:off x="8116955" y="1830456"/>
          <a:ext cx="3695700" cy="1419225"/>
        </a:xfrm>
        <a:prstGeom prst="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nb-NO" sz="1100"/>
        </a:p>
        <a:p>
          <a:r>
            <a:rPr lang="nb-NO" sz="1100"/>
            <a:t>Gule kolonner skal IKKE mappes til modellen.</a:t>
          </a:r>
        </a:p>
        <a:p>
          <a:endParaRPr lang="nb-NO" sz="1100"/>
        </a:p>
        <a:p>
          <a:r>
            <a:rPr lang="nb-NO" sz="1100"/>
            <a:t>Grønne kolonner skal mappes.</a:t>
          </a:r>
        </a:p>
        <a:p>
          <a:endParaRPr lang="nb-NO" sz="1100"/>
        </a:p>
        <a:p>
          <a:r>
            <a:rPr lang="nb-NO" sz="1100"/>
            <a:t>Felter</a:t>
          </a:r>
          <a:r>
            <a:rPr lang="nb-NO" sz="1100" baseline="0"/>
            <a:t> i datamodellen som er valgfrie er ikke tatt med her (da de er mer relevant for datapakker fremfor dataset)</a:t>
          </a:r>
          <a:endParaRPr lang="nb-NO"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1" displayName="Tabell1" ref="A1:G269" totalsRowShown="0" headerRowDxfId="8" dataDxfId="7">
  <autoFilter ref="A1:G269" xr:uid="{00000000-0009-0000-0100-000001000000}"/>
  <sortState xmlns:xlrd2="http://schemas.microsoft.com/office/spreadsheetml/2017/richdata2" ref="A3:G257">
    <sortCondition ref="A1:A269"/>
  </sortState>
  <tableColumns count="7">
    <tableColumn id="1" xr3:uid="{00000000-0010-0000-0000-000001000000}" name="dataset.title" dataDxfId="6"/>
    <tableColumn id="2" xr3:uid="{00000000-0010-0000-0000-000002000000}" name="legalBasisDescription" dataDxfId="5"/>
    <tableColumn id="4" xr3:uid="{00000000-0010-0000-0000-000004000000}" name="purposeCode" dataDxfId="4"/>
    <tableColumn id="5" xr3:uid="{00000000-0010-0000-0000-000005000000}" name="Detaljering av purpose (mulighet til å legge inn tekstlig beskrivelse av formålet utover selve purposeCode. Må ligge i tabellen POLICY. F.eks. POLICY.DESCRIPTION )" dataDxfId="3"/>
    <tableColumn id="6" xr3:uid="{00000000-0010-0000-0000-000006000000}" name="Kommentar" dataDxfId="2"/>
    <tableColumn id="9" xr3:uid="{00000000-0010-0000-0000-000009000000}" name="Generer JSON" dataDxfId="1"/>
    <tableColumn id="8" xr3:uid="{00000000-0010-0000-0000-000008000000}" name="JSON" dataDxfId="0"/>
  </tableColumns>
  <tableStyleInfo name="TableStyleLight16"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7"/>
  <sheetViews>
    <sheetView zoomScale="125" workbookViewId="0">
      <pane ySplit="1" topLeftCell="A14" activePane="bottomLeft" state="frozen"/>
      <selection pane="bottomLeft" activeCell="B5" sqref="B5"/>
    </sheetView>
  </sheetViews>
  <sheetFormatPr baseColWidth="10" defaultColWidth="11.42578125" defaultRowHeight="15" x14ac:dyDescent="0.25"/>
  <cols>
    <col min="1" max="1" width="5.28515625" bestFit="1" customWidth="1"/>
    <col min="2" max="2" width="41" bestFit="1" customWidth="1"/>
    <col min="3" max="3" width="5.42578125" bestFit="1" customWidth="1"/>
    <col min="4" max="4" width="10.140625" bestFit="1" customWidth="1"/>
    <col min="5" max="5" width="11.5703125" bestFit="1" customWidth="1"/>
    <col min="6" max="6" width="14.85546875" style="7" customWidth="1"/>
    <col min="7" max="7" width="41.7109375" customWidth="1"/>
    <col min="8" max="8" width="21.85546875" customWidth="1"/>
  </cols>
  <sheetData>
    <row r="1" spans="1:8" ht="25.5" x14ac:dyDescent="0.25">
      <c r="A1" s="5" t="s">
        <v>0</v>
      </c>
      <c r="B1" s="5" t="s">
        <v>1</v>
      </c>
      <c r="C1" s="5" t="s">
        <v>2</v>
      </c>
      <c r="D1" s="5" t="s">
        <v>3</v>
      </c>
      <c r="E1" s="5" t="s">
        <v>4</v>
      </c>
      <c r="F1" s="5" t="s">
        <v>5</v>
      </c>
      <c r="G1" s="5" t="s">
        <v>6</v>
      </c>
      <c r="H1" s="5" t="s">
        <v>7</v>
      </c>
    </row>
    <row r="2" spans="1:8" x14ac:dyDescent="0.25">
      <c r="A2" s="3" t="s">
        <v>8</v>
      </c>
      <c r="B2" s="3" t="s">
        <v>9</v>
      </c>
      <c r="C2" s="1"/>
      <c r="D2" s="4">
        <v>42856</v>
      </c>
      <c r="E2" s="4">
        <v>2958465</v>
      </c>
      <c r="F2" s="6">
        <v>42923</v>
      </c>
      <c r="G2" s="8" t="s">
        <v>10</v>
      </c>
      <c r="H2" t="s">
        <v>11</v>
      </c>
    </row>
    <row r="3" spans="1:8" x14ac:dyDescent="0.25">
      <c r="A3" s="3" t="s">
        <v>12</v>
      </c>
      <c r="B3" s="3" t="s">
        <v>13</v>
      </c>
      <c r="C3" s="1"/>
      <c r="D3" s="4">
        <v>42856</v>
      </c>
      <c r="E3" s="4">
        <v>2958465</v>
      </c>
      <c r="F3" s="6">
        <v>42923</v>
      </c>
      <c r="G3" s="8" t="s">
        <v>10</v>
      </c>
      <c r="H3" t="s">
        <v>14</v>
      </c>
    </row>
    <row r="4" spans="1:8" x14ac:dyDescent="0.25">
      <c r="A4" s="3" t="s">
        <v>15</v>
      </c>
      <c r="B4" s="3" t="s">
        <v>16</v>
      </c>
      <c r="C4" s="1"/>
      <c r="D4" s="4">
        <v>42856</v>
      </c>
      <c r="E4" s="4">
        <v>2958465</v>
      </c>
      <c r="F4" s="6">
        <v>42923</v>
      </c>
      <c r="G4" s="8" t="s">
        <v>10</v>
      </c>
      <c r="H4" t="s">
        <v>17</v>
      </c>
    </row>
    <row r="5" spans="1:8" x14ac:dyDescent="0.25">
      <c r="A5" s="3" t="s">
        <v>18</v>
      </c>
      <c r="B5" s="3" t="s">
        <v>19</v>
      </c>
      <c r="C5" s="1"/>
      <c r="D5" s="4">
        <v>42856</v>
      </c>
      <c r="E5" s="4">
        <v>2958465</v>
      </c>
      <c r="F5" s="6">
        <v>42923</v>
      </c>
      <c r="G5" s="8" t="s">
        <v>10</v>
      </c>
      <c r="H5" t="s">
        <v>11</v>
      </c>
    </row>
    <row r="6" spans="1:8" x14ac:dyDescent="0.25">
      <c r="A6" s="3" t="s">
        <v>20</v>
      </c>
      <c r="B6" s="3" t="s">
        <v>21</v>
      </c>
      <c r="C6" s="1"/>
      <c r="D6" s="4">
        <v>42856</v>
      </c>
      <c r="E6" s="4">
        <v>2958465</v>
      </c>
      <c r="F6" s="6">
        <v>42923</v>
      </c>
      <c r="G6" s="8" t="s">
        <v>10</v>
      </c>
      <c r="H6" t="s">
        <v>11</v>
      </c>
    </row>
    <row r="7" spans="1:8" x14ac:dyDescent="0.25">
      <c r="A7" s="3" t="s">
        <v>22</v>
      </c>
      <c r="B7" s="3" t="s">
        <v>23</v>
      </c>
      <c r="C7" s="1"/>
      <c r="D7" s="4">
        <v>42856</v>
      </c>
      <c r="E7" s="4">
        <v>2958465</v>
      </c>
      <c r="F7" s="6">
        <v>42923</v>
      </c>
      <c r="G7" s="8" t="s">
        <v>10</v>
      </c>
      <c r="H7" t="s">
        <v>24</v>
      </c>
    </row>
    <row r="8" spans="1:8" x14ac:dyDescent="0.25">
      <c r="A8" s="3" t="s">
        <v>25</v>
      </c>
      <c r="B8" s="3" t="s">
        <v>26</v>
      </c>
      <c r="C8" s="1"/>
      <c r="D8" s="4">
        <v>42856</v>
      </c>
      <c r="E8" s="4">
        <v>2958465</v>
      </c>
      <c r="F8" s="6">
        <v>42923</v>
      </c>
      <c r="G8" s="8" t="s">
        <v>10</v>
      </c>
      <c r="H8" t="s">
        <v>11</v>
      </c>
    </row>
    <row r="9" spans="1:8" x14ac:dyDescent="0.25">
      <c r="A9" s="3" t="s">
        <v>27</v>
      </c>
      <c r="B9" s="3" t="s">
        <v>28</v>
      </c>
      <c r="C9" s="1"/>
      <c r="D9" s="4">
        <v>42856</v>
      </c>
      <c r="E9" s="4">
        <v>2958465</v>
      </c>
      <c r="F9" s="6">
        <v>42923</v>
      </c>
      <c r="G9" s="8" t="s">
        <v>10</v>
      </c>
      <c r="H9" t="s">
        <v>11</v>
      </c>
    </row>
    <row r="10" spans="1:8" x14ac:dyDescent="0.25">
      <c r="A10" s="3" t="s">
        <v>29</v>
      </c>
      <c r="B10" s="3" t="s">
        <v>30</v>
      </c>
      <c r="C10" s="1"/>
      <c r="D10" s="4">
        <v>42856</v>
      </c>
      <c r="E10" s="4">
        <v>2958465</v>
      </c>
      <c r="F10" s="6">
        <v>42923</v>
      </c>
      <c r="G10" s="8" t="s">
        <v>10</v>
      </c>
      <c r="H10" t="s">
        <v>11</v>
      </c>
    </row>
    <row r="11" spans="1:8" x14ac:dyDescent="0.25">
      <c r="A11" s="3" t="s">
        <v>31</v>
      </c>
      <c r="B11" s="3" t="s">
        <v>32</v>
      </c>
      <c r="C11" s="1"/>
      <c r="D11" s="4">
        <v>42856</v>
      </c>
      <c r="E11" s="4">
        <v>2958465</v>
      </c>
      <c r="F11" s="6">
        <v>42923</v>
      </c>
      <c r="G11" s="8" t="s">
        <v>10</v>
      </c>
      <c r="H11" t="s">
        <v>11</v>
      </c>
    </row>
    <row r="12" spans="1:8" x14ac:dyDescent="0.25">
      <c r="A12" s="3" t="s">
        <v>33</v>
      </c>
      <c r="B12" s="3" t="s">
        <v>34</v>
      </c>
      <c r="C12" s="1"/>
      <c r="D12" s="4">
        <v>43374</v>
      </c>
      <c r="E12" s="4">
        <v>2958465</v>
      </c>
      <c r="F12" s="6">
        <v>43384</v>
      </c>
      <c r="G12" s="8" t="s">
        <v>10</v>
      </c>
      <c r="H12" t="s">
        <v>11</v>
      </c>
    </row>
    <row r="13" spans="1:8" x14ac:dyDescent="0.25">
      <c r="A13" s="3" t="s">
        <v>35</v>
      </c>
      <c r="B13" s="3" t="s">
        <v>36</v>
      </c>
      <c r="C13" s="1"/>
      <c r="D13" s="4">
        <v>42856</v>
      </c>
      <c r="E13" s="4">
        <v>2958465</v>
      </c>
      <c r="F13" s="6">
        <v>42923</v>
      </c>
      <c r="G13" s="8" t="s">
        <v>10</v>
      </c>
      <c r="H13" t="s">
        <v>11</v>
      </c>
    </row>
    <row r="14" spans="1:8" x14ac:dyDescent="0.25">
      <c r="A14" s="3" t="s">
        <v>37</v>
      </c>
      <c r="B14" s="3" t="s">
        <v>38</v>
      </c>
      <c r="C14" s="1"/>
      <c r="D14" s="4">
        <v>42856</v>
      </c>
      <c r="E14" s="4">
        <v>2958465</v>
      </c>
      <c r="F14" s="6">
        <v>42923</v>
      </c>
      <c r="G14" s="8" t="s">
        <v>10</v>
      </c>
      <c r="H14" t="s">
        <v>11</v>
      </c>
    </row>
    <row r="15" spans="1:8" x14ac:dyDescent="0.25">
      <c r="A15" s="3" t="s">
        <v>39</v>
      </c>
      <c r="B15" s="3" t="s">
        <v>40</v>
      </c>
      <c r="C15" s="1"/>
      <c r="D15" s="4">
        <v>42856</v>
      </c>
      <c r="E15" s="4">
        <v>2958465</v>
      </c>
      <c r="F15" s="6">
        <v>42923</v>
      </c>
      <c r="G15" s="8" t="s">
        <v>10</v>
      </c>
      <c r="H15" t="s">
        <v>11</v>
      </c>
    </row>
    <row r="16" spans="1:8" x14ac:dyDescent="0.25">
      <c r="A16" s="3" t="s">
        <v>41</v>
      </c>
      <c r="B16" s="3" t="s">
        <v>42</v>
      </c>
      <c r="C16" s="1"/>
      <c r="D16" s="4">
        <v>42856</v>
      </c>
      <c r="E16" s="4">
        <v>2958465</v>
      </c>
      <c r="F16" s="6">
        <v>42923</v>
      </c>
      <c r="G16" s="8" t="s">
        <v>10</v>
      </c>
      <c r="H16" t="s">
        <v>11</v>
      </c>
    </row>
    <row r="17" spans="1:8" x14ac:dyDescent="0.25">
      <c r="A17" s="3" t="s">
        <v>43</v>
      </c>
      <c r="B17" s="3" t="s">
        <v>44</v>
      </c>
      <c r="C17" s="1"/>
      <c r="D17" s="4">
        <v>42856</v>
      </c>
      <c r="E17" s="4">
        <v>2958465</v>
      </c>
      <c r="F17" s="6">
        <v>42923</v>
      </c>
      <c r="G17" s="8" t="s">
        <v>10</v>
      </c>
      <c r="H17" t="s">
        <v>11</v>
      </c>
    </row>
    <row r="18" spans="1:8" x14ac:dyDescent="0.25">
      <c r="A18" s="3" t="s">
        <v>45</v>
      </c>
      <c r="B18" s="3" t="s">
        <v>46</v>
      </c>
      <c r="C18" s="1"/>
      <c r="D18" s="4">
        <v>42856</v>
      </c>
      <c r="E18" s="4">
        <v>2958465</v>
      </c>
      <c r="F18" s="6">
        <v>42923</v>
      </c>
      <c r="G18" s="8" t="s">
        <v>10</v>
      </c>
      <c r="H18" t="s">
        <v>11</v>
      </c>
    </row>
    <row r="19" spans="1:8" x14ac:dyDescent="0.25">
      <c r="A19" s="3" t="s">
        <v>47</v>
      </c>
      <c r="B19" s="3" t="s">
        <v>48</v>
      </c>
      <c r="C19" s="1"/>
      <c r="D19" s="4">
        <v>42856</v>
      </c>
      <c r="E19" s="4">
        <v>2958465</v>
      </c>
      <c r="F19" s="6">
        <v>42923</v>
      </c>
      <c r="G19" s="8" t="s">
        <v>10</v>
      </c>
      <c r="H19" t="s">
        <v>11</v>
      </c>
    </row>
    <row r="20" spans="1:8" x14ac:dyDescent="0.25">
      <c r="A20" s="3" t="s">
        <v>49</v>
      </c>
      <c r="B20" s="3" t="s">
        <v>50</v>
      </c>
      <c r="C20" s="1"/>
      <c r="D20" s="4">
        <v>42856</v>
      </c>
      <c r="E20" s="4">
        <v>2958465</v>
      </c>
      <c r="F20" s="6">
        <v>42923</v>
      </c>
      <c r="G20" s="8" t="s">
        <v>10</v>
      </c>
      <c r="H20" t="s">
        <v>11</v>
      </c>
    </row>
    <row r="21" spans="1:8" x14ac:dyDescent="0.25">
      <c r="A21" s="3" t="s">
        <v>51</v>
      </c>
      <c r="B21" s="3" t="s">
        <v>52</v>
      </c>
      <c r="C21" s="1"/>
      <c r="D21" s="4">
        <v>43049</v>
      </c>
      <c r="E21" s="4">
        <v>2958465</v>
      </c>
      <c r="F21" s="6">
        <v>43049</v>
      </c>
      <c r="G21" s="8" t="s">
        <v>10</v>
      </c>
      <c r="H21" t="s">
        <v>11</v>
      </c>
    </row>
    <row r="22" spans="1:8" x14ac:dyDescent="0.25">
      <c r="A22" s="3" t="s">
        <v>53</v>
      </c>
      <c r="B22" s="3" t="s">
        <v>54</v>
      </c>
      <c r="C22" s="1"/>
      <c r="D22" s="4">
        <v>42856</v>
      </c>
      <c r="E22" s="4">
        <v>2958465</v>
      </c>
      <c r="F22" s="6">
        <v>42923</v>
      </c>
      <c r="G22" s="8" t="s">
        <v>10</v>
      </c>
      <c r="H22" t="s">
        <v>17</v>
      </c>
    </row>
    <row r="23" spans="1:8" x14ac:dyDescent="0.25">
      <c r="A23" s="3" t="s">
        <v>55</v>
      </c>
      <c r="B23" s="3" t="s">
        <v>56</v>
      </c>
      <c r="C23" s="1"/>
      <c r="D23" s="4">
        <v>43336</v>
      </c>
      <c r="E23" s="4">
        <v>2958465</v>
      </c>
      <c r="F23" s="6">
        <v>43335</v>
      </c>
      <c r="G23" s="8" t="s">
        <v>10</v>
      </c>
      <c r="H23" t="s">
        <v>11</v>
      </c>
    </row>
    <row r="24" spans="1:8" x14ac:dyDescent="0.25">
      <c r="A24" s="3" t="s">
        <v>55</v>
      </c>
      <c r="B24" s="3" t="s">
        <v>57</v>
      </c>
      <c r="C24" s="1"/>
      <c r="D24" s="4">
        <v>42856</v>
      </c>
      <c r="E24" s="4">
        <v>43335</v>
      </c>
      <c r="F24" s="6">
        <v>43335</v>
      </c>
      <c r="G24" s="8" t="s">
        <v>10</v>
      </c>
      <c r="H24" t="s">
        <v>17</v>
      </c>
    </row>
    <row r="25" spans="1:8" x14ac:dyDescent="0.25">
      <c r="A25" s="3" t="s">
        <v>58</v>
      </c>
      <c r="B25" s="3" t="s">
        <v>59</v>
      </c>
      <c r="C25" s="1"/>
      <c r="D25" s="4">
        <v>42856</v>
      </c>
      <c r="E25" s="4">
        <v>2958465</v>
      </c>
      <c r="F25" s="6">
        <v>42923</v>
      </c>
      <c r="G25" s="8" t="s">
        <v>10</v>
      </c>
      <c r="H25" t="s">
        <v>11</v>
      </c>
    </row>
    <row r="26" spans="1:8" x14ac:dyDescent="0.25">
      <c r="A26" s="3" t="s">
        <v>60</v>
      </c>
      <c r="B26" s="3" t="s">
        <v>61</v>
      </c>
      <c r="C26" s="1"/>
      <c r="D26" s="4">
        <v>42856</v>
      </c>
      <c r="E26" s="4">
        <v>2958465</v>
      </c>
      <c r="F26" s="6">
        <v>42923</v>
      </c>
      <c r="G26" s="8" t="s">
        <v>10</v>
      </c>
      <c r="H26" t="s">
        <v>14</v>
      </c>
    </row>
    <row r="27" spans="1:8" x14ac:dyDescent="0.25">
      <c r="A27" s="3" t="s">
        <v>62</v>
      </c>
      <c r="B27" s="3" t="s">
        <v>63</v>
      </c>
      <c r="C27" s="1"/>
      <c r="D27" s="4">
        <v>42856</v>
      </c>
      <c r="E27" s="4">
        <v>2958465</v>
      </c>
      <c r="F27" s="6">
        <v>42923</v>
      </c>
      <c r="G27" s="8" t="s">
        <v>10</v>
      </c>
      <c r="H27" t="s">
        <v>11</v>
      </c>
    </row>
    <row r="28" spans="1:8" x14ac:dyDescent="0.25">
      <c r="A28" s="3" t="s">
        <v>64</v>
      </c>
      <c r="B28" s="3" t="s">
        <v>65</v>
      </c>
      <c r="C28" s="1"/>
      <c r="D28" s="4">
        <v>42856</v>
      </c>
      <c r="E28" s="4">
        <v>2958465</v>
      </c>
      <c r="F28" s="6">
        <v>42923</v>
      </c>
      <c r="G28" s="8" t="s">
        <v>10</v>
      </c>
      <c r="H28" t="s">
        <v>11</v>
      </c>
    </row>
    <row r="29" spans="1:8" x14ac:dyDescent="0.25">
      <c r="A29" s="3" t="s">
        <v>66</v>
      </c>
      <c r="B29" s="3" t="s">
        <v>67</v>
      </c>
      <c r="C29" s="1"/>
      <c r="D29" s="4">
        <v>42856</v>
      </c>
      <c r="E29" s="4">
        <v>2958465</v>
      </c>
      <c r="F29" s="6">
        <v>42923</v>
      </c>
      <c r="G29" s="8" t="s">
        <v>10</v>
      </c>
      <c r="H29" t="s">
        <v>11</v>
      </c>
    </row>
    <row r="30" spans="1:8" x14ac:dyDescent="0.25">
      <c r="A30" s="3" t="s">
        <v>68</v>
      </c>
      <c r="B30" s="3" t="s">
        <v>69</v>
      </c>
      <c r="C30" s="1"/>
      <c r="D30" s="4">
        <v>43252</v>
      </c>
      <c r="E30" s="4">
        <v>2958465</v>
      </c>
      <c r="F30" s="6">
        <v>43279</v>
      </c>
      <c r="G30" s="8" t="s">
        <v>10</v>
      </c>
      <c r="H30" t="s">
        <v>11</v>
      </c>
    </row>
    <row r="31" spans="1:8" x14ac:dyDescent="0.25">
      <c r="A31" s="3" t="s">
        <v>70</v>
      </c>
      <c r="B31" s="3" t="s">
        <v>71</v>
      </c>
      <c r="C31" s="1"/>
      <c r="D31" s="4">
        <v>42856</v>
      </c>
      <c r="E31" s="4">
        <v>2958465</v>
      </c>
      <c r="F31" s="6">
        <v>42923</v>
      </c>
      <c r="G31" s="8" t="s">
        <v>10</v>
      </c>
      <c r="H31" t="s">
        <v>11</v>
      </c>
    </row>
    <row r="32" spans="1:8" x14ac:dyDescent="0.25">
      <c r="A32" s="3" t="s">
        <v>72</v>
      </c>
      <c r="B32" s="3" t="s">
        <v>73</v>
      </c>
      <c r="C32" s="1"/>
      <c r="D32" s="4">
        <v>42856</v>
      </c>
      <c r="E32" s="4">
        <v>2958465</v>
      </c>
      <c r="F32" s="6">
        <v>42923</v>
      </c>
      <c r="G32" s="8" t="s">
        <v>10</v>
      </c>
      <c r="H32" t="s">
        <v>11</v>
      </c>
    </row>
    <row r="33" spans="1:9" x14ac:dyDescent="0.25">
      <c r="A33" s="3" t="s">
        <v>74</v>
      </c>
      <c r="B33" s="3" t="s">
        <v>75</v>
      </c>
      <c r="C33" s="1"/>
      <c r="D33" s="4">
        <v>42856</v>
      </c>
      <c r="E33" s="4">
        <v>2958465</v>
      </c>
      <c r="F33" s="6">
        <v>42923</v>
      </c>
      <c r="G33" s="8" t="s">
        <v>10</v>
      </c>
      <c r="H33" t="s">
        <v>17</v>
      </c>
    </row>
    <row r="34" spans="1:9" x14ac:dyDescent="0.25">
      <c r="A34" s="3" t="s">
        <v>76</v>
      </c>
      <c r="B34" s="3" t="s">
        <v>77</v>
      </c>
      <c r="C34" s="1"/>
      <c r="D34" s="4">
        <v>42856</v>
      </c>
      <c r="E34" s="4">
        <v>2958465</v>
      </c>
      <c r="F34" s="6">
        <v>42923</v>
      </c>
      <c r="G34" s="8" t="s">
        <v>10</v>
      </c>
      <c r="H34" t="s">
        <v>11</v>
      </c>
    </row>
    <row r="35" spans="1:9" x14ac:dyDescent="0.25">
      <c r="A35" s="3" t="s">
        <v>78</v>
      </c>
      <c r="B35" s="3" t="s">
        <v>79</v>
      </c>
      <c r="C35" s="1"/>
      <c r="D35" s="4">
        <v>42856</v>
      </c>
      <c r="E35" s="4">
        <v>2958465</v>
      </c>
      <c r="F35" s="6">
        <v>42923</v>
      </c>
      <c r="G35" s="8" t="s">
        <v>10</v>
      </c>
      <c r="H35" t="s">
        <v>11</v>
      </c>
    </row>
    <row r="36" spans="1:9" x14ac:dyDescent="0.25">
      <c r="A36" s="3" t="s">
        <v>80</v>
      </c>
      <c r="B36" s="3" t="s">
        <v>81</v>
      </c>
      <c r="C36" s="1"/>
      <c r="D36" s="4">
        <v>42856</v>
      </c>
      <c r="E36" s="4">
        <v>2958465</v>
      </c>
      <c r="F36" s="6">
        <v>42923</v>
      </c>
      <c r="G36" s="8" t="s">
        <v>10</v>
      </c>
      <c r="H36" t="s">
        <v>11</v>
      </c>
    </row>
    <row r="37" spans="1:9" x14ac:dyDescent="0.25">
      <c r="A37" s="3" t="s">
        <v>82</v>
      </c>
      <c r="B37" s="3" t="s">
        <v>83</v>
      </c>
      <c r="C37" s="1"/>
      <c r="D37" s="4">
        <v>42856</v>
      </c>
      <c r="E37" s="4">
        <v>2958465</v>
      </c>
      <c r="F37" s="6">
        <v>42923</v>
      </c>
      <c r="G37" s="8" t="s">
        <v>10</v>
      </c>
      <c r="H37" t="s">
        <v>11</v>
      </c>
    </row>
    <row r="38" spans="1:9" x14ac:dyDescent="0.25">
      <c r="A38" s="3" t="s">
        <v>84</v>
      </c>
      <c r="B38" s="3" t="s">
        <v>85</v>
      </c>
      <c r="C38" s="1"/>
      <c r="D38" s="4">
        <v>42856</v>
      </c>
      <c r="E38" s="4">
        <v>2958465</v>
      </c>
      <c r="F38" s="6">
        <v>42923</v>
      </c>
      <c r="G38" s="8" t="s">
        <v>10</v>
      </c>
      <c r="H38" t="s">
        <v>17</v>
      </c>
    </row>
    <row r="39" spans="1:9" x14ac:dyDescent="0.25">
      <c r="A39" s="3" t="s">
        <v>86</v>
      </c>
      <c r="B39" s="3" t="s">
        <v>87</v>
      </c>
      <c r="C39" s="1"/>
      <c r="D39" s="4">
        <v>42856</v>
      </c>
      <c r="E39" s="4">
        <v>2958465</v>
      </c>
      <c r="F39" s="6">
        <v>42923</v>
      </c>
      <c r="G39" s="8" t="s">
        <v>10</v>
      </c>
      <c r="H39" t="s">
        <v>14</v>
      </c>
      <c r="I39" t="s">
        <v>88</v>
      </c>
    </row>
    <row r="40" spans="1:9" x14ac:dyDescent="0.25">
      <c r="A40" s="3" t="s">
        <v>89</v>
      </c>
      <c r="B40" s="3" t="s">
        <v>90</v>
      </c>
      <c r="C40" s="1"/>
      <c r="D40" s="4">
        <v>42856</v>
      </c>
      <c r="E40" s="4">
        <v>2958465</v>
      </c>
      <c r="F40" s="6">
        <v>42923</v>
      </c>
      <c r="G40" s="8" t="s">
        <v>10</v>
      </c>
      <c r="H40" t="s">
        <v>11</v>
      </c>
    </row>
    <row r="41" spans="1:9" x14ac:dyDescent="0.25">
      <c r="A41" s="3" t="s">
        <v>91</v>
      </c>
      <c r="B41" s="3" t="s">
        <v>92</v>
      </c>
      <c r="C41" s="1"/>
      <c r="D41" s="4">
        <v>42856</v>
      </c>
      <c r="E41" s="4">
        <v>2958465</v>
      </c>
      <c r="F41" s="6">
        <v>42923</v>
      </c>
      <c r="G41" s="8" t="s">
        <v>10</v>
      </c>
      <c r="H41" t="s">
        <v>11</v>
      </c>
    </row>
    <row r="42" spans="1:9" x14ac:dyDescent="0.25">
      <c r="A42" s="3" t="s">
        <v>93</v>
      </c>
      <c r="B42" s="3" t="s">
        <v>94</v>
      </c>
      <c r="C42" s="1"/>
      <c r="D42" s="4">
        <v>42856</v>
      </c>
      <c r="E42" s="4">
        <v>2958465</v>
      </c>
      <c r="F42" s="6">
        <v>42923</v>
      </c>
      <c r="G42" s="8" t="s">
        <v>10</v>
      </c>
      <c r="H42" t="s">
        <v>11</v>
      </c>
    </row>
    <row r="43" spans="1:9" x14ac:dyDescent="0.25">
      <c r="A43" s="3" t="s">
        <v>95</v>
      </c>
      <c r="B43" s="3" t="s">
        <v>96</v>
      </c>
      <c r="C43" s="1"/>
      <c r="D43" s="4">
        <v>43008</v>
      </c>
      <c r="E43" s="4">
        <v>2958465</v>
      </c>
      <c r="F43" s="6">
        <v>42963</v>
      </c>
      <c r="G43" s="8" t="s">
        <v>10</v>
      </c>
      <c r="H43" t="s">
        <v>17</v>
      </c>
    </row>
    <row r="44" spans="1:9" x14ac:dyDescent="0.25">
      <c r="A44" s="3" t="s">
        <v>97</v>
      </c>
      <c r="B44" s="3" t="s">
        <v>98</v>
      </c>
      <c r="C44" s="1"/>
      <c r="D44" s="4">
        <v>43008</v>
      </c>
      <c r="E44" s="4">
        <v>2958465</v>
      </c>
      <c r="F44" s="6">
        <v>42963</v>
      </c>
      <c r="G44" s="8" t="s">
        <v>10</v>
      </c>
      <c r="H44" t="s">
        <v>11</v>
      </c>
    </row>
    <row r="45" spans="1:9" x14ac:dyDescent="0.25">
      <c r="A45" s="3" t="s">
        <v>99</v>
      </c>
      <c r="B45" s="3" t="s">
        <v>100</v>
      </c>
      <c r="C45" s="1"/>
      <c r="D45" s="4">
        <v>42856</v>
      </c>
      <c r="E45" s="4">
        <v>2958465</v>
      </c>
      <c r="F45" s="6">
        <v>42923</v>
      </c>
      <c r="G45" s="8" t="s">
        <v>10</v>
      </c>
      <c r="H45" t="s">
        <v>17</v>
      </c>
    </row>
    <row r="46" spans="1:9" x14ac:dyDescent="0.25">
      <c r="A46" s="3" t="s">
        <v>101</v>
      </c>
      <c r="B46" s="3" t="s">
        <v>102</v>
      </c>
      <c r="C46" s="1"/>
      <c r="D46" s="4">
        <v>42856</v>
      </c>
      <c r="E46" s="4">
        <v>2958465</v>
      </c>
      <c r="F46" s="6">
        <v>42923</v>
      </c>
      <c r="G46" s="8" t="s">
        <v>10</v>
      </c>
      <c r="H46" t="s">
        <v>17</v>
      </c>
    </row>
    <row r="47" spans="1:9" x14ac:dyDescent="0.25">
      <c r="A47" s="3" t="s">
        <v>103</v>
      </c>
      <c r="B47" s="3" t="s">
        <v>104</v>
      </c>
      <c r="C47" s="1"/>
      <c r="D47" s="4">
        <v>42856</v>
      </c>
      <c r="E47" s="4">
        <v>2958465</v>
      </c>
      <c r="F47" s="6">
        <v>42923</v>
      </c>
      <c r="G47" s="8" t="s">
        <v>10</v>
      </c>
      <c r="H47" t="s">
        <v>17</v>
      </c>
    </row>
    <row r="48" spans="1:9" x14ac:dyDescent="0.25">
      <c r="A48" s="3" t="s">
        <v>105</v>
      </c>
      <c r="B48" s="3" t="s">
        <v>106</v>
      </c>
      <c r="C48" s="1"/>
      <c r="D48" s="4">
        <v>42856</v>
      </c>
      <c r="E48" s="4">
        <v>2958465</v>
      </c>
      <c r="F48" s="6">
        <v>42923</v>
      </c>
      <c r="G48" s="8" t="s">
        <v>10</v>
      </c>
      <c r="H48" t="s">
        <v>17</v>
      </c>
    </row>
    <row r="49" spans="1:8" x14ac:dyDescent="0.25">
      <c r="A49" s="3" t="s">
        <v>107</v>
      </c>
      <c r="B49" s="3" t="s">
        <v>108</v>
      </c>
      <c r="C49" s="1"/>
      <c r="D49" s="4">
        <v>42856</v>
      </c>
      <c r="E49" s="4">
        <v>2958465</v>
      </c>
      <c r="F49" s="6">
        <v>42923</v>
      </c>
      <c r="G49" s="8" t="s">
        <v>10</v>
      </c>
      <c r="H49" t="s">
        <v>11</v>
      </c>
    </row>
    <row r="50" spans="1:8" x14ac:dyDescent="0.25">
      <c r="A50" s="3" t="s">
        <v>109</v>
      </c>
      <c r="B50" s="3" t="s">
        <v>110</v>
      </c>
      <c r="C50" s="1"/>
      <c r="D50" s="4">
        <v>42856</v>
      </c>
      <c r="E50" s="4">
        <v>2958465</v>
      </c>
      <c r="F50" s="6">
        <v>42923</v>
      </c>
      <c r="G50" s="8" t="s">
        <v>10</v>
      </c>
      <c r="H50" t="s">
        <v>17</v>
      </c>
    </row>
    <row r="51" spans="1:8" x14ac:dyDescent="0.25">
      <c r="A51" s="3" t="s">
        <v>111</v>
      </c>
      <c r="B51" s="3" t="s">
        <v>112</v>
      </c>
      <c r="C51" s="1"/>
      <c r="D51" s="4">
        <v>42856</v>
      </c>
      <c r="E51" s="4">
        <v>2958465</v>
      </c>
      <c r="F51" s="6">
        <v>42923</v>
      </c>
      <c r="G51" s="8" t="s">
        <v>10</v>
      </c>
      <c r="H51" t="s">
        <v>11</v>
      </c>
    </row>
    <row r="52" spans="1:8" x14ac:dyDescent="0.25">
      <c r="A52" s="3" t="s">
        <v>113</v>
      </c>
      <c r="B52" s="3" t="s">
        <v>114</v>
      </c>
      <c r="C52" s="1"/>
      <c r="D52" s="4">
        <v>42856</v>
      </c>
      <c r="E52" s="4">
        <v>2958465</v>
      </c>
      <c r="F52" s="6">
        <v>42923</v>
      </c>
      <c r="G52" s="8" t="s">
        <v>10</v>
      </c>
      <c r="H52" t="s">
        <v>11</v>
      </c>
    </row>
    <row r="53" spans="1:8" x14ac:dyDescent="0.25">
      <c r="A53" s="3" t="s">
        <v>115</v>
      </c>
      <c r="B53" s="3" t="s">
        <v>116</v>
      </c>
      <c r="C53" s="1"/>
      <c r="D53" s="4">
        <v>42856</v>
      </c>
      <c r="E53" s="4">
        <v>2958465</v>
      </c>
      <c r="F53" s="6">
        <v>42923</v>
      </c>
      <c r="G53" s="8" t="s">
        <v>10</v>
      </c>
      <c r="H53" t="s">
        <v>17</v>
      </c>
    </row>
    <row r="54" spans="1:8" x14ac:dyDescent="0.25">
      <c r="A54" s="3" t="s">
        <v>117</v>
      </c>
      <c r="B54" s="3" t="s">
        <v>118</v>
      </c>
      <c r="C54" s="1"/>
      <c r="D54" s="4">
        <v>42856</v>
      </c>
      <c r="E54" s="4">
        <v>2958465</v>
      </c>
      <c r="F54" s="6">
        <v>42923</v>
      </c>
      <c r="G54" s="8" t="s">
        <v>10</v>
      </c>
      <c r="H54" t="s">
        <v>11</v>
      </c>
    </row>
    <row r="55" spans="1:8" x14ac:dyDescent="0.25">
      <c r="A55" s="3" t="s">
        <v>119</v>
      </c>
      <c r="B55" s="3" t="s">
        <v>120</v>
      </c>
      <c r="C55" s="1"/>
      <c r="D55" s="4">
        <v>42856</v>
      </c>
      <c r="E55" s="4">
        <v>2958465</v>
      </c>
      <c r="F55" s="6">
        <v>42923</v>
      </c>
      <c r="G55" s="8" t="s">
        <v>10</v>
      </c>
      <c r="H55" t="s">
        <v>11</v>
      </c>
    </row>
    <row r="56" spans="1:8" x14ac:dyDescent="0.25">
      <c r="A56" s="3" t="s">
        <v>121</v>
      </c>
      <c r="B56" s="3" t="s">
        <v>122</v>
      </c>
      <c r="C56" s="1"/>
      <c r="D56" s="4">
        <v>42856</v>
      </c>
      <c r="E56" s="4">
        <v>2958465</v>
      </c>
      <c r="F56" s="6">
        <v>42923</v>
      </c>
      <c r="G56" s="8" t="s">
        <v>10</v>
      </c>
      <c r="H56" t="s">
        <v>17</v>
      </c>
    </row>
    <row r="57" spans="1:8" x14ac:dyDescent="0.25">
      <c r="A57" s="3" t="s">
        <v>123</v>
      </c>
      <c r="B57" s="3" t="s">
        <v>124</v>
      </c>
      <c r="C57" s="1"/>
      <c r="D57" s="4">
        <v>42856</v>
      </c>
      <c r="E57" s="4">
        <v>2958465</v>
      </c>
      <c r="F57" s="6">
        <v>42923</v>
      </c>
      <c r="G57" s="8" t="s">
        <v>10</v>
      </c>
      <c r="H57" t="s">
        <v>11</v>
      </c>
    </row>
    <row r="58" spans="1:8" x14ac:dyDescent="0.25">
      <c r="A58" s="3" t="s">
        <v>125</v>
      </c>
      <c r="B58" s="3" t="s">
        <v>126</v>
      </c>
      <c r="C58" s="1"/>
      <c r="D58" s="4">
        <v>42856</v>
      </c>
      <c r="E58" s="4">
        <v>2958465</v>
      </c>
      <c r="F58" s="6">
        <v>42923</v>
      </c>
      <c r="G58" s="8" t="s">
        <v>10</v>
      </c>
      <c r="H58" t="s">
        <v>11</v>
      </c>
    </row>
    <row r="59" spans="1:8" x14ac:dyDescent="0.25">
      <c r="A59" s="3" t="s">
        <v>127</v>
      </c>
      <c r="B59" s="3" t="s">
        <v>128</v>
      </c>
      <c r="C59" s="1"/>
      <c r="D59" s="4">
        <v>42856</v>
      </c>
      <c r="E59" s="4">
        <v>2958465</v>
      </c>
      <c r="F59" s="6">
        <v>42923</v>
      </c>
      <c r="G59" s="8" t="s">
        <v>10</v>
      </c>
      <c r="H59" t="s">
        <v>17</v>
      </c>
    </row>
    <row r="60" spans="1:8" x14ac:dyDescent="0.25">
      <c r="A60" s="3" t="s">
        <v>129</v>
      </c>
      <c r="B60" s="3" t="s">
        <v>130</v>
      </c>
      <c r="C60" s="1"/>
      <c r="D60" s="4">
        <v>42856</v>
      </c>
      <c r="E60" s="4">
        <v>2958465</v>
      </c>
      <c r="F60" s="6">
        <v>42923</v>
      </c>
      <c r="G60" s="8" t="s">
        <v>10</v>
      </c>
      <c r="H60" t="s">
        <v>11</v>
      </c>
    </row>
    <row r="61" spans="1:8" x14ac:dyDescent="0.25">
      <c r="A61" s="3" t="s">
        <v>131</v>
      </c>
      <c r="B61" s="3" t="s">
        <v>132</v>
      </c>
      <c r="C61" s="1"/>
      <c r="D61" s="4">
        <v>42856</v>
      </c>
      <c r="E61" s="4">
        <v>2958465</v>
      </c>
      <c r="F61" s="6">
        <v>42923</v>
      </c>
      <c r="G61" s="8" t="s">
        <v>10</v>
      </c>
      <c r="H61" t="s">
        <v>11</v>
      </c>
    </row>
    <row r="62" spans="1:8" x14ac:dyDescent="0.25">
      <c r="A62" s="3" t="s">
        <v>133</v>
      </c>
      <c r="B62" s="3" t="s">
        <v>134</v>
      </c>
      <c r="C62" s="1"/>
      <c r="D62" s="4">
        <v>42856</v>
      </c>
      <c r="E62" s="4">
        <v>2958465</v>
      </c>
      <c r="F62" s="6">
        <v>42923</v>
      </c>
      <c r="G62" s="8" t="s">
        <v>10</v>
      </c>
      <c r="H62" t="s">
        <v>11</v>
      </c>
    </row>
    <row r="63" spans="1:8" x14ac:dyDescent="0.25">
      <c r="A63" s="3" t="s">
        <v>135</v>
      </c>
      <c r="B63" s="3" t="s">
        <v>136</v>
      </c>
      <c r="C63" s="1"/>
      <c r="D63" s="4">
        <v>42856</v>
      </c>
      <c r="E63" s="4">
        <v>2958465</v>
      </c>
      <c r="F63" s="6">
        <v>42923</v>
      </c>
      <c r="G63" s="8" t="s">
        <v>10</v>
      </c>
      <c r="H63" t="s">
        <v>11</v>
      </c>
    </row>
    <row r="64" spans="1:8" x14ac:dyDescent="0.25">
      <c r="A64" s="3" t="s">
        <v>137</v>
      </c>
      <c r="B64" s="3" t="s">
        <v>138</v>
      </c>
      <c r="C64" s="3"/>
      <c r="D64" s="4">
        <v>42856</v>
      </c>
      <c r="E64" s="4">
        <v>2958465</v>
      </c>
      <c r="F64" s="6">
        <v>42923</v>
      </c>
      <c r="G64" s="8" t="s">
        <v>10</v>
      </c>
      <c r="H64" t="s">
        <v>11</v>
      </c>
    </row>
    <row r="65" spans="1:8" x14ac:dyDescent="0.25">
      <c r="A65" s="8" t="s">
        <v>139</v>
      </c>
      <c r="B65" s="8" t="s">
        <v>140</v>
      </c>
      <c r="C65" s="8"/>
      <c r="D65" s="8"/>
      <c r="E65" s="8"/>
      <c r="F65" s="9"/>
      <c r="G65" s="8" t="s">
        <v>141</v>
      </c>
      <c r="H65" t="s">
        <v>11</v>
      </c>
    </row>
    <row r="66" spans="1:8" x14ac:dyDescent="0.25">
      <c r="A66" s="8" t="s">
        <v>142</v>
      </c>
      <c r="B66" s="8" t="s">
        <v>143</v>
      </c>
      <c r="C66" s="8"/>
      <c r="D66" s="8"/>
      <c r="E66" s="8"/>
      <c r="F66" s="9"/>
      <c r="G66" s="8" t="s">
        <v>141</v>
      </c>
      <c r="H66" t="s">
        <v>11</v>
      </c>
    </row>
    <row r="67" spans="1:8" x14ac:dyDescent="0.25">
      <c r="A67" s="8" t="s">
        <v>144</v>
      </c>
      <c r="B67" s="8" t="s">
        <v>145</v>
      </c>
      <c r="C67" s="8"/>
      <c r="D67" s="8"/>
      <c r="E67" s="8"/>
      <c r="F67" s="9"/>
      <c r="G67" s="8" t="s">
        <v>141</v>
      </c>
      <c r="H67" t="s">
        <v>11</v>
      </c>
    </row>
    <row r="68" spans="1:8" x14ac:dyDescent="0.25">
      <c r="A68" s="8" t="s">
        <v>146</v>
      </c>
      <c r="B68" s="8" t="s">
        <v>147</v>
      </c>
      <c r="C68" s="8"/>
      <c r="D68" s="8"/>
      <c r="E68" s="8"/>
      <c r="F68" s="9"/>
      <c r="G68" s="8" t="s">
        <v>141</v>
      </c>
      <c r="H68" t="s">
        <v>11</v>
      </c>
    </row>
    <row r="69" spans="1:8" x14ac:dyDescent="0.25">
      <c r="A69" s="8" t="s">
        <v>148</v>
      </c>
      <c r="B69" s="8" t="s">
        <v>149</v>
      </c>
      <c r="C69" s="8"/>
      <c r="D69" s="8"/>
      <c r="E69" s="8"/>
      <c r="F69" s="9"/>
      <c r="G69" s="8" t="s">
        <v>141</v>
      </c>
      <c r="H69" t="s">
        <v>11</v>
      </c>
    </row>
    <row r="70" spans="1:8" x14ac:dyDescent="0.25">
      <c r="A70" s="8" t="s">
        <v>150</v>
      </c>
      <c r="B70" s="8" t="s">
        <v>151</v>
      </c>
      <c r="C70" s="8"/>
      <c r="D70" s="8"/>
      <c r="E70" s="8"/>
      <c r="F70" s="9"/>
      <c r="G70" s="8" t="s">
        <v>141</v>
      </c>
      <c r="H70" t="s">
        <v>11</v>
      </c>
    </row>
    <row r="71" spans="1:8" x14ac:dyDescent="0.25">
      <c r="A71" s="8" t="s">
        <v>152</v>
      </c>
      <c r="B71" s="8" t="s">
        <v>153</v>
      </c>
      <c r="C71" s="8"/>
      <c r="D71" s="8"/>
      <c r="E71" s="8"/>
      <c r="F71" s="9"/>
      <c r="G71" s="8" t="s">
        <v>141</v>
      </c>
      <c r="H71" t="s">
        <v>11</v>
      </c>
    </row>
    <row r="72" spans="1:8" x14ac:dyDescent="0.25">
      <c r="A72" s="8" t="s">
        <v>154</v>
      </c>
      <c r="B72" s="8" t="s">
        <v>155</v>
      </c>
      <c r="C72" s="8"/>
      <c r="D72" s="8"/>
      <c r="E72" s="8"/>
      <c r="F72" s="9"/>
      <c r="G72" s="8"/>
    </row>
    <row r="73" spans="1:8" x14ac:dyDescent="0.25">
      <c r="A73" s="8"/>
      <c r="B73" s="8" t="s">
        <v>156</v>
      </c>
      <c r="C73" s="8"/>
      <c r="D73" s="8"/>
      <c r="E73" s="8"/>
      <c r="F73" s="9"/>
      <c r="G73" s="8"/>
    </row>
    <row r="74" spans="1:8" x14ac:dyDescent="0.25">
      <c r="A74" s="8" t="s">
        <v>157</v>
      </c>
      <c r="B74" s="8"/>
      <c r="G74" s="8" t="s">
        <v>158</v>
      </c>
    </row>
    <row r="75" spans="1:8" x14ac:dyDescent="0.25">
      <c r="A75" s="8"/>
      <c r="B75" s="8"/>
    </row>
    <row r="76" spans="1:8" x14ac:dyDescent="0.25">
      <c r="A76" s="8"/>
      <c r="B76" s="8"/>
    </row>
    <row r="77" spans="1:8" x14ac:dyDescent="0.25">
      <c r="A77" s="8"/>
      <c r="B77" s="8"/>
    </row>
  </sheetData>
  <autoFilter ref="A1:I71"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topLeftCell="A7" workbookViewId="0">
      <selection activeCell="A11" sqref="A11"/>
    </sheetView>
  </sheetViews>
  <sheetFormatPr baseColWidth="10" defaultColWidth="11.42578125" defaultRowHeight="15" x14ac:dyDescent="0.25"/>
  <cols>
    <col min="1" max="1" width="53.5703125" style="17" customWidth="1"/>
    <col min="2" max="2" width="61.42578125" customWidth="1"/>
    <col min="4" max="4" width="187.140625" customWidth="1"/>
  </cols>
  <sheetData>
    <row r="1" spans="1:4" ht="30" x14ac:dyDescent="0.25">
      <c r="A1" s="20" t="s">
        <v>159</v>
      </c>
      <c r="B1" s="20" t="s">
        <v>160</v>
      </c>
      <c r="C1" s="20" t="s">
        <v>161</v>
      </c>
      <c r="D1" s="20" t="s">
        <v>162</v>
      </c>
    </row>
    <row r="2" spans="1:4" ht="75" x14ac:dyDescent="0.25">
      <c r="A2" s="21" t="s">
        <v>140</v>
      </c>
      <c r="B2" s="22" t="s">
        <v>163</v>
      </c>
      <c r="C2" t="s">
        <v>11</v>
      </c>
      <c r="D2" s="17" t="str">
        <f t="shared" ref="D2:D38" si="0">IF(C2="Ja",
"{ "&amp;CHAR(10)
&amp;"""list"":""PURPOSE"","&amp;CHAR(10)
&amp;"""code"":"""&amp;A2&amp;""","&amp;CHAR(10)
&amp;"""description"":"""&amp;B2&amp;""""&amp;CHAR(10)
&amp;"},",
"")</f>
        <v>{ 
"list":"PURPOSE",
"code":"Alderspensjon",
"description":"Behandle og vurdere rett til alderspensjon som skal sikre inntekt for personer i alderdommen og å legge til rette for en fleksibel og gradvis overgang fra arbeid til pensjon."
},</v>
      </c>
    </row>
    <row r="3" spans="1:4" ht="75" x14ac:dyDescent="0.25">
      <c r="A3" s="21" t="s">
        <v>164</v>
      </c>
      <c r="B3" s="21" t="s">
        <v>165</v>
      </c>
      <c r="C3" t="s">
        <v>11</v>
      </c>
      <c r="D3" s="17" t="str">
        <f t="shared" si="0"/>
        <v>{ 
"list":"PURPOSE",
"code":"Arbeidsavklaringspenger (AAP)",
"description":"Behandle og vurdere rett til arbeidsavklaringspenger som har til formål å sikre inntekt mens bruker får bistand fra NAV til å komme i arbeid."
},</v>
      </c>
    </row>
    <row r="4" spans="1:4" ht="90" x14ac:dyDescent="0.25">
      <c r="A4" s="21" t="s">
        <v>166</v>
      </c>
      <c r="B4" s="22" t="s">
        <v>167</v>
      </c>
      <c r="C4" t="s">
        <v>11</v>
      </c>
      <c r="D4" s="17" t="str">
        <f t="shared" si="0"/>
        <v>{ 
"list":"PURPOSE",
"code":"Avtalefestet pensjon (AFP) for privat sektor",
"description":"AFP i privat sektor: Behandle og vurdere om vilkår er oppfylt for statstilskott til arbeidstakere som tar ut avtalefestet pensjon i privat sektor etter avtale mellom landsomfattende organisasjoner av arbeidsgivere og arbeidstakere, eller mellom bedrifter og landsomfattende organisasjoner av arbeidstakere."
},</v>
      </c>
    </row>
    <row r="5" spans="1:4" ht="90" x14ac:dyDescent="0.25">
      <c r="A5" s="21" t="s">
        <v>168</v>
      </c>
      <c r="B5" s="22" t="s">
        <v>169</v>
      </c>
      <c r="C5" t="s">
        <v>11</v>
      </c>
      <c r="D5" s="17" t="str">
        <f t="shared" si="0"/>
        <v>{ 
"list":"PURPOSE",
"code":"Avtalefestet pensjon (AFP) for statlig og kommunal sektor",
"description":"Yte avtalefestet pensjon til 62-65-åringer som ønsker å slutte i arbeid før oppnådd aldersgrense, og lagre AFP-opptjening for senere alderspensjon. Formålet med NAVs behandling ved AFP i kommunal sektor: Beregne AFP for den kommunale ordningen og lagre AFP-opptjening til senere alderspensjon."
},</v>
      </c>
    </row>
    <row r="6" spans="1:4" ht="75" x14ac:dyDescent="0.25">
      <c r="A6" s="21" t="s">
        <v>170</v>
      </c>
      <c r="B6" s="23" t="s">
        <v>171</v>
      </c>
      <c r="C6" t="s">
        <v>11</v>
      </c>
      <c r="D6" s="17" t="str">
        <f t="shared" si="0"/>
        <v>{ 
"list":"PURPOSE",
"code":"Barnebidrag",
"description":"Behandle krav om bidrag som skal sikre barnet midler til underhold når barnet ikke bor sammen med begge foreldrene."
},</v>
      </c>
    </row>
    <row r="7" spans="1:4" ht="75" x14ac:dyDescent="0.25">
      <c r="A7" s="21" t="s">
        <v>19</v>
      </c>
      <c r="B7" s="22" t="s">
        <v>172</v>
      </c>
      <c r="C7" t="s">
        <v>11</v>
      </c>
      <c r="D7" s="17" t="str">
        <f t="shared" si="0"/>
        <v>{ 
"list":"PURPOSE",
"code":"Barnetrygd",
"description":"Behandle og vurdere rett til barnetrygd som ikke er gitt automatisk til dekning av utgifter til forsørgelse av barn. "
},</v>
      </c>
    </row>
    <row r="8" spans="1:4" ht="75" x14ac:dyDescent="0.25">
      <c r="A8" s="21" t="s">
        <v>173</v>
      </c>
      <c r="B8" s="22" t="s">
        <v>174</v>
      </c>
      <c r="C8" t="s">
        <v>11</v>
      </c>
      <c r="D8" s="17" t="str">
        <f t="shared" si="0"/>
        <v>{ 
"list":"PURPOSE",
"code":"Bidragsforskudd",
"description":"Behandle og sikre at barn får utbetalt et månedlig underholdsbidrag fra det offentlige når den bidragspliktige ikke betaler, eller betaler sent."
},</v>
      </c>
    </row>
    <row r="9" spans="1:4" ht="75" x14ac:dyDescent="0.25">
      <c r="A9" s="21" t="s">
        <v>28</v>
      </c>
      <c r="B9" s="22" t="s">
        <v>175</v>
      </c>
      <c r="C9" t="s">
        <v>11</v>
      </c>
      <c r="D9" s="17" t="str">
        <f t="shared" si="0"/>
        <v>{ 
"list":"PURPOSE",
"code":"Dagpenger",
"description":"Behandle og vurdere rett til dagpenger som har til formål å gi delvis dekning for bortfall av arbeidsinntekt ved arbeidsløshet. "
},</v>
      </c>
    </row>
    <row r="10" spans="1:4" ht="75" x14ac:dyDescent="0.25">
      <c r="A10" s="21" t="s">
        <v>145</v>
      </c>
      <c r="B10" s="22" t="s">
        <v>176</v>
      </c>
      <c r="C10" t="s">
        <v>11</v>
      </c>
      <c r="D10" s="17" t="str">
        <f t="shared" si="0"/>
        <v>{ 
"list":"PURPOSE",
"code":"Ektefellebidrag",
"description":"Behandle og vurdere krav om ektefellebidrag som skal regulere retten til underholdsbidrag til ektefelle etter samlivsbrudd."
},</v>
      </c>
    </row>
    <row r="11" spans="1:4" ht="75" x14ac:dyDescent="0.25">
      <c r="A11" s="21" t="s">
        <v>177</v>
      </c>
      <c r="B11" s="22" t="s">
        <v>178</v>
      </c>
      <c r="C11" t="s">
        <v>11</v>
      </c>
      <c r="D11" s="17" t="str">
        <f t="shared" si="0"/>
        <v>{ 
"list":"PURPOSE",
"code":"Etterlattepensjon og barnepensjon",
"description":"Behandle og vurdere rett til etterlattepensjon til å sikre inntekt for gjenlevende ektefelle / partner / samboer. Sikre inntekt for barn når en av foreldrene eller begge er døde (barnepensjon)."
},</v>
      </c>
    </row>
    <row r="12" spans="1:4" ht="75" x14ac:dyDescent="0.25">
      <c r="A12" s="21" t="s">
        <v>179</v>
      </c>
      <c r="B12" s="21" t="s">
        <v>180</v>
      </c>
      <c r="C12" t="s">
        <v>11</v>
      </c>
      <c r="D12" s="17" t="str">
        <f t="shared" si="0"/>
        <v>{ 
"list":"PURPOSE",
"code":"Farskap og morskap",
"description":"Fastsette hvem som er barnets foreldre "
},</v>
      </c>
    </row>
    <row r="13" spans="1:4" ht="75" x14ac:dyDescent="0.25">
      <c r="A13" s="21" t="s">
        <v>181</v>
      </c>
      <c r="B13" s="22" t="s">
        <v>182</v>
      </c>
      <c r="C13" t="s">
        <v>11</v>
      </c>
      <c r="D13" s="17" t="str">
        <f t="shared" si="0"/>
        <v>{ 
"list":"PURPOSE",
"code":"Foreldrepenger, engangstønad og svangerskapspenger",
"description":"Behandle og vurdere rett til foreldrepenger eller engangsstønad som skal sikre inntekt for foreldre i forbindelse med svangerskap, fødsel og adopsjon. "
},</v>
      </c>
    </row>
    <row r="14" spans="1:4" ht="75" x14ac:dyDescent="0.25">
      <c r="A14" s="21" t="s">
        <v>40</v>
      </c>
      <c r="B14" s="21" t="s">
        <v>183</v>
      </c>
      <c r="C14" t="s">
        <v>11</v>
      </c>
      <c r="D14" s="17" t="str">
        <f t="shared" si="0"/>
        <v>{ 
"list":"PURPOSE",
"code":"Forsikring",
"description":"Behandle og vurdere søknad om sykepengeforsikring for selvstendig næringsdrivende og frilansere."
},</v>
      </c>
    </row>
    <row r="15" spans="1:4" ht="75" x14ac:dyDescent="0.25">
      <c r="A15" s="21" t="s">
        <v>184</v>
      </c>
      <c r="B15" s="21" t="s">
        <v>185</v>
      </c>
      <c r="C15" t="s">
        <v>11</v>
      </c>
      <c r="D15" s="17" t="str">
        <f t="shared" si="0"/>
        <v>{ 
"list":"PURPOSE",
"code":"Forvaltning av Aa-registeret",
"description":"Arbeidsgivere plikter å registrere seg i arbeidsgiverregisteret.  NAV har forvaltningsansvaret. Kvalitetssikring og operativ registerforvaltning av data."
},</v>
      </c>
    </row>
    <row r="16" spans="1:4" ht="75" x14ac:dyDescent="0.25">
      <c r="A16" s="21" t="s">
        <v>186</v>
      </c>
      <c r="B16" s="21" t="s">
        <v>187</v>
      </c>
      <c r="C16" t="s">
        <v>11</v>
      </c>
      <c r="D16" s="17" t="str">
        <f t="shared" si="0"/>
        <v>{ 
"list":"PURPOSE",
"code":"Frivillig yrkesskadetrygd",
"description":"Innkreve forsikringspremie og oppdatere gjeldende yrkeskadedekningsperiode"
},</v>
      </c>
    </row>
    <row r="17" spans="1:4" ht="75" x14ac:dyDescent="0.25">
      <c r="A17" s="21" t="s">
        <v>188</v>
      </c>
      <c r="B17" s="22" t="s">
        <v>189</v>
      </c>
      <c r="C17" t="s">
        <v>11</v>
      </c>
      <c r="D17" s="17" t="str">
        <f t="shared" si="0"/>
        <v>{ 
"list":"PURPOSE",
"code":"Gravferdsstønad og stønad til båretransport",
"description":"Behandle og vurdere rett til dekning av utgifter til gravferd."
},</v>
      </c>
    </row>
    <row r="18" spans="1:4" ht="90" x14ac:dyDescent="0.25">
      <c r="A18" s="21" t="s">
        <v>48</v>
      </c>
      <c r="B18" s="22" t="s">
        <v>190</v>
      </c>
      <c r="C18" t="s">
        <v>11</v>
      </c>
      <c r="D18" s="17" t="str">
        <f t="shared" si="0"/>
        <v>{ 
"list":"PURPOSE",
"code":"Grunn- og hjelpestønad",
"description":"Behandle og vurdere rett til stønad som skal gi økonomisk kompensasjon til brukere med visse nødvendige ekstrautgifter og kompensasjon for særskilt tilsyn/pleie på grunn av varig sykdom. "
},</v>
      </c>
    </row>
    <row r="19" spans="1:4" ht="75" x14ac:dyDescent="0.25">
      <c r="A19" s="21" t="s">
        <v>65</v>
      </c>
      <c r="B19" s="21" t="s">
        <v>191</v>
      </c>
      <c r="C19" t="s">
        <v>11</v>
      </c>
      <c r="D19" s="17" t="str">
        <f t="shared" si="0"/>
        <v>{ 
"list":"PURPOSE",
"code":"Kontantstøtte",
"description":"Behandle og vurderer rett til kontantstøtte som skal gi familiene valgfrihet med hensyn til omsorgsform for egne barn."
},</v>
      </c>
    </row>
    <row r="20" spans="1:4" ht="75" x14ac:dyDescent="0.25">
      <c r="A20" s="21" t="s">
        <v>67</v>
      </c>
      <c r="B20" s="21" t="s">
        <v>192</v>
      </c>
      <c r="C20" t="s">
        <v>11</v>
      </c>
      <c r="D20" s="17" t="str">
        <f t="shared" si="0"/>
        <v>{ 
"list":"PURPOSE",
"code":"Kontroll",
"description":"Kontroll av at bruker fyller vilkårene for ytelsen og at utbetalingen er korrekt. Strafferettslig vurdering. "
},</v>
      </c>
    </row>
    <row r="21" spans="1:4" ht="75" x14ac:dyDescent="0.25">
      <c r="A21" s="21" t="s">
        <v>143</v>
      </c>
      <c r="B21" s="22" t="s">
        <v>193</v>
      </c>
      <c r="C21" t="s">
        <v>11</v>
      </c>
      <c r="D21" s="17" t="str">
        <f t="shared" si="0"/>
        <v>{ 
"list":"PURPOSE",
"code":"Krigspensjon",
"description":"Behandle og vurdere rett til krigspensjon, behandle endringer i løpende pensjoner."
},</v>
      </c>
    </row>
    <row r="22" spans="1:4" ht="90" x14ac:dyDescent="0.25">
      <c r="A22" s="21" t="s">
        <v>69</v>
      </c>
      <c r="B22" s="22" t="s">
        <v>194</v>
      </c>
      <c r="C22" t="s">
        <v>11</v>
      </c>
      <c r="D22" s="17" t="str">
        <f t="shared" si="0"/>
        <v>{ 
"list":"PURPOSE",
"code":"Lønnsgaranti",
"description":"Behandle og vurdere rett til  lønnsgarati. Lønnsgarantien skal sikre at arbeidstaker får utbetalt lønn, feriepenger og annet arbeidsvederlag som vedkommende har til gode, men som arbeidsgiveren ikke er i stand til å betale på grunn av konkurs, offentlig skifte av insolvent dødsbo, tvangsavvikling av selskap og offentlig administrasjon av forsikringsselskap eller bank."
},</v>
      </c>
    </row>
    <row r="23" spans="1:4" ht="75" x14ac:dyDescent="0.25">
      <c r="A23" s="21" t="s">
        <v>195</v>
      </c>
      <c r="B23" s="22" t="s">
        <v>196</v>
      </c>
      <c r="C23" t="s">
        <v>11</v>
      </c>
      <c r="D23" s="17" t="str">
        <f t="shared" si="0"/>
        <v>{ 
"list":"PURPOSE",
"code":"Medlemskap og avgift",
"description":"Vurdere og avgjøre om søker har rettigheter etter folketrygdloven. Beregne avgifter."
},</v>
      </c>
    </row>
    <row r="24" spans="1:4" ht="75" x14ac:dyDescent="0.25">
      <c r="A24" s="21" t="s">
        <v>197</v>
      </c>
      <c r="B24" s="22" t="s">
        <v>198</v>
      </c>
      <c r="C24" t="s">
        <v>11</v>
      </c>
      <c r="D24" s="17" t="str">
        <f t="shared" si="0"/>
        <v>{ 
"list":"PURPOSE",
"code":"Menerstatning",
"description":"Behandle og vurdere rett til menerstatning for person som har fått varig men som følge av godkjent yrkesskade eller yrkessykdom."
},</v>
      </c>
    </row>
    <row r="25" spans="1:4" ht="90" x14ac:dyDescent="0.25">
      <c r="A25" s="21" t="s">
        <v>199</v>
      </c>
      <c r="B25" s="22" t="s">
        <v>200</v>
      </c>
      <c r="C25" t="s">
        <v>11</v>
      </c>
      <c r="D25" s="17" t="str">
        <f t="shared" si="0"/>
        <v>{ 
"list":"PURPOSE",
"code":"Omsorgsopptjening",
"description":"Behandle og vurdere kompensasjon for personer som i en kortere eller lengre periode har vært ute av arbeidslivet som følge av omsorgsoppgaver og som dermed ikke har hatt anledning til å tjene opp pensjonspoeng av egen arbeidsinntekt."
},</v>
      </c>
    </row>
    <row r="26" spans="1:4" ht="75" x14ac:dyDescent="0.25">
      <c r="A26" s="21" t="s">
        <v>201</v>
      </c>
      <c r="B26" s="22" t="s">
        <v>202</v>
      </c>
      <c r="C26" t="s">
        <v>11</v>
      </c>
      <c r="D26" s="17" t="str">
        <f t="shared" si="0"/>
        <v>{ 
"list":"PURPOSE",
"code":"Oppfostringsbidrag",
"description":"Sikre barnet midler til underhold når barnet ikke bor sammen med begge foreldrene og barnets omsorg er overtatt av barnevernet"
},</v>
      </c>
    </row>
    <row r="27" spans="1:4" ht="90" x14ac:dyDescent="0.25">
      <c r="A27" s="21" t="s">
        <v>203</v>
      </c>
      <c r="B27" s="22" t="s">
        <v>204</v>
      </c>
      <c r="C27" t="s">
        <v>11</v>
      </c>
      <c r="D27" s="17" t="str">
        <f t="shared" si="0"/>
        <v>{ 
"list":"PURPOSE",
"code":"Pleie-, omsorgs- og opplæringspenger",
"description":"Behandle og vurdere rett til ytelsen. Kompensere for bortfall  av arbeidsinntekt for yrkesaktive i forbindelse med barns eller barnepassers sykdom, barns funksjonshemning og pleie av nærstående i livets sluttfase."
},</v>
      </c>
    </row>
    <row r="28" spans="1:4" ht="90" x14ac:dyDescent="0.25">
      <c r="A28" s="21" t="s">
        <v>205</v>
      </c>
      <c r="B28" s="21" t="s">
        <v>206</v>
      </c>
      <c r="C28" t="s">
        <v>11</v>
      </c>
      <c r="D28" s="17" t="str">
        <f t="shared" si="0"/>
        <v>{ 
"list":"PURPOSE",
"code":"Rekvirering av d-nummer",
"description":"For fysiske personer som ikke får fastsatt et fødselsnummer skal det  kunne fastsettes et D-nummer når det foreligger begrunnet behov for det. For å kunne søke om en ytelse fra NAV, må bruker enten ha fødselsnummer eller d-nummer. "
},</v>
      </c>
    </row>
    <row r="29" spans="1:4" ht="75" x14ac:dyDescent="0.25">
      <c r="A29" s="21" t="s">
        <v>207</v>
      </c>
      <c r="B29" s="22" t="s">
        <v>208</v>
      </c>
      <c r="C29" t="s">
        <v>11</v>
      </c>
      <c r="D29" s="17" t="str">
        <f t="shared" si="0"/>
        <v>{ 
"list":"PURPOSE",
"code":"Simulering - avtalefestet pensjon (AFP) for privat, statlig og kommunal sektor",
"description":"Simulering og serviceberegning av ytelsene"
},</v>
      </c>
    </row>
    <row r="30" spans="1:4" ht="75" x14ac:dyDescent="0.25">
      <c r="A30" s="21" t="s">
        <v>209</v>
      </c>
      <c r="B30" s="22" t="s">
        <v>210</v>
      </c>
      <c r="C30" t="s">
        <v>11</v>
      </c>
      <c r="D30" s="17" t="str">
        <f t="shared" si="0"/>
        <v>{ 
"list":"PURPOSE",
"code":"Stønad til enslig mor eller far",
"description":"Behandle og vurdere rett til stønad til enslig mor og far, forvalte løpende ytelser."
},</v>
      </c>
    </row>
    <row r="31" spans="1:4" ht="75" x14ac:dyDescent="0.25">
      <c r="A31" s="21" t="s">
        <v>112</v>
      </c>
      <c r="B31" s="22" t="s">
        <v>211</v>
      </c>
      <c r="C31" t="s">
        <v>11</v>
      </c>
      <c r="D31" s="17" t="str">
        <f t="shared" si="0"/>
        <v>{ 
"list":"PURPOSE",
"code":"Supplerende stønad",
"description":"Behandle og vurdere rett til stønad som skal garantere en minste samlet inntekt for personer med liten eller ingen pensjon fra folketrygden på grunn av kort botid i Norge."
},</v>
      </c>
    </row>
    <row r="32" spans="1:4" ht="75" x14ac:dyDescent="0.25">
      <c r="A32" s="21" t="s">
        <v>114</v>
      </c>
      <c r="B32" s="22" t="s">
        <v>212</v>
      </c>
      <c r="C32" t="s">
        <v>11</v>
      </c>
      <c r="D32" s="17" t="str">
        <f t="shared" si="0"/>
        <v>{ 
"list":"PURPOSE",
"code":"Sykepenger",
"description":"Behandle og vurdere rett til sykepenger som skal kompensere for bortfall av arbeidsinntekt for yrkesaktive medlemmer som er arbeidsuføre på grunn av sykdom eller skade. "
},</v>
      </c>
    </row>
    <row r="33" spans="1:4" ht="75" x14ac:dyDescent="0.25">
      <c r="A33" s="21" t="s">
        <v>213</v>
      </c>
      <c r="B33" s="22" t="s">
        <v>214</v>
      </c>
      <c r="C33" t="s">
        <v>11</v>
      </c>
      <c r="D33" s="17" t="str">
        <f t="shared" si="0"/>
        <v>{ 
"list":"PURPOSE",
"code":"Tilleggsstønader",
"description":"Behandle og vurdere rett til tilleggsstønader fra brukere som utfører arbeidsrettede aktiviteter."
},</v>
      </c>
    </row>
    <row r="34" spans="1:4" ht="75" x14ac:dyDescent="0.25">
      <c r="A34" s="21" t="s">
        <v>56</v>
      </c>
      <c r="B34" s="22" t="s">
        <v>215</v>
      </c>
      <c r="C34" t="s">
        <v>11</v>
      </c>
      <c r="D34" s="17" t="str">
        <f t="shared" si="0"/>
        <v>{ 
"list":"PURPOSE",
"code":"Tiltakspenger",
"description":"Behandle og vurdere rett til tiltakspenger til person som er på tiltak og forvalte stønaden."
},</v>
      </c>
    </row>
    <row r="35" spans="1:4" ht="75" x14ac:dyDescent="0.25">
      <c r="A35" s="21" t="s">
        <v>130</v>
      </c>
      <c r="B35" s="22" t="s">
        <v>216</v>
      </c>
      <c r="C35" t="s">
        <v>11</v>
      </c>
      <c r="D35" s="17" t="str">
        <f t="shared" si="0"/>
        <v>{ 
"list":"PURPOSE",
"code":"Uføretrygd",
"description":"Behandle og vurdere rett til uføretrygd som skal å sikre inntekt for personer som har fått sin inntekstevne varig nedsatt på grunn av sykdom, skade eller lyte. Forvalte ytelsen."
},</v>
      </c>
    </row>
    <row r="36" spans="1:4" ht="75" x14ac:dyDescent="0.25">
      <c r="A36" s="21" t="s">
        <v>134</v>
      </c>
      <c r="B36" s="22" t="s">
        <v>217</v>
      </c>
      <c r="C36" t="s">
        <v>11</v>
      </c>
      <c r="D36" s="17" t="str">
        <f t="shared" si="0"/>
        <v>{ 
"list":"PURPOSE",
"code":"Ventelønn",
"description":"Behandle og vurdere rett til ventelønn som skal gi delvis erstatning for arbeidsinntekt ved ledighet etter uforskyldt oppsigelse. "
},</v>
      </c>
    </row>
    <row r="37" spans="1:4" ht="75" x14ac:dyDescent="0.25">
      <c r="A37" s="21" t="s">
        <v>218</v>
      </c>
      <c r="B37" s="22" t="s">
        <v>219</v>
      </c>
      <c r="C37" t="s">
        <v>11</v>
      </c>
      <c r="D37" s="17" t="str">
        <f t="shared" si="0"/>
        <v>{ 
"list":"PURPOSE",
"code":"Yrkesskade- og sykdom",
"description":"Behandle og vurdere rett til ytelser ved yrkesskade- og sykdom og forvalte ytelsen."
},</v>
      </c>
    </row>
    <row r="38" spans="1:4" ht="90" x14ac:dyDescent="0.25">
      <c r="A38" s="21" t="s">
        <v>220</v>
      </c>
      <c r="B38" s="22" t="s">
        <v>221</v>
      </c>
      <c r="C38" t="s">
        <v>11</v>
      </c>
      <c r="D38" s="17" t="str">
        <f t="shared" si="0"/>
        <v>{ 
"list":"PURPOSE",
"code":"Ytelser til familiepleier",
"description":"Behandle og vurdere rett til ytelser til familiepleier og forvalte ytelsen. Ytelsen skal sikre inntekt for enslige medlemmer som har vært familiepleiere og som ikke kan forsørge seg selv etter at pleieforholdet er opphørt."
},</v>
      </c>
    </row>
    <row r="39" spans="1:4" x14ac:dyDescent="0.25">
      <c r="A39" s="21"/>
    </row>
  </sheetData>
  <autoFilter ref="A1:D38" xr:uid="{00000000-0009-0000-0000-000001000000}"/>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FD1B2-9512-4585-86E3-0895235830C9}">
  <dimension ref="A1:F22"/>
  <sheetViews>
    <sheetView workbookViewId="0">
      <selection activeCell="A40" sqref="A40"/>
    </sheetView>
  </sheetViews>
  <sheetFormatPr baseColWidth="10" defaultRowHeight="15" x14ac:dyDescent="0.25"/>
  <cols>
    <col min="1" max="1" width="93.42578125" bestFit="1" customWidth="1"/>
    <col min="3" max="3" width="32.5703125" bestFit="1" customWidth="1"/>
    <col min="4" max="4" width="28.140625" bestFit="1" customWidth="1"/>
    <col min="5" max="5" width="66.42578125" bestFit="1" customWidth="1"/>
    <col min="6" max="6" width="65" bestFit="1" customWidth="1"/>
  </cols>
  <sheetData>
    <row r="1" spans="1:6" x14ac:dyDescent="0.25">
      <c r="D1" t="s">
        <v>662</v>
      </c>
      <c r="F1" t="s">
        <v>664</v>
      </c>
    </row>
    <row r="2" spans="1:6" x14ac:dyDescent="0.25">
      <c r="A2" t="s">
        <v>642</v>
      </c>
      <c r="B2">
        <f>FIND(":",A2,1)</f>
        <v>32</v>
      </c>
      <c r="C2" t="str">
        <f>LEFT(A2,B2-2)</f>
        <v xml:space="preserve">        "MOTORVOGNOPPLYSNINGER</v>
      </c>
      <c r="D2" t="str">
        <f>RIGHT(C2,LEN(C2)-9)</f>
        <v>MOTORVOGNOPPLYSNINGER</v>
      </c>
      <c r="E2" t="str">
        <f>RIGHT(A2,(LEN(A2)-B2-2))</f>
        <v>Motorvognopplysninger",</v>
      </c>
      <c r="F2" t="str">
        <f>LEFT(E2,LEN(E2)-2)</f>
        <v>Motorvognopplysninger</v>
      </c>
    </row>
    <row r="3" spans="1:6" x14ac:dyDescent="0.25">
      <c r="A3" t="s">
        <v>643</v>
      </c>
      <c r="B3">
        <f t="shared" ref="B3:B22" si="0">FIND(":",A3,1)</f>
        <v>19</v>
      </c>
      <c r="C3" t="str">
        <f t="shared" ref="C3:C22" si="1">LEFT(A3,B3-2)</f>
        <v xml:space="preserve">        "REISEVEI</v>
      </c>
      <c r="D3" t="str">
        <f t="shared" ref="D3:D22" si="2">RIGHT(C3,LEN(C3)-9)</f>
        <v>REISEVEI</v>
      </c>
      <c r="E3" t="str">
        <f t="shared" ref="E3:E22" si="3">RIGHT(A3,(LEN(A3)-B3-2))</f>
        <v>Opplysninger om reisevei",</v>
      </c>
      <c r="F3" t="str">
        <f t="shared" ref="F3:F22" si="4">LEFT(E3,LEN(E3)-2)</f>
        <v>Opplysninger om reisevei</v>
      </c>
    </row>
    <row r="4" spans="1:6" x14ac:dyDescent="0.25">
      <c r="A4" t="s">
        <v>644</v>
      </c>
      <c r="B4">
        <f t="shared" si="0"/>
        <v>30</v>
      </c>
      <c r="C4" t="str">
        <f t="shared" si="1"/>
        <v xml:space="preserve">        "KONTAKTOPPLYSNINGER</v>
      </c>
      <c r="D4" t="str">
        <f t="shared" si="2"/>
        <v>KONTAKTOPPLYSNINGER</v>
      </c>
      <c r="E4" t="str">
        <f t="shared" si="3"/>
        <v>Adresse og kontaktopplysninger",</v>
      </c>
      <c r="F4" t="str">
        <f t="shared" si="4"/>
        <v>Adresse og kontaktopplysninger</v>
      </c>
    </row>
    <row r="5" spans="1:6" x14ac:dyDescent="0.25">
      <c r="A5" t="s">
        <v>645</v>
      </c>
      <c r="B5">
        <f t="shared" si="0"/>
        <v>25</v>
      </c>
      <c r="C5" t="str">
        <f t="shared" si="1"/>
        <v xml:space="preserve">        "ARBEIDSFORHOLD</v>
      </c>
      <c r="D5" t="str">
        <f t="shared" si="2"/>
        <v>ARBEIDSFORHOLD</v>
      </c>
      <c r="E5" t="str">
        <f t="shared" si="3"/>
        <v>Arbeidsforhold",</v>
      </c>
      <c r="F5" t="str">
        <f t="shared" si="4"/>
        <v>Arbeidsforhold</v>
      </c>
    </row>
    <row r="6" spans="1:6" x14ac:dyDescent="0.25">
      <c r="A6" t="s">
        <v>646</v>
      </c>
      <c r="B6">
        <f t="shared" si="0"/>
        <v>34</v>
      </c>
      <c r="C6" t="str">
        <f t="shared" si="1"/>
        <v xml:space="preserve">        "OKONOMISKE_OPPLYSNINGER</v>
      </c>
      <c r="D6" t="str">
        <f t="shared" si="2"/>
        <v>OKONOMISKE_OPPLYSNINGER</v>
      </c>
      <c r="E6" t="str">
        <f t="shared" si="3"/>
        <v>Andre økonomiske opplysninger",</v>
      </c>
      <c r="F6" t="str">
        <f t="shared" si="4"/>
        <v>Andre økonomiske opplysninger</v>
      </c>
    </row>
    <row r="7" spans="1:6" x14ac:dyDescent="0.25">
      <c r="A7" t="s">
        <v>647</v>
      </c>
      <c r="B7">
        <f t="shared" si="0"/>
        <v>33</v>
      </c>
      <c r="C7" t="str">
        <f t="shared" si="1"/>
        <v xml:space="preserve">        "BIOMETRISKE_KJENNETEGN</v>
      </c>
      <c r="D7" t="str">
        <f t="shared" si="2"/>
        <v>BIOMETRISKE_KJENNETEGN</v>
      </c>
      <c r="E7" t="str">
        <f t="shared" si="3"/>
        <v>Biometriske kjennetegn som kan identifisere enkeltperson",</v>
      </c>
      <c r="F7" t="str">
        <f t="shared" si="4"/>
        <v>Biometriske kjennetegn som kan identifisere enkeltperson</v>
      </c>
    </row>
    <row r="8" spans="1:6" x14ac:dyDescent="0.25">
      <c r="A8" t="s">
        <v>648</v>
      </c>
      <c r="B8">
        <f t="shared" si="0"/>
        <v>28</v>
      </c>
      <c r="C8" t="str">
        <f t="shared" si="1"/>
        <v xml:space="preserve">        "HELSEOPPLYSNINGER</v>
      </c>
      <c r="D8" t="str">
        <f t="shared" si="2"/>
        <v>HELSEOPPLYSNINGER</v>
      </c>
      <c r="E8" t="str">
        <f t="shared" si="3"/>
        <v>Helseopplysninger",</v>
      </c>
      <c r="F8" t="str">
        <f t="shared" si="4"/>
        <v>Helseopplysninger</v>
      </c>
    </row>
    <row r="9" spans="1:6" x14ac:dyDescent="0.25">
      <c r="A9" t="s">
        <v>649</v>
      </c>
      <c r="B9">
        <f t="shared" si="0"/>
        <v>24</v>
      </c>
      <c r="C9" t="str">
        <f t="shared" si="1"/>
        <v xml:space="preserve">        "TRO_ETNISITET</v>
      </c>
      <c r="D9" t="str">
        <f t="shared" si="2"/>
        <v>TRO_ETNISITET</v>
      </c>
      <c r="E9" t="str">
        <f t="shared" si="3"/>
        <v>Opplysninger om trossamfunn og etnisitet",</v>
      </c>
      <c r="F9" t="str">
        <f t="shared" si="4"/>
        <v>Opplysninger om trossamfunn og etnisitet</v>
      </c>
    </row>
    <row r="10" spans="1:6" x14ac:dyDescent="0.25">
      <c r="A10" t="s">
        <v>650</v>
      </c>
      <c r="B10">
        <f t="shared" si="0"/>
        <v>28</v>
      </c>
      <c r="C10" t="str">
        <f t="shared" si="1"/>
        <v xml:space="preserve">        "FAMILIERELASJONER</v>
      </c>
      <c r="D10" t="str">
        <f t="shared" si="2"/>
        <v>FAMILIERELASJONER</v>
      </c>
      <c r="E10" t="str">
        <f t="shared" si="3"/>
        <v>Familierelasjoner",</v>
      </c>
      <c r="F10" t="str">
        <f t="shared" si="4"/>
        <v>Familierelasjoner</v>
      </c>
    </row>
    <row r="11" spans="1:6" x14ac:dyDescent="0.25">
      <c r="A11" t="s">
        <v>651</v>
      </c>
      <c r="B11">
        <f t="shared" si="0"/>
        <v>21</v>
      </c>
      <c r="C11" t="str">
        <f t="shared" si="1"/>
        <v xml:space="preserve">        "VERNEPLIKT</v>
      </c>
      <c r="D11" t="str">
        <f t="shared" si="2"/>
        <v>VERNEPLIKT</v>
      </c>
      <c r="E11" t="str">
        <f t="shared" si="3"/>
        <v>Opplysninger om verneplikt",</v>
      </c>
      <c r="F11" t="str">
        <f t="shared" si="4"/>
        <v>Opplysninger om verneplikt</v>
      </c>
    </row>
    <row r="12" spans="1:6" x14ac:dyDescent="0.25">
      <c r="A12" t="s">
        <v>652</v>
      </c>
      <c r="B12">
        <f t="shared" si="0"/>
        <v>13</v>
      </c>
      <c r="C12" t="str">
        <f t="shared" si="1"/>
        <v xml:space="preserve">        "CV</v>
      </c>
      <c r="D12" t="str">
        <f t="shared" si="2"/>
        <v>CV</v>
      </c>
      <c r="E12" t="str">
        <f t="shared" si="3"/>
        <v>CV",</v>
      </c>
      <c r="F12" t="str">
        <f t="shared" si="4"/>
        <v>CV</v>
      </c>
    </row>
    <row r="13" spans="1:6" x14ac:dyDescent="0.25">
      <c r="A13" t="s">
        <v>653</v>
      </c>
      <c r="B13">
        <f t="shared" si="0"/>
        <v>26</v>
      </c>
      <c r="C13" t="str">
        <f t="shared" si="1"/>
        <v xml:space="preserve">        "SKOLE_BARNEHAGE</v>
      </c>
      <c r="D13" t="str">
        <f t="shared" si="2"/>
        <v>SKOLE_BARNEHAGE</v>
      </c>
      <c r="E13" t="str">
        <f t="shared" si="3"/>
        <v>Opplysninger om skole og barnehageplass",</v>
      </c>
      <c r="F13" t="str">
        <f t="shared" si="4"/>
        <v>Opplysninger om skole og barnehageplass</v>
      </c>
    </row>
    <row r="14" spans="1:6" x14ac:dyDescent="0.25">
      <c r="A14" t="s">
        <v>654</v>
      </c>
      <c r="B14">
        <f t="shared" si="0"/>
        <v>30</v>
      </c>
      <c r="C14" t="str">
        <f t="shared" si="1"/>
        <v xml:space="preserve">        "INSTITUSJONSOPPHOLD</v>
      </c>
      <c r="D14" t="str">
        <f t="shared" si="2"/>
        <v>INSTITUSJONSOPPHOLD</v>
      </c>
      <c r="E14" t="str">
        <f t="shared" si="3"/>
        <v>Institusjonsopphold",</v>
      </c>
      <c r="F14" t="str">
        <f t="shared" si="4"/>
        <v>Institusjonsopphold</v>
      </c>
    </row>
    <row r="15" spans="1:6" x14ac:dyDescent="0.25">
      <c r="A15" t="s">
        <v>655</v>
      </c>
      <c r="B15">
        <f t="shared" si="0"/>
        <v>20</v>
      </c>
      <c r="C15" t="str">
        <f t="shared" si="1"/>
        <v xml:space="preserve">        "UTDANNING</v>
      </c>
      <c r="D15" t="str">
        <f t="shared" si="2"/>
        <v>UTDANNING</v>
      </c>
      <c r="E15" t="str">
        <f t="shared" si="3"/>
        <v>Utdanning",</v>
      </c>
      <c r="F15" t="str">
        <f t="shared" si="4"/>
        <v>Utdanning</v>
      </c>
    </row>
    <row r="16" spans="1:6" x14ac:dyDescent="0.25">
      <c r="A16" t="s">
        <v>656</v>
      </c>
      <c r="B16">
        <f t="shared" si="0"/>
        <v>29</v>
      </c>
      <c r="C16" t="str">
        <f t="shared" si="1"/>
        <v xml:space="preserve">        "SKATTEOPPLYSNINGER</v>
      </c>
      <c r="D16" t="str">
        <f t="shared" si="2"/>
        <v>SKATTEOPPLYSNINGER</v>
      </c>
      <c r="E16" t="str">
        <f t="shared" si="3"/>
        <v>Skatteopplysninger",</v>
      </c>
      <c r="F16" t="str">
        <f t="shared" si="4"/>
        <v>Skatteopplysninger</v>
      </c>
    </row>
    <row r="17" spans="1:6" x14ac:dyDescent="0.25">
      <c r="A17" t="s">
        <v>657</v>
      </c>
      <c r="B17">
        <f t="shared" si="0"/>
        <v>28</v>
      </c>
      <c r="C17" t="str">
        <f t="shared" si="1"/>
        <v xml:space="preserve">        "MEDIER_KJENNETEGN</v>
      </c>
      <c r="D17" t="str">
        <f t="shared" si="2"/>
        <v>MEDIER_KJENNETEGN</v>
      </c>
      <c r="E17" t="str">
        <f t="shared" si="3"/>
        <v>Personportrett, video- og lydopptak som kan identifisere enkeltperson",</v>
      </c>
      <c r="F17" t="str">
        <f t="shared" si="4"/>
        <v>Personportrett, video- og lydopptak som kan identifisere enkeltperson</v>
      </c>
    </row>
    <row r="18" spans="1:6" x14ac:dyDescent="0.25">
      <c r="A18" t="s">
        <v>658</v>
      </c>
      <c r="B18">
        <f t="shared" si="0"/>
        <v>21</v>
      </c>
      <c r="C18" t="str">
        <f t="shared" si="1"/>
        <v xml:space="preserve">        "PERSONALIA</v>
      </c>
      <c r="D18" t="str">
        <f t="shared" si="2"/>
        <v>PERSONALIA</v>
      </c>
      <c r="E18" t="str">
        <f t="shared" si="3"/>
        <v>Personalia",</v>
      </c>
      <c r="F18" t="str">
        <f t="shared" si="4"/>
        <v>Personalia</v>
      </c>
    </row>
    <row r="19" spans="1:6" x14ac:dyDescent="0.25">
      <c r="A19" t="s">
        <v>659</v>
      </c>
      <c r="B19">
        <f t="shared" si="0"/>
        <v>21</v>
      </c>
      <c r="C19" t="str">
        <f t="shared" si="1"/>
        <v xml:space="preserve">        "FULLMEKTIG</v>
      </c>
      <c r="D19" t="str">
        <f t="shared" si="2"/>
        <v>FULLMEKTIG</v>
      </c>
      <c r="E19" t="str">
        <f t="shared" si="3"/>
        <v>Verge og fullmektig",</v>
      </c>
      <c r="F19" t="str">
        <f t="shared" si="4"/>
        <v>Verge og fullmektig</v>
      </c>
    </row>
    <row r="20" spans="1:6" x14ac:dyDescent="0.25">
      <c r="A20" t="s">
        <v>660</v>
      </c>
      <c r="B20">
        <f t="shared" si="0"/>
        <v>26</v>
      </c>
      <c r="C20" t="str">
        <f t="shared" si="1"/>
        <v xml:space="preserve">        "INNTEKT_YTELSER</v>
      </c>
      <c r="D20" t="str">
        <f t="shared" si="2"/>
        <v>INNTEKT_YTELSER</v>
      </c>
      <c r="E20" t="str">
        <f t="shared" si="3"/>
        <v>Inntekt, trygde- og pensjonsytelser",</v>
      </c>
      <c r="F20" t="str">
        <f t="shared" si="4"/>
        <v>Inntekt, trygde- og pensjonsytelser</v>
      </c>
    </row>
    <row r="21" spans="1:6" x14ac:dyDescent="0.25">
      <c r="A21" t="s">
        <v>661</v>
      </c>
      <c r="B21">
        <f t="shared" si="0"/>
        <v>27</v>
      </c>
      <c r="C21" t="str">
        <f t="shared" si="1"/>
        <v xml:space="preserve">        "LOVOVERTREDELSER</v>
      </c>
      <c r="D21" t="str">
        <f t="shared" si="2"/>
        <v>LOVOVERTREDELSER</v>
      </c>
      <c r="E21" t="str">
        <f t="shared" si="3"/>
        <v>Straffedommer og lovovertredelser",</v>
      </c>
      <c r="F21" t="str">
        <f t="shared" si="4"/>
        <v>Straffedommer og lovovertredelser</v>
      </c>
    </row>
    <row r="22" spans="1:6" x14ac:dyDescent="0.25">
      <c r="A22" t="s">
        <v>663</v>
      </c>
      <c r="B22">
        <f t="shared" si="0"/>
        <v>21</v>
      </c>
      <c r="C22" t="str">
        <f t="shared" si="1"/>
        <v xml:space="preserve">        "FOLKETRYGD</v>
      </c>
      <c r="D22" t="str">
        <f t="shared" si="2"/>
        <v>FOLKETRYGD</v>
      </c>
      <c r="E22" t="str">
        <f t="shared" si="3"/>
        <v>Opphold og medlemskap i folketrygden",</v>
      </c>
      <c r="F22" t="str">
        <f t="shared" si="4"/>
        <v>Opphold og medlemskap i folketrygden</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
  <sheetViews>
    <sheetView zoomScaleNormal="100" workbookViewId="0">
      <selection activeCell="B15" sqref="B15"/>
    </sheetView>
  </sheetViews>
  <sheetFormatPr baseColWidth="10" defaultColWidth="16.42578125" defaultRowHeight="15" x14ac:dyDescent="0.25"/>
  <cols>
    <col min="1" max="1" width="24.140625" bestFit="1" customWidth="1"/>
    <col min="2" max="2" width="74.5703125" customWidth="1"/>
    <col min="3" max="3" width="31.42578125" customWidth="1"/>
    <col min="4" max="4" width="25.42578125" bestFit="1" customWidth="1"/>
    <col min="5" max="5" width="20.7109375" style="34" customWidth="1"/>
    <col min="6" max="6" width="12.5703125" bestFit="1" customWidth="1"/>
    <col min="7" max="7" width="12.5703125" customWidth="1"/>
    <col min="8" max="8" width="16.42578125" style="34"/>
    <col min="10" max="10" width="43.7109375" customWidth="1"/>
  </cols>
  <sheetData>
    <row r="1" spans="1:10" x14ac:dyDescent="0.25">
      <c r="A1" s="49" t="s">
        <v>708</v>
      </c>
      <c r="B1" s="49" t="s">
        <v>707</v>
      </c>
      <c r="C1" s="49" t="s">
        <v>706</v>
      </c>
      <c r="D1" s="49" t="s">
        <v>705</v>
      </c>
      <c r="E1" s="50" t="s">
        <v>716</v>
      </c>
      <c r="F1" s="49" t="s">
        <v>709</v>
      </c>
      <c r="G1" s="49" t="s">
        <v>710</v>
      </c>
      <c r="H1" s="51" t="s">
        <v>6</v>
      </c>
    </row>
    <row r="2" spans="1:10" ht="30" x14ac:dyDescent="0.25">
      <c r="A2" t="s">
        <v>222</v>
      </c>
      <c r="B2" s="1" t="s">
        <v>223</v>
      </c>
      <c r="C2" t="s">
        <v>224</v>
      </c>
      <c r="D2" t="s">
        <v>225</v>
      </c>
      <c r="E2" s="34" t="s">
        <v>226</v>
      </c>
      <c r="F2" t="s">
        <v>227</v>
      </c>
      <c r="G2" t="s">
        <v>711</v>
      </c>
      <c r="J2" s="1"/>
    </row>
    <row r="3" spans="1:10" ht="60" x14ac:dyDescent="0.25">
      <c r="A3" t="s">
        <v>228</v>
      </c>
      <c r="B3" s="1" t="s">
        <v>229</v>
      </c>
      <c r="C3" t="s">
        <v>228</v>
      </c>
      <c r="D3" t="s">
        <v>230</v>
      </c>
      <c r="E3" s="34" t="s">
        <v>231</v>
      </c>
      <c r="F3" t="s">
        <v>227</v>
      </c>
      <c r="G3" t="s">
        <v>711</v>
      </c>
      <c r="J3" s="1"/>
    </row>
    <row r="4" spans="1:10" x14ac:dyDescent="0.25">
      <c r="A4" t="s">
        <v>232</v>
      </c>
      <c r="B4" t="s">
        <v>233</v>
      </c>
      <c r="C4" t="s">
        <v>224</v>
      </c>
      <c r="D4" t="s">
        <v>225</v>
      </c>
      <c r="E4" s="34" t="s">
        <v>226</v>
      </c>
      <c r="F4" t="s">
        <v>227</v>
      </c>
      <c r="G4" t="s">
        <v>711</v>
      </c>
    </row>
    <row r="5" spans="1:10" ht="30" x14ac:dyDescent="0.25">
      <c r="A5" t="s">
        <v>234</v>
      </c>
      <c r="B5" s="1" t="s">
        <v>235</v>
      </c>
      <c r="C5" t="s">
        <v>224</v>
      </c>
      <c r="D5" t="s">
        <v>225</v>
      </c>
      <c r="E5" s="34" t="s">
        <v>226</v>
      </c>
      <c r="F5" t="s">
        <v>227</v>
      </c>
      <c r="G5" t="s">
        <v>711</v>
      </c>
    </row>
    <row r="6" spans="1:10" x14ac:dyDescent="0.25">
      <c r="A6" t="s">
        <v>236</v>
      </c>
      <c r="B6" s="17" t="s">
        <v>237</v>
      </c>
      <c r="C6" t="s">
        <v>224</v>
      </c>
      <c r="D6" t="s">
        <v>225</v>
      </c>
      <c r="E6" s="34" t="s">
        <v>226</v>
      </c>
      <c r="F6" t="s">
        <v>227</v>
      </c>
      <c r="G6" t="s">
        <v>711</v>
      </c>
    </row>
    <row r="7" spans="1:10" ht="30" x14ac:dyDescent="0.25">
      <c r="A7" t="s">
        <v>238</v>
      </c>
      <c r="B7" s="1" t="s">
        <v>239</v>
      </c>
      <c r="C7" t="s">
        <v>224</v>
      </c>
      <c r="D7" t="s">
        <v>225</v>
      </c>
      <c r="E7" s="34" t="s">
        <v>226</v>
      </c>
      <c r="F7" t="s">
        <v>227</v>
      </c>
      <c r="G7" t="s">
        <v>711</v>
      </c>
    </row>
    <row r="8" spans="1:10" ht="75" x14ac:dyDescent="0.25">
      <c r="A8" t="s">
        <v>240</v>
      </c>
      <c r="B8" s="1" t="s">
        <v>241</v>
      </c>
      <c r="C8" t="s">
        <v>242</v>
      </c>
      <c r="D8" t="s">
        <v>225</v>
      </c>
      <c r="E8" s="34" t="s">
        <v>226</v>
      </c>
      <c r="F8" t="s">
        <v>227</v>
      </c>
      <c r="G8" t="s">
        <v>711</v>
      </c>
    </row>
    <row r="9" spans="1:10" x14ac:dyDescent="0.25">
      <c r="A9" t="s">
        <v>243</v>
      </c>
      <c r="B9" t="s">
        <v>244</v>
      </c>
      <c r="C9" t="s">
        <v>242</v>
      </c>
      <c r="D9" t="s">
        <v>225</v>
      </c>
      <c r="E9" s="34" t="s">
        <v>226</v>
      </c>
      <c r="F9" t="s">
        <v>227</v>
      </c>
      <c r="G9" t="s">
        <v>711</v>
      </c>
    </row>
    <row r="10" spans="1:10" x14ac:dyDescent="0.25">
      <c r="A10" t="s">
        <v>245</v>
      </c>
      <c r="B10" s="1" t="s">
        <v>233</v>
      </c>
      <c r="C10" t="s">
        <v>228</v>
      </c>
      <c r="D10" t="s">
        <v>712</v>
      </c>
      <c r="G10" t="s">
        <v>711</v>
      </c>
      <c r="H10" s="34" t="s">
        <v>246</v>
      </c>
    </row>
    <row r="11" spans="1:10" ht="165" x14ac:dyDescent="0.25">
      <c r="A11" t="s">
        <v>247</v>
      </c>
      <c r="B11" s="1" t="s">
        <v>248</v>
      </c>
      <c r="C11" t="s">
        <v>672</v>
      </c>
      <c r="D11" t="s">
        <v>225</v>
      </c>
      <c r="F11" t="s">
        <v>227</v>
      </c>
      <c r="G11" t="s">
        <v>711</v>
      </c>
      <c r="H11" s="35" t="s">
        <v>704</v>
      </c>
    </row>
    <row r="12" spans="1:10" x14ac:dyDescent="0.25">
      <c r="A12" t="s">
        <v>249</v>
      </c>
      <c r="B12" s="1" t="s">
        <v>233</v>
      </c>
      <c r="C12" t="s">
        <v>672</v>
      </c>
      <c r="D12" t="s">
        <v>225</v>
      </c>
      <c r="E12" s="34" t="s">
        <v>226</v>
      </c>
      <c r="F12" t="s">
        <v>227</v>
      </c>
      <c r="G12" t="s">
        <v>711</v>
      </c>
      <c r="H12" s="34" t="s">
        <v>246</v>
      </c>
    </row>
    <row r="13" spans="1:10" ht="90" x14ac:dyDescent="0.25">
      <c r="A13" t="s">
        <v>250</v>
      </c>
      <c r="B13" s="1" t="s">
        <v>251</v>
      </c>
      <c r="C13" t="s">
        <v>672</v>
      </c>
      <c r="D13" t="s">
        <v>703</v>
      </c>
      <c r="F13" t="s">
        <v>227</v>
      </c>
      <c r="G13" t="s">
        <v>711</v>
      </c>
      <c r="H13" s="34" t="s">
        <v>252</v>
      </c>
    </row>
    <row r="14" spans="1:10" ht="30" x14ac:dyDescent="0.25">
      <c r="A14" t="s">
        <v>253</v>
      </c>
      <c r="B14" s="1" t="s">
        <v>254</v>
      </c>
      <c r="C14" t="s">
        <v>672</v>
      </c>
      <c r="D14" t="s">
        <v>703</v>
      </c>
      <c r="F14" t="s">
        <v>227</v>
      </c>
      <c r="G14" t="s">
        <v>711</v>
      </c>
      <c r="H14" s="34" t="s">
        <v>246</v>
      </c>
    </row>
    <row r="15" spans="1:10" ht="30" x14ac:dyDescent="0.25">
      <c r="A15" t="s">
        <v>255</v>
      </c>
      <c r="B15" s="1" t="s">
        <v>256</v>
      </c>
      <c r="C15" t="s">
        <v>242</v>
      </c>
      <c r="D15" t="s">
        <v>703</v>
      </c>
      <c r="F15" t="s">
        <v>227</v>
      </c>
      <c r="G15" t="s">
        <v>711</v>
      </c>
      <c r="H15" s="34" t="s">
        <v>246</v>
      </c>
    </row>
    <row r="16" spans="1:10" ht="45" x14ac:dyDescent="0.25">
      <c r="A16" t="s">
        <v>34</v>
      </c>
      <c r="B16" s="1" t="s">
        <v>257</v>
      </c>
      <c r="C16" t="s">
        <v>672</v>
      </c>
      <c r="D16" t="s">
        <v>225</v>
      </c>
      <c r="F16" t="s">
        <v>227</v>
      </c>
      <c r="G16" t="s">
        <v>711</v>
      </c>
      <c r="H16" s="34" t="s">
        <v>246</v>
      </c>
    </row>
    <row r="17" spans="1:8" x14ac:dyDescent="0.25">
      <c r="A17" t="s">
        <v>258</v>
      </c>
      <c r="B17" t="s">
        <v>259</v>
      </c>
      <c r="C17" t="s">
        <v>672</v>
      </c>
      <c r="D17" t="s">
        <v>225</v>
      </c>
      <c r="F17" t="s">
        <v>227</v>
      </c>
      <c r="G17" t="s">
        <v>711</v>
      </c>
      <c r="H17" s="34" t="s">
        <v>260</v>
      </c>
    </row>
    <row r="18" spans="1:8" x14ac:dyDescent="0.25">
      <c r="A18" t="s">
        <v>261</v>
      </c>
      <c r="B18" s="1" t="s">
        <v>233</v>
      </c>
      <c r="C18" t="s">
        <v>682</v>
      </c>
      <c r="D18" t="s">
        <v>712</v>
      </c>
      <c r="F18" t="s">
        <v>227</v>
      </c>
      <c r="G18" t="s">
        <v>711</v>
      </c>
      <c r="H18" s="34" t="s">
        <v>246</v>
      </c>
    </row>
    <row r="19" spans="1:8" ht="45" x14ac:dyDescent="0.25">
      <c r="A19" t="s">
        <v>262</v>
      </c>
      <c r="B19" s="1" t="s">
        <v>263</v>
      </c>
      <c r="C19" t="s">
        <v>672</v>
      </c>
      <c r="D19" t="s">
        <v>225</v>
      </c>
      <c r="F19" t="s">
        <v>227</v>
      </c>
      <c r="G19" t="s">
        <v>711</v>
      </c>
      <c r="H19" s="34" t="s">
        <v>246</v>
      </c>
    </row>
    <row r="20" spans="1:8" x14ac:dyDescent="0.25">
      <c r="A20" t="s">
        <v>264</v>
      </c>
      <c r="B20" s="1" t="s">
        <v>233</v>
      </c>
      <c r="C20" t="s">
        <v>672</v>
      </c>
      <c r="F20" t="s">
        <v>227</v>
      </c>
      <c r="G20" t="s">
        <v>711</v>
      </c>
      <c r="H20" s="34" t="s">
        <v>252</v>
      </c>
    </row>
    <row r="21" spans="1:8" ht="30" x14ac:dyDescent="0.25">
      <c r="A21" t="s">
        <v>266</v>
      </c>
      <c r="B21" s="1" t="s">
        <v>267</v>
      </c>
      <c r="C21" t="s">
        <v>265</v>
      </c>
      <c r="D21" t="s">
        <v>703</v>
      </c>
      <c r="F21" t="s">
        <v>227</v>
      </c>
      <c r="G21" t="s">
        <v>711</v>
      </c>
      <c r="H21" s="34" t="s">
        <v>246</v>
      </c>
    </row>
  </sheetData>
  <autoFilter ref="A1:H21" xr:uid="{927E93D8-95D2-4A85-8E48-E8BE5A2BE3E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9"/>
  <sheetViews>
    <sheetView tabSelected="1" zoomScale="115" zoomScaleNormal="115" workbookViewId="0">
      <selection activeCell="C8" sqref="C8"/>
    </sheetView>
  </sheetViews>
  <sheetFormatPr baseColWidth="10" defaultColWidth="59.5703125" defaultRowHeight="11.25" x14ac:dyDescent="0.2"/>
  <cols>
    <col min="1" max="1" width="21.5703125" style="10" customWidth="1"/>
    <col min="2" max="2" width="45.7109375" style="11" customWidth="1"/>
    <col min="3" max="3" width="40.28515625" style="10" bestFit="1" customWidth="1"/>
    <col min="4" max="4" width="58.5703125" style="47" customWidth="1"/>
    <col min="5" max="5" width="27.7109375" style="41" customWidth="1"/>
    <col min="6" max="6" width="7.5703125" style="41" customWidth="1"/>
    <col min="7" max="7" width="89.28515625" style="48" customWidth="1"/>
    <col min="8" max="16384" width="59.5703125" style="2"/>
  </cols>
  <sheetData>
    <row r="1" spans="1:7" ht="22.5" x14ac:dyDescent="0.2">
      <c r="A1" s="14" t="s">
        <v>713</v>
      </c>
      <c r="B1" s="15" t="s">
        <v>714</v>
      </c>
      <c r="C1" s="16" t="s">
        <v>715</v>
      </c>
      <c r="D1" s="12" t="s">
        <v>268</v>
      </c>
      <c r="E1" s="12" t="s">
        <v>6</v>
      </c>
      <c r="F1" s="12" t="s">
        <v>161</v>
      </c>
      <c r="G1" s="36" t="s">
        <v>162</v>
      </c>
    </row>
    <row r="2" spans="1:7" ht="33.75" x14ac:dyDescent="0.2">
      <c r="A2" s="13" t="s">
        <v>222</v>
      </c>
      <c r="B2" s="13" t="s">
        <v>269</v>
      </c>
      <c r="C2" s="2" t="s">
        <v>164</v>
      </c>
      <c r="D2" s="37" t="s">
        <v>270</v>
      </c>
      <c r="E2" s="38"/>
      <c r="F2" s="38" t="s">
        <v>11</v>
      </c>
      <c r="G2" s="39" t="str">
        <f t="shared" ref="G2" si="0">IF(F2="Ja",
"{ "&amp;$A$1&amp;A2&amp;""""&amp;", "&amp;CHAR(10)
&amp;$C$1&amp;C2&amp;""""&amp;", "&amp;CHAR(10)
&amp;$B$1&amp;B2&amp;""""&amp;" }"&amp;",",""
)</f>
        <v>{ dataset.titleSivilstand", 
purposeCodeArbeidsavklaringspenger (AAP)", 
legalBasisDescriptionFtrl. § 11-20" },</v>
      </c>
    </row>
    <row r="3" spans="1:7" x14ac:dyDescent="0.2">
      <c r="A3" s="10" t="s">
        <v>247</v>
      </c>
      <c r="B3" s="11" t="s">
        <v>452</v>
      </c>
      <c r="C3" s="10" t="s">
        <v>140</v>
      </c>
      <c r="D3" s="40" t="s">
        <v>453</v>
      </c>
      <c r="E3" s="44"/>
      <c r="F3" s="44"/>
      <c r="G3" s="45"/>
    </row>
    <row r="4" spans="1:7" ht="33.75" x14ac:dyDescent="0.2">
      <c r="A4" s="26" t="s">
        <v>240</v>
      </c>
      <c r="B4" s="27" t="s">
        <v>396</v>
      </c>
      <c r="C4" s="10" t="s">
        <v>140</v>
      </c>
      <c r="D4" s="43" t="s">
        <v>397</v>
      </c>
      <c r="E4" s="44"/>
      <c r="F4" s="41" t="s">
        <v>11</v>
      </c>
      <c r="G4" s="39" t="str">
        <f t="shared" ref="G4:G45" si="1">IF(F4="Ja",
"{ "&amp;$A$1&amp;A4&amp;""""&amp;", "&amp;CHAR(10)
&amp;$C$1&amp;C4&amp;""""&amp;", "&amp;CHAR(10)
&amp;$B$1&amp;B4&amp;""""&amp;" }"&amp;",",""
)</f>
        <v>{ dataset.titleBostedsadresse i Norge", 
purposeCodeAlderspensjon", 
legalBasisDescriptionKapittel 3, 19, 20 0g 22" },</v>
      </c>
    </row>
    <row r="5" spans="1:7" ht="33.75" x14ac:dyDescent="0.2">
      <c r="A5" s="13" t="s">
        <v>222</v>
      </c>
      <c r="B5" s="13" t="s">
        <v>274</v>
      </c>
      <c r="C5" s="2" t="s">
        <v>168</v>
      </c>
      <c r="D5" s="37" t="s">
        <v>275</v>
      </c>
      <c r="E5" s="38"/>
      <c r="F5" s="38" t="s">
        <v>11</v>
      </c>
      <c r="G5" s="39" t="str">
        <f t="shared" si="1"/>
        <v>{ dataset.titleSivilstand", 
purposeCodeAvtalefestet pensjon (AFP) for statlig og kommunal sektor", 
legalBasisDescriptionFtrl § 3-2 og § 3-3 " },</v>
      </c>
    </row>
    <row r="6" spans="1:7" ht="33.75" x14ac:dyDescent="0.2">
      <c r="A6" s="13" t="s">
        <v>222</v>
      </c>
      <c r="B6" s="13" t="s">
        <v>276</v>
      </c>
      <c r="C6" s="2" t="s">
        <v>19</v>
      </c>
      <c r="D6" s="37" t="s">
        <v>277</v>
      </c>
      <c r="E6" s="38"/>
      <c r="F6" s="38" t="s">
        <v>11</v>
      </c>
      <c r="G6" s="39" t="str">
        <f t="shared" si="1"/>
        <v>{ dataset.titleSivilstand", 
purposeCodeBarnetrygd", 
legalBasisDescriptionBarnetrygdloven § 9" },</v>
      </c>
    </row>
    <row r="7" spans="1:7" ht="33.75" x14ac:dyDescent="0.2">
      <c r="A7" s="13" t="s">
        <v>222</v>
      </c>
      <c r="B7" s="13" t="s">
        <v>718</v>
      </c>
      <c r="C7" s="2" t="s">
        <v>65</v>
      </c>
      <c r="D7" s="37" t="s">
        <v>278</v>
      </c>
      <c r="E7" s="38"/>
      <c r="F7" s="38" t="s">
        <v>11</v>
      </c>
      <c r="G7" s="39" t="str">
        <f t="shared" si="1"/>
        <v>{ dataset.titleSivilstand", 
purposeCodeKontantstøtte", 
legalBasisDescriptionIkke oppgitt" },</v>
      </c>
    </row>
    <row r="8" spans="1:7" ht="33.75" x14ac:dyDescent="0.2">
      <c r="A8" s="13" t="s">
        <v>222</v>
      </c>
      <c r="B8" s="13" t="s">
        <v>279</v>
      </c>
      <c r="C8" s="2" t="s">
        <v>170</v>
      </c>
      <c r="D8" s="38" t="s">
        <v>280</v>
      </c>
      <c r="E8" s="38"/>
      <c r="F8" s="38" t="s">
        <v>11</v>
      </c>
      <c r="G8" s="39" t="str">
        <f t="shared" si="1"/>
        <v>{ dataset.titleSivilstand", 
purposeCodeBarnebidrag", 
legalBasisDescriptionForskotteringsloven § 5" },</v>
      </c>
    </row>
    <row r="9" spans="1:7" ht="33.75" x14ac:dyDescent="0.2">
      <c r="A9" s="13" t="s">
        <v>222</v>
      </c>
      <c r="B9" s="13" t="s">
        <v>281</v>
      </c>
      <c r="C9" s="2" t="s">
        <v>28</v>
      </c>
      <c r="D9" s="37" t="s">
        <v>282</v>
      </c>
      <c r="E9" s="38"/>
      <c r="F9" s="38" t="s">
        <v>11</v>
      </c>
      <c r="G9" s="39" t="str">
        <f t="shared" si="1"/>
        <v>{ dataset.titleSivilstand", 
purposeCodeDagpenger", 
legalBasisDescriptionFtrl. § 4-5" },</v>
      </c>
    </row>
    <row r="10" spans="1:7" ht="33.75" x14ac:dyDescent="0.2">
      <c r="A10" s="13" t="s">
        <v>222</v>
      </c>
      <c r="B10" s="13" t="s">
        <v>283</v>
      </c>
      <c r="C10" s="2" t="s">
        <v>145</v>
      </c>
      <c r="D10" s="37" t="s">
        <v>284</v>
      </c>
      <c r="E10" s="38" t="s">
        <v>285</v>
      </c>
      <c r="F10" s="38" t="s">
        <v>11</v>
      </c>
      <c r="G10" s="39" t="str">
        <f t="shared" si="1"/>
        <v>{ dataset.titleSivilstand", 
purposeCodeEktefellebidrag", 
legalBasisDescriptionEkteskapsloven §§ 79 til 84" },</v>
      </c>
    </row>
    <row r="11" spans="1:7" ht="33.75" x14ac:dyDescent="0.2">
      <c r="A11" s="13" t="s">
        <v>222</v>
      </c>
      <c r="B11" s="13" t="s">
        <v>286</v>
      </c>
      <c r="C11" s="2" t="s">
        <v>209</v>
      </c>
      <c r="D11" s="37" t="s">
        <v>287</v>
      </c>
      <c r="E11" s="38"/>
      <c r="F11" s="38" t="s">
        <v>11</v>
      </c>
      <c r="G11" s="39" t="str">
        <f t="shared" si="1"/>
        <v>{ dataset.titleSivilstand", 
purposeCodeStønad til enslig mor eller far", 
legalBasisDescriptionFtrl. § 15-4" },</v>
      </c>
    </row>
    <row r="12" spans="1:7" ht="33.75" x14ac:dyDescent="0.2">
      <c r="A12" s="13" t="s">
        <v>222</v>
      </c>
      <c r="B12" s="13" t="s">
        <v>288</v>
      </c>
      <c r="C12" s="2" t="s">
        <v>179</v>
      </c>
      <c r="D12" s="37" t="s">
        <v>289</v>
      </c>
      <c r="E12" s="38"/>
      <c r="F12" s="38" t="s">
        <v>11</v>
      </c>
      <c r="G12" s="39" t="str">
        <f t="shared" si="1"/>
        <v>{ dataset.titleSivilstand", 
purposeCodeFarskap og morskap", 
legalBasisDescriptionBarneloven § 4, 5 og 7" },</v>
      </c>
    </row>
    <row r="13" spans="1:7" ht="33.75" x14ac:dyDescent="0.2">
      <c r="A13" s="13" t="s">
        <v>222</v>
      </c>
      <c r="B13" s="13" t="s">
        <v>290</v>
      </c>
      <c r="C13" s="2" t="s">
        <v>181</v>
      </c>
      <c r="D13" s="37" t="s">
        <v>291</v>
      </c>
      <c r="E13" s="38"/>
      <c r="F13" s="38" t="s">
        <v>11</v>
      </c>
      <c r="G13" s="39" t="str">
        <f t="shared" si="1"/>
        <v>{ dataset.titleSivilstand", 
purposeCodeForeldrepenger, engangstønad og svangerskapspenger", 
legalBasisDescriptionFtrl. § 14-5" },</v>
      </c>
    </row>
    <row r="14" spans="1:7" ht="33.75" x14ac:dyDescent="0.2">
      <c r="A14" s="13" t="s">
        <v>222</v>
      </c>
      <c r="B14" s="13" t="s">
        <v>292</v>
      </c>
      <c r="C14" s="2" t="s">
        <v>177</v>
      </c>
      <c r="D14" s="37" t="s">
        <v>293</v>
      </c>
      <c r="E14" s="38" t="s">
        <v>273</v>
      </c>
      <c r="F14" s="38" t="s">
        <v>11</v>
      </c>
      <c r="G14" s="39" t="str">
        <f t="shared" si="1"/>
        <v>{ dataset.titleSivilstand", 
purposeCodeEtterlattepensjon og barnepensjon", 
legalBasisDescriptionFtrl. § 17-5, 17-6  og 17-10" },</v>
      </c>
    </row>
    <row r="15" spans="1:7" ht="33.75" x14ac:dyDescent="0.2">
      <c r="A15" s="13" t="s">
        <v>222</v>
      </c>
      <c r="B15" s="13" t="s">
        <v>718</v>
      </c>
      <c r="C15" s="2" t="s">
        <v>188</v>
      </c>
      <c r="D15" s="37" t="s">
        <v>294</v>
      </c>
      <c r="E15" s="38"/>
      <c r="F15" s="38" t="s">
        <v>11</v>
      </c>
      <c r="G15" s="39" t="str">
        <f t="shared" si="1"/>
        <v>{ dataset.titleSivilstand", 
purposeCodeGravferdsstønad og stønad til båretransport", 
legalBasisDescriptionIkke oppgitt" },</v>
      </c>
    </row>
    <row r="16" spans="1:7" ht="33.75" x14ac:dyDescent="0.2">
      <c r="A16" s="13" t="s">
        <v>222</v>
      </c>
      <c r="B16" s="13" t="s">
        <v>295</v>
      </c>
      <c r="C16" s="2" t="s">
        <v>48</v>
      </c>
      <c r="D16" s="37" t="s">
        <v>296</v>
      </c>
      <c r="E16" s="38"/>
      <c r="F16" s="38" t="s">
        <v>11</v>
      </c>
      <c r="G16" s="39" t="str">
        <f t="shared" si="1"/>
        <v>{ dataset.titleSivilstand", 
purposeCodeGrunn- og hjelpestønad", 
legalBasisDescriptionFtrl. § 21-3" },</v>
      </c>
    </row>
    <row r="17" spans="1:7" ht="33.75" x14ac:dyDescent="0.2">
      <c r="A17" s="13" t="s">
        <v>222</v>
      </c>
      <c r="B17" s="13" t="s">
        <v>299</v>
      </c>
      <c r="C17" s="2" t="s">
        <v>67</v>
      </c>
      <c r="D17" s="37" t="s">
        <v>300</v>
      </c>
      <c r="E17" s="38"/>
      <c r="F17" s="38" t="s">
        <v>11</v>
      </c>
      <c r="G17" s="39" t="str">
        <f t="shared" si="1"/>
        <v>{ dataset.titleSivilstand", 
purposeCodeKontroll", 
legalBasisDescriptionFtrl, btrl, bidragsforskudd, EØS-forordning m.m." },</v>
      </c>
    </row>
    <row r="18" spans="1:7" ht="33.75" x14ac:dyDescent="0.2">
      <c r="A18" s="13" t="s">
        <v>222</v>
      </c>
      <c r="B18" s="13" t="s">
        <v>301</v>
      </c>
      <c r="C18" s="2" t="s">
        <v>195</v>
      </c>
      <c r="D18" s="37" t="s">
        <v>302</v>
      </c>
      <c r="E18" s="38"/>
      <c r="F18" s="38" t="s">
        <v>11</v>
      </c>
      <c r="G18" s="39" t="str">
        <f t="shared" si="1"/>
        <v>{ dataset.titleSivilstand", 
purposeCodeMedlemskap og avgift", 
legalBasisDescriptionFolketrygdloven, trygdeavtaler, herunder EØS." },</v>
      </c>
    </row>
    <row r="19" spans="1:7" x14ac:dyDescent="0.2">
      <c r="A19" s="13" t="s">
        <v>222</v>
      </c>
      <c r="B19" s="13" t="s">
        <v>303</v>
      </c>
      <c r="C19" s="2" t="s">
        <v>201</v>
      </c>
      <c r="D19" s="37" t="s">
        <v>304</v>
      </c>
      <c r="E19" s="38" t="s">
        <v>305</v>
      </c>
      <c r="F19" s="38" t="s">
        <v>14</v>
      </c>
      <c r="G19" s="39" t="str">
        <f t="shared" si="1"/>
        <v/>
      </c>
    </row>
    <row r="20" spans="1:7" ht="33.75" x14ac:dyDescent="0.2">
      <c r="A20" s="13" t="s">
        <v>222</v>
      </c>
      <c r="B20" s="13" t="s">
        <v>306</v>
      </c>
      <c r="C20" s="2" t="s">
        <v>112</v>
      </c>
      <c r="D20" s="37" t="s">
        <v>307</v>
      </c>
      <c r="E20" s="38"/>
      <c r="F20" s="38" t="s">
        <v>11</v>
      </c>
      <c r="G20" s="39" t="str">
        <f t="shared" si="1"/>
        <v>{ dataset.titleSivilstand", 
purposeCodeSupplerende stønad", 
legalBasisDescriptionSU lov, § 5" },</v>
      </c>
    </row>
    <row r="21" spans="1:7" ht="33.75" x14ac:dyDescent="0.2">
      <c r="A21" s="13" t="s">
        <v>222</v>
      </c>
      <c r="B21" s="13" t="s">
        <v>308</v>
      </c>
      <c r="C21" s="2" t="s">
        <v>114</v>
      </c>
      <c r="D21" s="37" t="s">
        <v>309</v>
      </c>
      <c r="E21" s="38"/>
      <c r="F21" s="38" t="s">
        <v>11</v>
      </c>
      <c r="G21" s="39" t="str">
        <f t="shared" si="1"/>
        <v>{ dataset.titleSivilstand", 
purposeCodeSykepenger", 
legalBasisDescription§8-3 og §8-29 (rundskriv), §§ 8-29, 8-53, §§ 2-5 og 2-8" },</v>
      </c>
    </row>
    <row r="22" spans="1:7" ht="33.75" x14ac:dyDescent="0.2">
      <c r="A22" s="13" t="s">
        <v>222</v>
      </c>
      <c r="B22" s="13" t="s">
        <v>310</v>
      </c>
      <c r="C22" s="2" t="s">
        <v>130</v>
      </c>
      <c r="D22" s="37" t="s">
        <v>311</v>
      </c>
      <c r="E22" s="38"/>
      <c r="F22" s="38" t="s">
        <v>11</v>
      </c>
      <c r="G22" s="39" t="str">
        <f t="shared" si="1"/>
        <v>{ dataset.titleSivilstand", 
purposeCodeUføretrygd", 
legalBasisDescriptionFtrl. §§  12-9, 12-13, 12-15, 12-16, 12-18. " },</v>
      </c>
    </row>
    <row r="23" spans="1:7" ht="33.75" x14ac:dyDescent="0.2">
      <c r="A23" s="10" t="s">
        <v>232</v>
      </c>
      <c r="B23" s="13" t="s">
        <v>718</v>
      </c>
      <c r="C23" s="2" t="s">
        <v>67</v>
      </c>
      <c r="D23" s="40" t="s">
        <v>312</v>
      </c>
      <c r="F23" s="41" t="s">
        <v>11</v>
      </c>
      <c r="G23" s="39" t="str">
        <f t="shared" si="1"/>
        <v>{ dataset.titleKjønn", 
purposeCodeKontroll", 
legalBasisDescriptionIkke oppgitt" },</v>
      </c>
    </row>
    <row r="24" spans="1:7" ht="33.75" x14ac:dyDescent="0.2">
      <c r="A24" s="10" t="s">
        <v>232</v>
      </c>
      <c r="B24" s="11" t="s">
        <v>301</v>
      </c>
      <c r="C24" s="2" t="s">
        <v>195</v>
      </c>
      <c r="D24" s="40" t="s">
        <v>313</v>
      </c>
      <c r="F24" s="41" t="s">
        <v>11</v>
      </c>
      <c r="G24" s="39" t="str">
        <f t="shared" si="1"/>
        <v>{ dataset.titleKjønn", 
purposeCodeMedlemskap og avgift", 
legalBasisDescriptionFolketrygdloven, trygdeavtaler, herunder EØS." },</v>
      </c>
    </row>
    <row r="25" spans="1:7" ht="33.75" x14ac:dyDescent="0.2">
      <c r="A25" s="26" t="s">
        <v>240</v>
      </c>
      <c r="B25" s="27" t="s">
        <v>396</v>
      </c>
      <c r="C25" s="10" t="s">
        <v>143</v>
      </c>
      <c r="D25" s="43" t="s">
        <v>397</v>
      </c>
      <c r="E25" s="44"/>
      <c r="F25" s="41" t="s">
        <v>11</v>
      </c>
      <c r="G25" s="39" t="str">
        <f t="shared" si="1"/>
        <v>{ dataset.titleBostedsadresse i Norge", 
purposeCodeKrigspensjon", 
legalBasisDescriptionKapittel 3, 19, 20 0g 22" },</v>
      </c>
    </row>
    <row r="26" spans="1:7" ht="33.75" x14ac:dyDescent="0.2">
      <c r="A26" s="26" t="s">
        <v>243</v>
      </c>
      <c r="B26" s="27" t="s">
        <v>396</v>
      </c>
      <c r="C26" s="10" t="s">
        <v>140</v>
      </c>
      <c r="D26" s="43" t="s">
        <v>397</v>
      </c>
      <c r="E26" s="44"/>
      <c r="F26" s="41" t="s">
        <v>11</v>
      </c>
      <c r="G26" s="39" t="str">
        <f t="shared" si="1"/>
        <v>{ dataset.titleBostedsadresse i utlandet", 
purposeCodeAlderspensjon", 
legalBasisDescriptionKapittel 3, 19, 20 0g 22" },</v>
      </c>
    </row>
    <row r="27" spans="1:7" ht="33.75" x14ac:dyDescent="0.2">
      <c r="A27" s="10" t="s">
        <v>232</v>
      </c>
      <c r="B27" s="11" t="s">
        <v>315</v>
      </c>
      <c r="C27" s="2" t="s">
        <v>19</v>
      </c>
      <c r="D27" s="40" t="s">
        <v>316</v>
      </c>
      <c r="F27" s="41" t="s">
        <v>11</v>
      </c>
      <c r="G27" s="39" t="str">
        <f t="shared" si="1"/>
        <v>{ dataset.titleKjønn", 
purposeCodeBarnetrygd", 
legalBasisDescriptionbarnetrygdloven § 14" },</v>
      </c>
    </row>
    <row r="28" spans="1:7" ht="33.75" x14ac:dyDescent="0.2">
      <c r="A28" s="10" t="s">
        <v>232</v>
      </c>
      <c r="B28" s="11" t="s">
        <v>315</v>
      </c>
      <c r="C28" s="2" t="s">
        <v>65</v>
      </c>
      <c r="D28" s="40" t="s">
        <v>316</v>
      </c>
      <c r="F28" s="41" t="s">
        <v>11</v>
      </c>
      <c r="G28" s="39" t="str">
        <f t="shared" si="1"/>
        <v>{ dataset.titleKjønn", 
purposeCodeKontantstøtte", 
legalBasisDescriptionbarnetrygdloven § 14" },</v>
      </c>
    </row>
    <row r="29" spans="1:7" ht="33.75" x14ac:dyDescent="0.2">
      <c r="A29" s="10" t="s">
        <v>232</v>
      </c>
      <c r="B29" s="11" t="s">
        <v>317</v>
      </c>
      <c r="C29" s="2" t="s">
        <v>181</v>
      </c>
      <c r="D29" s="40" t="s">
        <v>318</v>
      </c>
      <c r="F29" s="41" t="s">
        <v>11</v>
      </c>
      <c r="G29" s="39" t="str">
        <f t="shared" si="1"/>
        <v>{ dataset.titleKjønn", 
purposeCodeForeldrepenger, engangstønad og svangerskapspenger", 
legalBasisDescriptionFtrl. §§ 14-5, 14-12, 14-13, 14-14" },</v>
      </c>
    </row>
    <row r="30" spans="1:7" ht="33.75" x14ac:dyDescent="0.2">
      <c r="A30" s="10" t="s">
        <v>232</v>
      </c>
      <c r="B30" s="11" t="s">
        <v>319</v>
      </c>
      <c r="C30" s="2" t="s">
        <v>177</v>
      </c>
      <c r="D30" s="40" t="s">
        <v>320</v>
      </c>
      <c r="F30" s="41" t="s">
        <v>11</v>
      </c>
      <c r="G30" s="39" t="str">
        <f t="shared" si="1"/>
        <v>{ dataset.titleKjønn", 
purposeCodeEtterlattepensjon og barnepensjon", 
legalBasisDescriptionSom følge av at vedkommende fyller vilkårene i kap. 17 eller 18" },</v>
      </c>
    </row>
    <row r="31" spans="1:7" ht="33.75" x14ac:dyDescent="0.2">
      <c r="A31" s="10" t="s">
        <v>232</v>
      </c>
      <c r="B31" s="11" t="s">
        <v>321</v>
      </c>
      <c r="C31" s="2" t="s">
        <v>112</v>
      </c>
      <c r="D31" s="40" t="s">
        <v>322</v>
      </c>
      <c r="F31" s="41" t="s">
        <v>11</v>
      </c>
      <c r="G31" s="39" t="str">
        <f t="shared" si="1"/>
        <v>{ dataset.titleKjønn", 
purposeCodeSupplerende stønad", 
legalBasisDescriptionSU lov" },</v>
      </c>
    </row>
    <row r="32" spans="1:7" ht="33.75" x14ac:dyDescent="0.2">
      <c r="A32" s="10" t="s">
        <v>232</v>
      </c>
      <c r="B32" s="13" t="s">
        <v>718</v>
      </c>
      <c r="C32" s="2" t="s">
        <v>168</v>
      </c>
      <c r="D32" s="40" t="s">
        <v>323</v>
      </c>
      <c r="F32" s="41" t="s">
        <v>11</v>
      </c>
      <c r="G32" s="39" t="str">
        <f t="shared" si="1"/>
        <v>{ dataset.titleKjønn", 
purposeCodeAvtalefestet pensjon (AFP) for statlig og kommunal sektor", 
legalBasisDescriptionIkke oppgitt" },</v>
      </c>
    </row>
    <row r="33" spans="1:7" ht="33.75" x14ac:dyDescent="0.2">
      <c r="A33" s="10" t="s">
        <v>232</v>
      </c>
      <c r="B33" s="11" t="s">
        <v>718</v>
      </c>
      <c r="C33" s="2" t="s">
        <v>170</v>
      </c>
      <c r="D33" s="40" t="s">
        <v>324</v>
      </c>
      <c r="F33" s="41" t="s">
        <v>11</v>
      </c>
      <c r="G33" s="39" t="str">
        <f t="shared" si="1"/>
        <v>{ dataset.titleKjønn", 
purposeCodeBarnebidrag", 
legalBasisDescriptionIkke oppgitt" },</v>
      </c>
    </row>
    <row r="34" spans="1:7" ht="33.75" x14ac:dyDescent="0.2">
      <c r="A34" s="10" t="s">
        <v>232</v>
      </c>
      <c r="B34" s="13" t="s">
        <v>718</v>
      </c>
      <c r="C34" s="2" t="s">
        <v>145</v>
      </c>
      <c r="D34" s="40" t="s">
        <v>324</v>
      </c>
      <c r="F34" s="41" t="s">
        <v>11</v>
      </c>
      <c r="G34" s="39" t="str">
        <f t="shared" si="1"/>
        <v>{ dataset.titleKjønn", 
purposeCodeEktefellebidrag", 
legalBasisDescriptionIkke oppgitt" },</v>
      </c>
    </row>
    <row r="35" spans="1:7" ht="33.75" x14ac:dyDescent="0.2">
      <c r="A35" s="10" t="s">
        <v>232</v>
      </c>
      <c r="B35" s="11" t="s">
        <v>325</v>
      </c>
      <c r="C35" s="2" t="s">
        <v>179</v>
      </c>
      <c r="D35" s="40" t="s">
        <v>323</v>
      </c>
      <c r="F35" s="41" t="s">
        <v>11</v>
      </c>
      <c r="G35" s="39" t="str">
        <f t="shared" si="1"/>
        <v>{ dataset.titleKjønn", 
purposeCodeFarskap og morskap", 
legalBasisDescriptionBarneloven § 2, 4, 5, 6a, 7, 80. " },</v>
      </c>
    </row>
    <row r="36" spans="1:7" ht="33.75" x14ac:dyDescent="0.2">
      <c r="A36" s="10" t="s">
        <v>232</v>
      </c>
      <c r="B36" s="11" t="s">
        <v>303</v>
      </c>
      <c r="C36" s="2" t="s">
        <v>201</v>
      </c>
      <c r="D36" s="40"/>
      <c r="F36" s="41" t="s">
        <v>11</v>
      </c>
      <c r="G36" s="39" t="str">
        <f t="shared" si="1"/>
        <v>{ dataset.titleKjønn", 
purposeCodeOppfostringsbidrag", 
legalBasisDescriptionBarneverntjenesteloven § 9-2" },</v>
      </c>
    </row>
    <row r="37" spans="1:7" ht="33.75" x14ac:dyDescent="0.2">
      <c r="A37" s="10" t="s">
        <v>232</v>
      </c>
      <c r="B37" s="13" t="s">
        <v>718</v>
      </c>
      <c r="C37" s="2" t="s">
        <v>164</v>
      </c>
      <c r="D37" s="40" t="s">
        <v>326</v>
      </c>
      <c r="F37" s="41" t="s">
        <v>11</v>
      </c>
      <c r="G37" s="39" t="str">
        <f t="shared" si="1"/>
        <v>{ dataset.titleKjønn", 
purposeCodeArbeidsavklaringspenger (AAP)", 
legalBasisDescriptionIkke oppgitt" },</v>
      </c>
    </row>
    <row r="38" spans="1:7" ht="33.75" x14ac:dyDescent="0.2">
      <c r="A38" s="10" t="s">
        <v>232</v>
      </c>
      <c r="B38" s="11" t="s">
        <v>327</v>
      </c>
      <c r="C38" s="2" t="s">
        <v>28</v>
      </c>
      <c r="D38" s="40" t="s">
        <v>328</v>
      </c>
      <c r="F38" s="41" t="s">
        <v>11</v>
      </c>
      <c r="G38" s="39" t="str">
        <f t="shared" si="1"/>
        <v>{ dataset.titleKjønn", 
purposeCodeDagpenger", 
legalBasisDescriptionFtrl. § 4-4, Arbeids- og velferdforvaltningsloven § 7 a.,  Forvaltningsloven § 13 b og 21-4." },</v>
      </c>
    </row>
    <row r="39" spans="1:7" ht="33.75" x14ac:dyDescent="0.2">
      <c r="A39" s="10" t="s">
        <v>232</v>
      </c>
      <c r="B39" s="13" t="s">
        <v>718</v>
      </c>
      <c r="C39" s="2" t="s">
        <v>209</v>
      </c>
      <c r="D39" s="40" t="s">
        <v>329</v>
      </c>
      <c r="F39" s="41" t="s">
        <v>11</v>
      </c>
      <c r="G39" s="39" t="str">
        <f t="shared" si="1"/>
        <v>{ dataset.titleKjønn", 
purposeCodeStønad til enslig mor eller far", 
legalBasisDescriptionIkke oppgitt" },</v>
      </c>
    </row>
    <row r="40" spans="1:7" ht="33.75" x14ac:dyDescent="0.2">
      <c r="A40" s="10" t="s">
        <v>232</v>
      </c>
      <c r="B40" s="13" t="s">
        <v>718</v>
      </c>
      <c r="C40" s="2" t="s">
        <v>48</v>
      </c>
      <c r="D40" s="40" t="s">
        <v>330</v>
      </c>
      <c r="F40" s="41" t="s">
        <v>11</v>
      </c>
      <c r="G40" s="39" t="str">
        <f t="shared" si="1"/>
        <v>{ dataset.titleKjønn", 
purposeCodeGrunn- og hjelpestønad", 
legalBasisDescriptionIkke oppgitt" },</v>
      </c>
    </row>
    <row r="41" spans="1:7" ht="33.75" x14ac:dyDescent="0.2">
      <c r="A41" s="10" t="s">
        <v>232</v>
      </c>
      <c r="B41" s="11" t="s">
        <v>331</v>
      </c>
      <c r="C41" s="2" t="s">
        <v>114</v>
      </c>
      <c r="D41" s="40" t="s">
        <v>332</v>
      </c>
      <c r="F41" s="41" t="s">
        <v>11</v>
      </c>
      <c r="G41" s="39" t="str">
        <f t="shared" si="1"/>
        <v>{ dataset.titleKjønn", 
purposeCodeSykepenger", 
legalBasisDescriptionFtrl.§8" },</v>
      </c>
    </row>
    <row r="42" spans="1:7" ht="33.75" x14ac:dyDescent="0.2">
      <c r="A42" s="10" t="s">
        <v>232</v>
      </c>
      <c r="B42" s="11" t="s">
        <v>333</v>
      </c>
      <c r="C42" s="2" t="s">
        <v>130</v>
      </c>
      <c r="D42" s="40" t="s">
        <v>334</v>
      </c>
      <c r="F42" s="41" t="s">
        <v>11</v>
      </c>
      <c r="G42" s="39" t="str">
        <f t="shared" si="1"/>
        <v>{ dataset.titleKjønn", 
purposeCodeUføretrygd", 
legalBasisDescriptionFtrl. kap. 12" },</v>
      </c>
    </row>
    <row r="43" spans="1:7" ht="33.75" x14ac:dyDescent="0.2">
      <c r="A43" s="30" t="s">
        <v>234</v>
      </c>
      <c r="B43" s="18" t="s">
        <v>336</v>
      </c>
      <c r="C43" s="2" t="s">
        <v>67</v>
      </c>
      <c r="D43" s="42" t="s">
        <v>337</v>
      </c>
      <c r="F43" s="41" t="s">
        <v>11</v>
      </c>
      <c r="G43" s="39" t="str">
        <f t="shared" si="1"/>
        <v>{ dataset.titleNavn", 
purposeCodeKontroll", 
legalBasisDescriptionAlle ytelser som behandles av NAV." },</v>
      </c>
    </row>
    <row r="44" spans="1:7" ht="33.75" x14ac:dyDescent="0.2">
      <c r="A44" s="30" t="s">
        <v>234</v>
      </c>
      <c r="B44" s="18" t="s">
        <v>338</v>
      </c>
      <c r="C44" s="2" t="s">
        <v>195</v>
      </c>
      <c r="D44" s="42" t="s">
        <v>339</v>
      </c>
      <c r="F44" s="41" t="s">
        <v>11</v>
      </c>
      <c r="G44" s="39" t="str">
        <f t="shared" si="1"/>
        <v>{ dataset.titleNavn", 
purposeCodeMedlemskap og avgift", 
legalBasisDescriptionFtrl., trygdeavtaler, herunder EØS." },</v>
      </c>
    </row>
    <row r="45" spans="1:7" ht="33.75" x14ac:dyDescent="0.2">
      <c r="A45" s="53" t="s">
        <v>243</v>
      </c>
      <c r="B45" s="59" t="s">
        <v>396</v>
      </c>
      <c r="C45" s="10" t="s">
        <v>143</v>
      </c>
      <c r="D45" s="60" t="s">
        <v>397</v>
      </c>
      <c r="E45" s="44"/>
      <c r="F45" s="41" t="s">
        <v>11</v>
      </c>
      <c r="G45" s="39" t="str">
        <f t="shared" si="1"/>
        <v>{ dataset.titleBostedsadresse i utlandet", 
purposeCodeKrigspensjon", 
legalBasisDescriptionKapittel 3, 19, 20 0g 22" },</v>
      </c>
    </row>
    <row r="46" spans="1:7" x14ac:dyDescent="0.2">
      <c r="A46" s="55" t="s">
        <v>488</v>
      </c>
      <c r="B46" s="57" t="s">
        <v>452</v>
      </c>
      <c r="C46" s="10" t="s">
        <v>140</v>
      </c>
      <c r="D46" s="60" t="s">
        <v>453</v>
      </c>
      <c r="E46" s="44"/>
      <c r="F46" s="44"/>
      <c r="G46" s="45"/>
    </row>
    <row r="47" spans="1:7" ht="33.75" x14ac:dyDescent="0.2">
      <c r="A47" s="30" t="s">
        <v>234</v>
      </c>
      <c r="B47" s="18" t="s">
        <v>341</v>
      </c>
      <c r="C47" s="2" t="s">
        <v>19</v>
      </c>
      <c r="D47" s="42" t="s">
        <v>342</v>
      </c>
      <c r="F47" s="41" t="s">
        <v>11</v>
      </c>
      <c r="G47" s="39" t="str">
        <f t="shared" ref="G47:G64" si="2">IF(F47="Ja",
"{ "&amp;$A$1&amp;A47&amp;""""&amp;", "&amp;CHAR(10)
&amp;$C$1&amp;C47&amp;""""&amp;", "&amp;CHAR(10)
&amp;$B$1&amp;B47&amp;""""&amp;" }"&amp;",",""
)</f>
        <v>{ dataset.titleNavn", 
purposeCodeBarnetrygd", 
legalBasisDescriptionBarnetrygdloven § 2, 14" },</v>
      </c>
    </row>
    <row r="48" spans="1:7" ht="33.75" x14ac:dyDescent="0.2">
      <c r="A48" s="30" t="s">
        <v>234</v>
      </c>
      <c r="B48" s="18" t="s">
        <v>343</v>
      </c>
      <c r="C48" s="2" t="s">
        <v>181</v>
      </c>
      <c r="D48" s="42" t="s">
        <v>291</v>
      </c>
      <c r="F48" s="41" t="s">
        <v>11</v>
      </c>
      <c r="G48" s="39" t="str">
        <f t="shared" si="2"/>
        <v>{ dataset.titleNavn", 
purposeCodeForeldrepenger, engangstønad og svangerskapspenger", 
legalBasisDescriptionFtrl kap 14" },</v>
      </c>
    </row>
    <row r="49" spans="1:7" ht="33.75" x14ac:dyDescent="0.2">
      <c r="A49" s="30" t="s">
        <v>234</v>
      </c>
      <c r="B49" s="18" t="s">
        <v>344</v>
      </c>
      <c r="C49" s="2" t="s">
        <v>177</v>
      </c>
      <c r="D49" s="42" t="s">
        <v>345</v>
      </c>
      <c r="F49" s="41" t="s">
        <v>11</v>
      </c>
      <c r="G49" s="39" t="str">
        <f t="shared" si="2"/>
        <v>{ dataset.titleNavn", 
purposeCodeEtterlattepensjon og barnepensjon", 
legalBasisDescriptionFtrl. 17-2, 17-3, 17-4, 17-5 /17-10 og 18-2, 18-3 og 18-4, 3-2, 1-5, kap. 16" },</v>
      </c>
    </row>
    <row r="50" spans="1:7" ht="33.75" x14ac:dyDescent="0.2">
      <c r="A50" s="30" t="s">
        <v>234</v>
      </c>
      <c r="B50" s="13" t="s">
        <v>718</v>
      </c>
      <c r="C50" s="2" t="s">
        <v>188</v>
      </c>
      <c r="D50" s="42" t="s">
        <v>346</v>
      </c>
      <c r="F50" s="41" t="s">
        <v>11</v>
      </c>
      <c r="G50" s="39" t="str">
        <f t="shared" si="2"/>
        <v>{ dataset.titleNavn", 
purposeCodeGravferdsstønad og stønad til båretransport", 
legalBasisDescriptionIkke oppgitt" },</v>
      </c>
    </row>
    <row r="51" spans="1:7" ht="33.75" x14ac:dyDescent="0.2">
      <c r="A51" s="30" t="s">
        <v>234</v>
      </c>
      <c r="B51" s="18" t="s">
        <v>321</v>
      </c>
      <c r="C51" s="2" t="s">
        <v>112</v>
      </c>
      <c r="D51" s="42" t="s">
        <v>347</v>
      </c>
      <c r="F51" s="41" t="s">
        <v>11</v>
      </c>
      <c r="G51" s="39" t="str">
        <f t="shared" si="2"/>
        <v>{ dataset.titleNavn", 
purposeCodeSupplerende stønad", 
legalBasisDescriptionSU lov" },</v>
      </c>
    </row>
    <row r="52" spans="1:7" ht="33.75" x14ac:dyDescent="0.2">
      <c r="A52" s="30" t="s">
        <v>234</v>
      </c>
      <c r="B52" s="13" t="s">
        <v>718</v>
      </c>
      <c r="C52" s="2" t="s">
        <v>168</v>
      </c>
      <c r="D52" s="42" t="s">
        <v>323</v>
      </c>
      <c r="F52" s="41" t="s">
        <v>11</v>
      </c>
      <c r="G52" s="39" t="str">
        <f t="shared" si="2"/>
        <v>{ dataset.titleNavn", 
purposeCodeAvtalefestet pensjon (AFP) for statlig og kommunal sektor", 
legalBasisDescriptionIkke oppgitt" },</v>
      </c>
    </row>
    <row r="53" spans="1:7" ht="33.75" x14ac:dyDescent="0.2">
      <c r="A53" s="30" t="s">
        <v>234</v>
      </c>
      <c r="B53" s="18" t="s">
        <v>718</v>
      </c>
      <c r="C53" s="2" t="s">
        <v>170</v>
      </c>
      <c r="D53" s="42" t="s">
        <v>348</v>
      </c>
      <c r="F53" s="41" t="s">
        <v>11</v>
      </c>
      <c r="G53" s="39" t="str">
        <f t="shared" si="2"/>
        <v>{ dataset.titleNavn", 
purposeCodeBarnebidrag", 
legalBasisDescriptionIkke oppgitt" },</v>
      </c>
    </row>
    <row r="54" spans="1:7" ht="33.75" x14ac:dyDescent="0.2">
      <c r="A54" s="30" t="s">
        <v>234</v>
      </c>
      <c r="B54" s="13" t="s">
        <v>718</v>
      </c>
      <c r="C54" s="2" t="s">
        <v>145</v>
      </c>
      <c r="D54" s="42" t="s">
        <v>349</v>
      </c>
      <c r="F54" s="41" t="s">
        <v>11</v>
      </c>
      <c r="G54" s="39" t="str">
        <f t="shared" si="2"/>
        <v>{ dataset.titleNavn", 
purposeCodeEktefellebidrag", 
legalBasisDescriptionIkke oppgitt" },</v>
      </c>
    </row>
    <row r="55" spans="1:7" ht="33.75" x14ac:dyDescent="0.2">
      <c r="A55" s="30" t="s">
        <v>234</v>
      </c>
      <c r="B55" s="18" t="s">
        <v>325</v>
      </c>
      <c r="C55" s="2" t="s">
        <v>179</v>
      </c>
      <c r="D55" s="42" t="s">
        <v>323</v>
      </c>
      <c r="F55" s="41" t="s">
        <v>11</v>
      </c>
      <c r="G55" s="39" t="str">
        <f t="shared" si="2"/>
        <v>{ dataset.titleNavn", 
purposeCodeFarskap og morskap", 
legalBasisDescriptionBarneloven § 2, 4, 5, 6a, 7, 80. " },</v>
      </c>
    </row>
    <row r="56" spans="1:7" ht="33.75" x14ac:dyDescent="0.2">
      <c r="A56" s="30" t="s">
        <v>234</v>
      </c>
      <c r="B56" s="18" t="s">
        <v>303</v>
      </c>
      <c r="C56" s="2" t="s">
        <v>201</v>
      </c>
      <c r="D56" s="42"/>
      <c r="F56" s="41" t="s">
        <v>11</v>
      </c>
      <c r="G56" s="39" t="str">
        <f t="shared" si="2"/>
        <v>{ dataset.titleNavn", 
purposeCodeOppfostringsbidrag", 
legalBasisDescriptionBarneverntjenesteloven § 9-2" },</v>
      </c>
    </row>
    <row r="57" spans="1:7" ht="33.75" x14ac:dyDescent="0.2">
      <c r="A57" s="30" t="s">
        <v>234</v>
      </c>
      <c r="B57" s="18" t="s">
        <v>350</v>
      </c>
      <c r="C57" s="2" t="s">
        <v>164</v>
      </c>
      <c r="D57" s="42" t="s">
        <v>351</v>
      </c>
      <c r="F57" s="41" t="s">
        <v>11</v>
      </c>
      <c r="G57" s="39" t="str">
        <f t="shared" si="2"/>
        <v>{ dataset.titleNavn", 
purposeCodeArbeidsavklaringspenger (AAP)", 
legalBasisDescriptionFtrl. § 11, og § 11 A" },</v>
      </c>
    </row>
    <row r="58" spans="1:7" ht="33.75" x14ac:dyDescent="0.2">
      <c r="A58" s="30" t="s">
        <v>234</v>
      </c>
      <c r="B58" s="18" t="s">
        <v>352</v>
      </c>
      <c r="C58" s="2" t="s">
        <v>28</v>
      </c>
      <c r="D58" s="42" t="s">
        <v>353</v>
      </c>
      <c r="F58" s="41" t="s">
        <v>11</v>
      </c>
      <c r="G58" s="39" t="str">
        <f t="shared" si="2"/>
        <v>{ dataset.titleNavn", 
purposeCodeDagpenger", 
legalBasisDescriptionArbeids- og velferdsforvaltningsloven § 7 a og  Fotrl § 13 b og 21-4." },</v>
      </c>
    </row>
    <row r="59" spans="1:7" ht="33.75" x14ac:dyDescent="0.2">
      <c r="A59" s="30" t="s">
        <v>234</v>
      </c>
      <c r="B59" s="18" t="s">
        <v>354</v>
      </c>
      <c r="C59" s="2" t="s">
        <v>209</v>
      </c>
      <c r="D59" s="42"/>
      <c r="F59" s="41" t="s">
        <v>11</v>
      </c>
      <c r="G59" s="39" t="str">
        <f t="shared" si="2"/>
        <v>{ dataset.titleNavn", 
purposeCodeStønad til enslig mor eller far", 
legalBasisDescriptionFtrl. §§ 15-2, 15-3, 15-4, 21-2" },</v>
      </c>
    </row>
    <row r="60" spans="1:7" ht="33.75" x14ac:dyDescent="0.2">
      <c r="A60" s="30" t="s">
        <v>234</v>
      </c>
      <c r="B60" s="18" t="s">
        <v>295</v>
      </c>
      <c r="C60" s="2" t="s">
        <v>48</v>
      </c>
      <c r="D60" s="42" t="s">
        <v>330</v>
      </c>
      <c r="F60" s="41" t="s">
        <v>11</v>
      </c>
      <c r="G60" s="39" t="str">
        <f t="shared" si="2"/>
        <v>{ dataset.titleNavn", 
purposeCodeGrunn- og hjelpestønad", 
legalBasisDescriptionFtrl. § 21-3" },</v>
      </c>
    </row>
    <row r="61" spans="1:7" ht="33.75" x14ac:dyDescent="0.2">
      <c r="A61" s="30" t="s">
        <v>234</v>
      </c>
      <c r="B61" s="18" t="s">
        <v>355</v>
      </c>
      <c r="C61" s="2" t="s">
        <v>114</v>
      </c>
      <c r="D61" s="42" t="s">
        <v>356</v>
      </c>
      <c r="F61" s="41" t="s">
        <v>11</v>
      </c>
      <c r="G61" s="39" t="str">
        <f t="shared" si="2"/>
        <v>{ dataset.titleNavn", 
purposeCodeSykepenger", 
legalBasisDescriptionFtrl §8" },</v>
      </c>
    </row>
    <row r="62" spans="1:7" ht="33.75" x14ac:dyDescent="0.2">
      <c r="A62" s="30" t="s">
        <v>234</v>
      </c>
      <c r="B62" s="18" t="s">
        <v>357</v>
      </c>
      <c r="C62" s="2" t="s">
        <v>130</v>
      </c>
      <c r="D62" s="42" t="s">
        <v>358</v>
      </c>
      <c r="F62" s="41" t="s">
        <v>11</v>
      </c>
      <c r="G62" s="39" t="str">
        <f t="shared" si="2"/>
        <v>{ dataset.titleNavn", 
purposeCodeUføretrygd", 
legalBasisDescriptionFtrl kap. 12, §21-3, §21-4" },</v>
      </c>
    </row>
    <row r="63" spans="1:7" ht="33.75" x14ac:dyDescent="0.2">
      <c r="A63" s="31" t="s">
        <v>359</v>
      </c>
      <c r="B63" s="19" t="s">
        <v>360</v>
      </c>
      <c r="C63" s="2" t="s">
        <v>67</v>
      </c>
      <c r="D63" s="42" t="s">
        <v>361</v>
      </c>
      <c r="F63" s="41" t="s">
        <v>11</v>
      </c>
      <c r="G63" s="39" t="str">
        <f t="shared" si="2"/>
        <v>{ dataset.titleFødselsdato", 
purposeCodeKontroll", 
legalBasisDescriptionAlle ytelser etter ftrl, btrl, kontantstøttelov, bidragsforskudd, EØS-forordning m.m." },</v>
      </c>
    </row>
    <row r="64" spans="1:7" ht="33.75" x14ac:dyDescent="0.2">
      <c r="A64" s="31" t="s">
        <v>359</v>
      </c>
      <c r="B64" s="19" t="s">
        <v>301</v>
      </c>
      <c r="C64" s="2" t="s">
        <v>195</v>
      </c>
      <c r="D64" s="42" t="s">
        <v>313</v>
      </c>
      <c r="F64" s="41" t="s">
        <v>11</v>
      </c>
      <c r="G64" s="39" t="str">
        <f t="shared" si="2"/>
        <v>{ dataset.titleFødselsdato", 
purposeCodeMedlemskap og avgift", 
legalBasisDescriptionFolketrygdloven, trygdeavtaler, herunder EØS." },</v>
      </c>
    </row>
    <row r="65" spans="1:7" x14ac:dyDescent="0.2">
      <c r="A65" s="55" t="s">
        <v>514</v>
      </c>
      <c r="B65" s="57" t="s">
        <v>515</v>
      </c>
      <c r="C65" s="10" t="s">
        <v>140</v>
      </c>
      <c r="D65" s="60" t="s">
        <v>516</v>
      </c>
      <c r="E65" s="44"/>
      <c r="F65" s="44"/>
      <c r="G65" s="45"/>
    </row>
    <row r="66" spans="1:7" x14ac:dyDescent="0.2">
      <c r="A66" s="53" t="s">
        <v>532</v>
      </c>
      <c r="B66" s="57" t="s">
        <v>452</v>
      </c>
      <c r="C66" s="10" t="s">
        <v>140</v>
      </c>
      <c r="D66" s="60" t="s">
        <v>453</v>
      </c>
      <c r="E66" s="44"/>
      <c r="F66" s="44"/>
      <c r="G66" s="45"/>
    </row>
    <row r="67" spans="1:7" ht="33.75" x14ac:dyDescent="0.2">
      <c r="A67" s="31" t="s">
        <v>359</v>
      </c>
      <c r="B67" s="19" t="s">
        <v>315</v>
      </c>
      <c r="C67" s="2" t="s">
        <v>19</v>
      </c>
      <c r="D67" s="42" t="s">
        <v>364</v>
      </c>
      <c r="F67" s="41" t="s">
        <v>11</v>
      </c>
      <c r="G67" s="39" t="str">
        <f t="shared" ref="G67:G87" si="3">IF(F67="Ja",
"{ "&amp;$A$1&amp;A67&amp;""""&amp;", "&amp;CHAR(10)
&amp;$C$1&amp;C67&amp;""""&amp;", "&amp;CHAR(10)
&amp;$B$1&amp;B67&amp;""""&amp;" }"&amp;",",""
)</f>
        <v>{ dataset.titleFødselsdato", 
purposeCodeBarnetrygd", 
legalBasisDescriptionbarnetrygdloven § 14" },</v>
      </c>
    </row>
    <row r="68" spans="1:7" ht="33.75" x14ac:dyDescent="0.2">
      <c r="A68" s="31" t="s">
        <v>359</v>
      </c>
      <c r="B68" s="19" t="s">
        <v>365</v>
      </c>
      <c r="C68" s="2" t="s">
        <v>65</v>
      </c>
      <c r="D68" s="42" t="s">
        <v>364</v>
      </c>
      <c r="F68" s="41" t="s">
        <v>11</v>
      </c>
      <c r="G68" s="39" t="str">
        <f t="shared" si="3"/>
        <v>{ dataset.titleFødselsdato", 
purposeCodeKontantstøtte", 
legalBasisDescriptionKontantstøtteloven" },</v>
      </c>
    </row>
    <row r="69" spans="1:7" ht="33.75" x14ac:dyDescent="0.2">
      <c r="A69" s="31" t="s">
        <v>359</v>
      </c>
      <c r="B69" s="19" t="s">
        <v>366</v>
      </c>
      <c r="C69" s="2" t="s">
        <v>181</v>
      </c>
      <c r="D69" s="42" t="s">
        <v>367</v>
      </c>
      <c r="F69" s="41" t="s">
        <v>11</v>
      </c>
      <c r="G69" s="39" t="str">
        <f t="shared" si="3"/>
        <v>{ dataset.titleFødselsdato", 
purposeCodeForeldrepenger, engangstønad og svangerskapspenger", 
legalBasisDescriptionInngangsvilkårene i kap 14, f eks § 14-1, § 14-2, § 14-5" },</v>
      </c>
    </row>
    <row r="70" spans="1:7" ht="33.75" x14ac:dyDescent="0.2">
      <c r="A70" s="31" t="s">
        <v>359</v>
      </c>
      <c r="B70" s="19" t="s">
        <v>344</v>
      </c>
      <c r="C70" s="2" t="s">
        <v>177</v>
      </c>
      <c r="D70" s="42" t="s">
        <v>368</v>
      </c>
      <c r="F70" s="41" t="s">
        <v>11</v>
      </c>
      <c r="G70" s="39" t="str">
        <f t="shared" si="3"/>
        <v>{ dataset.titleFødselsdato", 
purposeCodeEtterlattepensjon og barnepensjon", 
legalBasisDescriptionFtrl. 17-2, 17-3, 17-4, 17-5 /17-10 og 18-2, 18-3 og 18-4, 3-2, 1-5, kap. 16" },</v>
      </c>
    </row>
    <row r="71" spans="1:7" ht="56.25" x14ac:dyDescent="0.2">
      <c r="A71" s="31" t="s">
        <v>359</v>
      </c>
      <c r="B71" s="13" t="s">
        <v>718</v>
      </c>
      <c r="C71" s="2" t="s">
        <v>188</v>
      </c>
      <c r="D71" s="42" t="s">
        <v>369</v>
      </c>
      <c r="F71" s="41" t="s">
        <v>11</v>
      </c>
      <c r="G71" s="39" t="str">
        <f t="shared" si="3"/>
        <v>{ dataset.titleFødselsdato", 
purposeCodeGravferdsstønad og stønad til båretransport", 
legalBasisDescriptionIkke oppgitt" },</v>
      </c>
    </row>
    <row r="72" spans="1:7" ht="33.75" x14ac:dyDescent="0.2">
      <c r="A72" s="31" t="s">
        <v>359</v>
      </c>
      <c r="B72" s="19" t="s">
        <v>370</v>
      </c>
      <c r="C72" s="2" t="s">
        <v>112</v>
      </c>
      <c r="D72" s="42" t="s">
        <v>371</v>
      </c>
      <c r="F72" s="41" t="s">
        <v>11</v>
      </c>
      <c r="G72" s="39" t="str">
        <f t="shared" si="3"/>
        <v>{ dataset.titleFødselsdato", 
purposeCodeSupplerende stønad", 
legalBasisDescriptionSU lov, § 3." },</v>
      </c>
    </row>
    <row r="73" spans="1:7" ht="33.75" x14ac:dyDescent="0.2">
      <c r="A73" s="32" t="s">
        <v>359</v>
      </c>
      <c r="B73" s="19" t="s">
        <v>226</v>
      </c>
      <c r="C73" s="2" t="s">
        <v>168</v>
      </c>
      <c r="D73" s="42" t="s">
        <v>323</v>
      </c>
      <c r="F73" s="41" t="s">
        <v>11</v>
      </c>
      <c r="G73" s="39" t="str">
        <f t="shared" si="3"/>
        <v>{ dataset.titleFødselsdato", 
purposeCodeAvtalefestet pensjon (AFP) for statlig og kommunal sektor", 
legalBasisDescriptionTPS" },</v>
      </c>
    </row>
    <row r="74" spans="1:7" ht="33.75" x14ac:dyDescent="0.2">
      <c r="A74" s="31" t="s">
        <v>359</v>
      </c>
      <c r="B74" s="19" t="s">
        <v>372</v>
      </c>
      <c r="C74" s="2" t="s">
        <v>170</v>
      </c>
      <c r="D74" s="42" t="s">
        <v>373</v>
      </c>
      <c r="F74" s="41" t="s">
        <v>11</v>
      </c>
      <c r="G74" s="39" t="str">
        <f t="shared" si="3"/>
        <v>{ dataset.titleFødselsdato", 
purposeCodeBarnebidrag", 
legalBasisDescriptionForskotteringsloven §§ 2, 3, 5, 6. Barneloven §§ 67, 68, 69, 70, 71 og 75" },</v>
      </c>
    </row>
    <row r="75" spans="1:7" ht="33.75" x14ac:dyDescent="0.2">
      <c r="A75" s="31" t="s">
        <v>359</v>
      </c>
      <c r="B75" s="19" t="s">
        <v>374</v>
      </c>
      <c r="C75" s="2" t="s">
        <v>145</v>
      </c>
      <c r="D75" s="42" t="s">
        <v>375</v>
      </c>
      <c r="F75" s="41" t="s">
        <v>11</v>
      </c>
      <c r="G75" s="39" t="str">
        <f t="shared" si="3"/>
        <v>{ dataset.titleFødselsdato", 
purposeCodeEktefellebidrag", 
legalBasisDescriptionEkteskapslovens § §79-84" },</v>
      </c>
    </row>
    <row r="76" spans="1:7" ht="33.75" x14ac:dyDescent="0.2">
      <c r="A76" s="31" t="s">
        <v>359</v>
      </c>
      <c r="B76" s="19" t="s">
        <v>325</v>
      </c>
      <c r="C76" s="2" t="s">
        <v>179</v>
      </c>
      <c r="D76" s="42" t="s">
        <v>323</v>
      </c>
      <c r="F76" s="41" t="s">
        <v>11</v>
      </c>
      <c r="G76" s="39" t="str">
        <f t="shared" si="3"/>
        <v>{ dataset.titleFødselsdato", 
purposeCodeFarskap og morskap", 
legalBasisDescriptionBarneloven § 2, 4, 5, 6a, 7, 80. " },</v>
      </c>
    </row>
    <row r="77" spans="1:7" ht="33.75" x14ac:dyDescent="0.2">
      <c r="A77" s="31" t="s">
        <v>359</v>
      </c>
      <c r="B77" s="19" t="s">
        <v>303</v>
      </c>
      <c r="C77" s="2" t="s">
        <v>201</v>
      </c>
      <c r="D77" s="42" t="s">
        <v>376</v>
      </c>
      <c r="F77" s="41" t="s">
        <v>11</v>
      </c>
      <c r="G77" s="39" t="str">
        <f t="shared" si="3"/>
        <v>{ dataset.titleFødselsdato", 
purposeCodeOppfostringsbidrag", 
legalBasisDescriptionBarneverntjenesteloven § 9-2" },</v>
      </c>
    </row>
    <row r="78" spans="1:7" ht="33.75" x14ac:dyDescent="0.2">
      <c r="A78" s="31" t="s">
        <v>359</v>
      </c>
      <c r="B78" s="19" t="s">
        <v>377</v>
      </c>
      <c r="C78" s="2" t="s">
        <v>164</v>
      </c>
      <c r="D78" s="42" t="s">
        <v>378</v>
      </c>
      <c r="F78" s="41" t="s">
        <v>11</v>
      </c>
      <c r="G78" s="39" t="str">
        <f t="shared" si="3"/>
        <v>{ dataset.titleFødselsdato", 
purposeCodeArbeidsavklaringspenger (AAP)", 
legalBasisDescriptionFtrl. kap. 11 og 11A" },</v>
      </c>
    </row>
    <row r="79" spans="1:7" ht="33.75" x14ac:dyDescent="0.2">
      <c r="A79" s="31" t="s">
        <v>359</v>
      </c>
      <c r="B79" s="19" t="s">
        <v>379</v>
      </c>
      <c r="C79" s="2" t="s">
        <v>28</v>
      </c>
      <c r="D79" s="42" t="s">
        <v>380</v>
      </c>
      <c r="F79" s="41" t="s">
        <v>11</v>
      </c>
      <c r="G79" s="39" t="str">
        <f t="shared" si="3"/>
        <v>{ dataset.titleFødselsdato", 
purposeCodeDagpenger", 
legalBasisDescription§ 4-5, 4-17, 4-23. Arbeids- og velferdsforvaltningsloven     § 7 a." },</v>
      </c>
    </row>
    <row r="80" spans="1:7" ht="45" x14ac:dyDescent="0.2">
      <c r="A80" s="31" t="s">
        <v>359</v>
      </c>
      <c r="B80" s="19" t="s">
        <v>381</v>
      </c>
      <c r="C80" s="2" t="s">
        <v>209</v>
      </c>
      <c r="D80" s="42" t="s">
        <v>382</v>
      </c>
      <c r="F80" s="41" t="s">
        <v>11</v>
      </c>
      <c r="G80" s="39" t="str">
        <f t="shared" si="3"/>
        <v>{ dataset.titleFødselsdato", 
purposeCodeStønad til enslig mor eller far", 
legalBasisDescriptionFtrl kap 2, §§ 15 -2, 15-5, 15-6, 15-8, 15-10 og § 21-2 " },</v>
      </c>
    </row>
    <row r="81" spans="1:7" ht="33.75" x14ac:dyDescent="0.2">
      <c r="A81" s="31" t="s">
        <v>359</v>
      </c>
      <c r="B81" s="19" t="s">
        <v>383</v>
      </c>
      <c r="C81" s="2" t="s">
        <v>48</v>
      </c>
      <c r="D81" s="42" t="s">
        <v>384</v>
      </c>
      <c r="F81" s="41" t="s">
        <v>11</v>
      </c>
      <c r="G81" s="39" t="str">
        <f t="shared" si="3"/>
        <v>{ dataset.titleFødselsdato", 
purposeCodeGrunn- og hjelpestønad", 
legalBasisDescriptionFolketrygdloven § 21-3" },</v>
      </c>
    </row>
    <row r="82" spans="1:7" ht="45" x14ac:dyDescent="0.2">
      <c r="A82" s="31" t="s">
        <v>359</v>
      </c>
      <c r="B82" s="19" t="s">
        <v>385</v>
      </c>
      <c r="C82" s="2" t="s">
        <v>114</v>
      </c>
      <c r="D82" s="42" t="s">
        <v>386</v>
      </c>
      <c r="F82" s="41" t="s">
        <v>11</v>
      </c>
      <c r="G82" s="39" t="str">
        <f t="shared" si="3"/>
        <v>{ dataset.titleFødselsdato", 
purposeCodeSykepenger", 
legalBasisDescriptionftrl §§8-3 , 8-51- for vurdering av aldersgrenser, Ftrl. kap8 (stønadsdager etter 8-51), Ftrl. Kap 2,  §§ 8-3 , 8-12 og 8-51" },</v>
      </c>
    </row>
    <row r="83" spans="1:7" ht="56.25" x14ac:dyDescent="0.2">
      <c r="A83" s="31" t="s">
        <v>359</v>
      </c>
      <c r="B83" s="19" t="s">
        <v>387</v>
      </c>
      <c r="C83" s="2" t="s">
        <v>130</v>
      </c>
      <c r="D83" s="42" t="s">
        <v>388</v>
      </c>
      <c r="F83" s="41" t="s">
        <v>11</v>
      </c>
      <c r="G83" s="39" t="str">
        <f t="shared" si="3"/>
        <v>{ dataset.titleFødselsdato", 
purposeCodeUføretrygd", 
legalBasisDescriptionFtrl. § 12-4, § 12-15, jf. § 1-6. §§ 12-4, 12-8, 12-12. Folketrygdloven Kapittel 12 og 21, samt  Hovednummer 36, 40, 41 , 42, 43 og 45. " },</v>
      </c>
    </row>
    <row r="84" spans="1:7" ht="33.75" x14ac:dyDescent="0.2">
      <c r="A84" s="11" t="s">
        <v>240</v>
      </c>
      <c r="B84" s="11" t="s">
        <v>390</v>
      </c>
      <c r="C84" s="2" t="s">
        <v>67</v>
      </c>
      <c r="D84" s="40" t="s">
        <v>391</v>
      </c>
      <c r="F84" s="41" t="s">
        <v>11</v>
      </c>
      <c r="G84" s="39" t="str">
        <f t="shared" si="3"/>
        <v>{ dataset.titleBostedsadresse i Norge", 
purposeCodeKontroll", 
legalBasisDescriptionAlle bestemmelser i ftrl, btrl, kontantstøttelov, forskutteringslov, EØS-forordning, straffelov m.m." },</v>
      </c>
    </row>
    <row r="85" spans="1:7" ht="45" x14ac:dyDescent="0.2">
      <c r="A85" s="26" t="s">
        <v>243</v>
      </c>
      <c r="B85" s="27" t="s">
        <v>392</v>
      </c>
      <c r="C85" s="10" t="s">
        <v>67</v>
      </c>
      <c r="D85" s="43" t="s">
        <v>393</v>
      </c>
      <c r="E85" s="44"/>
      <c r="F85" s="41" t="s">
        <v>11</v>
      </c>
      <c r="G85" s="39" t="str">
        <f t="shared" si="3"/>
        <v>{ dataset.titleBostedsadresse i utlandet", 
purposeCodeKontroll", 
legalBasisDescriptionFolketrygdloven § 2-1, 4-2, 5-2, 8-9, 11-3, 15-3, 12-2, 12-3, btrl § 4,5, kontantstøttelov § 2, forskutteringslov § 2 EØS-forordning om trygd" },</v>
      </c>
    </row>
    <row r="86" spans="1:7" ht="33.75" x14ac:dyDescent="0.2">
      <c r="A86" s="26" t="s">
        <v>240</v>
      </c>
      <c r="B86" s="27" t="s">
        <v>394</v>
      </c>
      <c r="C86" s="26" t="s">
        <v>195</v>
      </c>
      <c r="D86" s="43" t="s">
        <v>395</v>
      </c>
      <c r="E86" s="44"/>
      <c r="F86" s="41" t="s">
        <v>11</v>
      </c>
      <c r="G86" s="39" t="str">
        <f t="shared" si="3"/>
        <v>{ dataset.titleBostedsadresse i Norge", 
purposeCodeMedlemskap og avgift", 
legalBasisDescriptionFtrl. Kapittel 2 og lovvalgsbestemmelser i samtlige trygdeavtaler herunder EØS." },</v>
      </c>
    </row>
    <row r="87" spans="1:7" ht="33.75" x14ac:dyDescent="0.2">
      <c r="A87" s="26" t="s">
        <v>243</v>
      </c>
      <c r="B87" s="27" t="s">
        <v>394</v>
      </c>
      <c r="C87" s="26" t="s">
        <v>195</v>
      </c>
      <c r="D87" s="43" t="s">
        <v>395</v>
      </c>
      <c r="E87" s="44"/>
      <c r="F87" s="41" t="s">
        <v>11</v>
      </c>
      <c r="G87" s="39" t="str">
        <f t="shared" si="3"/>
        <v>{ dataset.titleBostedsadresse i utlandet", 
purposeCodeMedlemskap og avgift", 
legalBasisDescriptionFtrl. Kapittel 2 og lovvalgsbestemmelser i samtlige trygdeavtaler herunder EØS." },</v>
      </c>
    </row>
    <row r="88" spans="1:7" x14ac:dyDescent="0.2">
      <c r="A88" s="10" t="s">
        <v>577</v>
      </c>
      <c r="B88" s="11" t="s">
        <v>452</v>
      </c>
      <c r="C88" s="10" t="s">
        <v>140</v>
      </c>
      <c r="D88" s="43" t="s">
        <v>453</v>
      </c>
      <c r="E88" s="44"/>
      <c r="F88" s="44"/>
      <c r="G88" s="45"/>
    </row>
    <row r="89" spans="1:7" x14ac:dyDescent="0.2">
      <c r="A89" s="26" t="s">
        <v>600</v>
      </c>
      <c r="B89" s="27" t="s">
        <v>604</v>
      </c>
      <c r="C89" s="10" t="s">
        <v>140</v>
      </c>
      <c r="D89" s="43" t="s">
        <v>605</v>
      </c>
      <c r="E89" s="44"/>
      <c r="F89" s="44"/>
      <c r="G89" s="45"/>
    </row>
    <row r="90" spans="1:7" x14ac:dyDescent="0.2">
      <c r="A90" s="11" t="s">
        <v>266</v>
      </c>
      <c r="B90" s="28" t="s">
        <v>604</v>
      </c>
      <c r="C90" s="10" t="s">
        <v>140</v>
      </c>
      <c r="D90" s="46" t="s">
        <v>605</v>
      </c>
      <c r="E90" s="44"/>
      <c r="F90" s="44"/>
      <c r="G90" s="45"/>
    </row>
    <row r="91" spans="1:7" ht="33.75" x14ac:dyDescent="0.2">
      <c r="A91" s="52" t="s">
        <v>359</v>
      </c>
      <c r="B91" s="56" t="s">
        <v>362</v>
      </c>
      <c r="C91" s="2" t="s">
        <v>140</v>
      </c>
      <c r="D91" s="40" t="s">
        <v>363</v>
      </c>
      <c r="F91" s="41" t="s">
        <v>11</v>
      </c>
      <c r="G91" s="39" t="str">
        <f t="shared" ref="G91:G126" si="4">IF(F91="Ja",
"{ "&amp;$A$1&amp;A91&amp;""""&amp;", "&amp;CHAR(10)
&amp;$C$1&amp;C91&amp;""""&amp;", "&amp;CHAR(10)
&amp;$B$1&amp;B91&amp;""""&amp;" }"&amp;",",""
)</f>
        <v>{ dataset.titleFødselsdato", 
purposeCodeAlderspensjon", 
legalBasisDescriptionFtrl. §§ 19-4, 20-2, 3-24, 3-25." },</v>
      </c>
    </row>
    <row r="92" spans="1:7" ht="33.75" x14ac:dyDescent="0.2">
      <c r="A92" s="26" t="s">
        <v>240</v>
      </c>
      <c r="B92" s="27" t="s">
        <v>398</v>
      </c>
      <c r="C92" s="10" t="s">
        <v>19</v>
      </c>
      <c r="D92" s="43" t="s">
        <v>399</v>
      </c>
      <c r="E92" s="44"/>
      <c r="F92" s="41" t="s">
        <v>11</v>
      </c>
      <c r="G92" s="39" t="str">
        <f t="shared" si="4"/>
        <v>{ dataset.titleBostedsadresse i Norge", 
purposeCodeBarnetrygd", 
legalBasisDescriptionbarnetrygdloven § 2, 9" },</v>
      </c>
    </row>
    <row r="93" spans="1:7" ht="33.75" x14ac:dyDescent="0.2">
      <c r="A93" s="26" t="s">
        <v>243</v>
      </c>
      <c r="B93" s="27" t="s">
        <v>398</v>
      </c>
      <c r="C93" s="10" t="s">
        <v>19</v>
      </c>
      <c r="D93" s="43" t="s">
        <v>400</v>
      </c>
      <c r="E93" s="44"/>
      <c r="F93" s="41" t="s">
        <v>11</v>
      </c>
      <c r="G93" s="39" t="str">
        <f t="shared" si="4"/>
        <v>{ dataset.titleBostedsadresse i utlandet", 
purposeCodeBarnetrygd", 
legalBasisDescriptionbarnetrygdloven § 2, 9" },</v>
      </c>
    </row>
    <row r="94" spans="1:7" ht="33.75" x14ac:dyDescent="0.2">
      <c r="A94" s="26" t="s">
        <v>240</v>
      </c>
      <c r="B94" s="27" t="s">
        <v>398</v>
      </c>
      <c r="C94" s="10" t="s">
        <v>65</v>
      </c>
      <c r="D94" s="43" t="s">
        <v>399</v>
      </c>
      <c r="E94" s="44"/>
      <c r="F94" s="41" t="s">
        <v>11</v>
      </c>
      <c r="G94" s="39" t="str">
        <f t="shared" si="4"/>
        <v>{ dataset.titleBostedsadresse i Norge", 
purposeCodeKontantstøtte", 
legalBasisDescriptionbarnetrygdloven § 2, 9" },</v>
      </c>
    </row>
    <row r="95" spans="1:7" ht="33.75" x14ac:dyDescent="0.2">
      <c r="A95" s="26" t="s">
        <v>243</v>
      </c>
      <c r="B95" s="27" t="s">
        <v>398</v>
      </c>
      <c r="C95" s="10" t="s">
        <v>65</v>
      </c>
      <c r="D95" s="43" t="s">
        <v>400</v>
      </c>
      <c r="E95" s="44"/>
      <c r="F95" s="41" t="s">
        <v>11</v>
      </c>
      <c r="G95" s="39" t="str">
        <f t="shared" si="4"/>
        <v>{ dataset.titleBostedsadresse i utlandet", 
purposeCodeKontantstøtte", 
legalBasisDescriptionbarnetrygdloven § 2, 9" },</v>
      </c>
    </row>
    <row r="96" spans="1:7" ht="33.75" x14ac:dyDescent="0.2">
      <c r="A96" s="26" t="s">
        <v>240</v>
      </c>
      <c r="B96" s="27" t="s">
        <v>401</v>
      </c>
      <c r="C96" s="26" t="s">
        <v>181</v>
      </c>
      <c r="D96" s="43" t="s">
        <v>291</v>
      </c>
      <c r="E96" s="44"/>
      <c r="F96" s="41" t="s">
        <v>11</v>
      </c>
      <c r="G96" s="39" t="str">
        <f t="shared" si="4"/>
        <v>{ dataset.titleBostedsadresse i Norge", 
purposeCodeForeldrepenger, engangstønad og svangerskapspenger", 
legalBasisDescription§ 14-2, § 14-5" },</v>
      </c>
    </row>
    <row r="97" spans="1:7" ht="33.75" x14ac:dyDescent="0.2">
      <c r="A97" s="26" t="s">
        <v>243</v>
      </c>
      <c r="B97" s="27" t="s">
        <v>401</v>
      </c>
      <c r="C97" s="26" t="s">
        <v>181</v>
      </c>
      <c r="D97" s="43" t="s">
        <v>402</v>
      </c>
      <c r="E97" s="44"/>
      <c r="F97" s="41" t="s">
        <v>11</v>
      </c>
      <c r="G97" s="39" t="str">
        <f t="shared" si="4"/>
        <v>{ dataset.titleBostedsadresse i utlandet", 
purposeCodeForeldrepenger, engangstønad og svangerskapspenger", 
legalBasisDescription§ 14-2, § 14-5" },</v>
      </c>
    </row>
    <row r="98" spans="1:7" ht="33.75" x14ac:dyDescent="0.2">
      <c r="A98" s="26" t="s">
        <v>240</v>
      </c>
      <c r="B98" s="27" t="s">
        <v>403</v>
      </c>
      <c r="C98" s="26" t="s">
        <v>177</v>
      </c>
      <c r="D98" s="43" t="s">
        <v>404</v>
      </c>
      <c r="E98" s="44"/>
      <c r="F98" s="41" t="s">
        <v>11</v>
      </c>
      <c r="G98" s="39" t="str">
        <f t="shared" si="4"/>
        <v>{ dataset.titleBostedsadresse i Norge", 
purposeCodeEtterlattepensjon og barnepensjon", 
legalBasisDescription16-3, 17-4 og 18-3" },</v>
      </c>
    </row>
    <row r="99" spans="1:7" ht="33.75" x14ac:dyDescent="0.2">
      <c r="A99" s="26" t="s">
        <v>243</v>
      </c>
      <c r="B99" s="13" t="s">
        <v>718</v>
      </c>
      <c r="C99" s="26" t="s">
        <v>177</v>
      </c>
      <c r="D99" s="43" t="s">
        <v>405</v>
      </c>
      <c r="E99" s="44"/>
      <c r="F99" s="41" t="s">
        <v>11</v>
      </c>
      <c r="G99" s="39" t="str">
        <f t="shared" si="4"/>
        <v>{ dataset.titleBostedsadresse i utlandet", 
purposeCodeEtterlattepensjon og barnepensjon", 
legalBasisDescriptionIkke oppgitt" },</v>
      </c>
    </row>
    <row r="100" spans="1:7" ht="33.75" x14ac:dyDescent="0.2">
      <c r="A100" s="26" t="s">
        <v>240</v>
      </c>
      <c r="B100" s="13" t="s">
        <v>718</v>
      </c>
      <c r="C100" s="26" t="s">
        <v>188</v>
      </c>
      <c r="D100" s="43" t="s">
        <v>406</v>
      </c>
      <c r="E100" s="44"/>
      <c r="F100" s="41" t="s">
        <v>11</v>
      </c>
      <c r="G100" s="39" t="str">
        <f t="shared" si="4"/>
        <v>{ dataset.titleBostedsadresse i Norge", 
purposeCodeGravferdsstønad og stønad til båretransport", 
legalBasisDescriptionIkke oppgitt" },</v>
      </c>
    </row>
    <row r="101" spans="1:7" ht="33.75" x14ac:dyDescent="0.2">
      <c r="A101" s="26" t="s">
        <v>243</v>
      </c>
      <c r="B101" s="13" t="s">
        <v>718</v>
      </c>
      <c r="C101" s="26" t="s">
        <v>188</v>
      </c>
      <c r="D101" s="43" t="s">
        <v>406</v>
      </c>
      <c r="E101" s="44"/>
      <c r="F101" s="41" t="s">
        <v>11</v>
      </c>
      <c r="G101" s="39" t="str">
        <f t="shared" si="4"/>
        <v>{ dataset.titleBostedsadresse i utlandet", 
purposeCodeGravferdsstønad og stønad til båretransport", 
legalBasisDescriptionIkke oppgitt" },</v>
      </c>
    </row>
    <row r="102" spans="1:7" ht="33.75" x14ac:dyDescent="0.2">
      <c r="A102" s="26" t="s">
        <v>240</v>
      </c>
      <c r="B102" s="27" t="s">
        <v>306</v>
      </c>
      <c r="C102" s="26" t="s">
        <v>112</v>
      </c>
      <c r="D102" s="43" t="s">
        <v>407</v>
      </c>
      <c r="E102" s="44"/>
      <c r="F102" s="41" t="s">
        <v>11</v>
      </c>
      <c r="G102" s="39" t="str">
        <f t="shared" si="4"/>
        <v>{ dataset.titleBostedsadresse i Norge", 
purposeCodeSupplerende stønad", 
legalBasisDescriptionSU lov, § 5" },</v>
      </c>
    </row>
    <row r="103" spans="1:7" ht="33.75" x14ac:dyDescent="0.2">
      <c r="A103" s="26" t="s">
        <v>243</v>
      </c>
      <c r="B103" s="27" t="s">
        <v>408</v>
      </c>
      <c r="C103" s="26" t="s">
        <v>112</v>
      </c>
      <c r="D103" s="43" t="s">
        <v>409</v>
      </c>
      <c r="E103" s="44"/>
      <c r="F103" s="41" t="s">
        <v>11</v>
      </c>
      <c r="G103" s="39" t="str">
        <f t="shared" si="4"/>
        <v>{ dataset.titleBostedsadresse i utlandet", 
purposeCodeSupplerende stønad", 
legalBasisDescriptionSU lov, § 3" },</v>
      </c>
    </row>
    <row r="104" spans="1:7" ht="33.75" x14ac:dyDescent="0.2">
      <c r="A104" s="26" t="s">
        <v>240</v>
      </c>
      <c r="B104" s="13" t="s">
        <v>718</v>
      </c>
      <c r="C104" s="10" t="s">
        <v>168</v>
      </c>
      <c r="D104" s="43" t="s">
        <v>410</v>
      </c>
      <c r="E104" s="44"/>
      <c r="F104" s="41" t="s">
        <v>11</v>
      </c>
      <c r="G104" s="39" t="str">
        <f t="shared" si="4"/>
        <v>{ dataset.titleBostedsadresse i Norge", 
purposeCodeAvtalefestet pensjon (AFP) for statlig og kommunal sektor", 
legalBasisDescriptionIkke oppgitt" },</v>
      </c>
    </row>
    <row r="105" spans="1:7" ht="33.75" x14ac:dyDescent="0.2">
      <c r="A105" s="26" t="s">
        <v>243</v>
      </c>
      <c r="B105" s="13" t="s">
        <v>718</v>
      </c>
      <c r="C105" s="10" t="s">
        <v>168</v>
      </c>
      <c r="D105" s="43" t="s">
        <v>410</v>
      </c>
      <c r="E105" s="44"/>
      <c r="F105" s="41" t="s">
        <v>11</v>
      </c>
      <c r="G105" s="39" t="str">
        <f t="shared" si="4"/>
        <v>{ dataset.titleBostedsadresse i utlandet", 
purposeCodeAvtalefestet pensjon (AFP) for statlig og kommunal sektor", 
legalBasisDescriptionIkke oppgitt" },</v>
      </c>
    </row>
    <row r="106" spans="1:7" ht="33.75" x14ac:dyDescent="0.2">
      <c r="A106" s="26" t="s">
        <v>240</v>
      </c>
      <c r="B106" s="13" t="s">
        <v>718</v>
      </c>
      <c r="C106" s="26" t="s">
        <v>166</v>
      </c>
      <c r="D106" s="43" t="s">
        <v>410</v>
      </c>
      <c r="E106" s="44"/>
      <c r="F106" s="41" t="s">
        <v>11</v>
      </c>
      <c r="G106" s="39" t="str">
        <f t="shared" si="4"/>
        <v>{ dataset.titleBostedsadresse i Norge", 
purposeCodeAvtalefestet pensjon (AFP) for privat sektor", 
legalBasisDescriptionIkke oppgitt" },</v>
      </c>
    </row>
    <row r="107" spans="1:7" ht="33.75" x14ac:dyDescent="0.2">
      <c r="A107" s="26" t="s">
        <v>243</v>
      </c>
      <c r="B107" s="13" t="s">
        <v>718</v>
      </c>
      <c r="C107" s="26" t="s">
        <v>166</v>
      </c>
      <c r="D107" s="43" t="s">
        <v>410</v>
      </c>
      <c r="E107" s="44"/>
      <c r="F107" s="41" t="s">
        <v>11</v>
      </c>
      <c r="G107" s="39" t="str">
        <f t="shared" si="4"/>
        <v>{ dataset.titleBostedsadresse i utlandet", 
purposeCodeAvtalefestet pensjon (AFP) for privat sektor", 
legalBasisDescriptionIkke oppgitt" },</v>
      </c>
    </row>
    <row r="108" spans="1:7" ht="45" x14ac:dyDescent="0.2">
      <c r="A108" s="26" t="s">
        <v>240</v>
      </c>
      <c r="B108" s="27" t="s">
        <v>411</v>
      </c>
      <c r="C108" s="10" t="s">
        <v>170</v>
      </c>
      <c r="D108" s="43" t="s">
        <v>412</v>
      </c>
      <c r="E108" s="44"/>
      <c r="F108" s="41" t="s">
        <v>11</v>
      </c>
      <c r="G108" s="39" t="str">
        <f t="shared" si="4"/>
        <v>{ dataset.titleBostedsadresse i Norge", 
purposeCodeBarnebidrag", 
legalBasisDescriptionbarneloven § 67, forskotteringsloven § 2, forvaltningsloven §§ 16 og 27" },</v>
      </c>
    </row>
    <row r="109" spans="1:7" ht="33.75" x14ac:dyDescent="0.2">
      <c r="A109" s="26" t="s">
        <v>243</v>
      </c>
      <c r="B109" s="27" t="s">
        <v>413</v>
      </c>
      <c r="C109" s="10" t="s">
        <v>170</v>
      </c>
      <c r="D109" s="43" t="s">
        <v>414</v>
      </c>
      <c r="E109" s="44"/>
      <c r="F109" s="41" t="s">
        <v>11</v>
      </c>
      <c r="G109" s="39" t="str">
        <f t="shared" si="4"/>
        <v>{ dataset.titleBostedsadresse i utlandet", 
purposeCodeBarnebidrag", 
legalBasisDescriptionFvl §§ 16 og 27 Internasjonale konvensjoner og land Norge har avtale med" },</v>
      </c>
    </row>
    <row r="110" spans="1:7" ht="33.75" x14ac:dyDescent="0.2">
      <c r="A110" s="26" t="s">
        <v>240</v>
      </c>
      <c r="B110" s="11" t="s">
        <v>415</v>
      </c>
      <c r="C110" s="26" t="s">
        <v>145</v>
      </c>
      <c r="D110" s="43" t="s">
        <v>416</v>
      </c>
      <c r="E110" s="44"/>
      <c r="F110" s="41" t="s">
        <v>11</v>
      </c>
      <c r="G110" s="39" t="str">
        <f t="shared" si="4"/>
        <v>{ dataset.titleBostedsadresse i Norge", 
purposeCodeEktefellebidrag", 
legalBasisDescriptionEkteskapsloven §§ 79-84" },</v>
      </c>
    </row>
    <row r="111" spans="1:7" ht="33.75" x14ac:dyDescent="0.2">
      <c r="A111" s="26" t="s">
        <v>243</v>
      </c>
      <c r="B111" s="27" t="s">
        <v>417</v>
      </c>
      <c r="C111" s="26" t="s">
        <v>145</v>
      </c>
      <c r="D111" s="43" t="s">
        <v>414</v>
      </c>
      <c r="E111" s="44"/>
      <c r="F111" s="41" t="s">
        <v>11</v>
      </c>
      <c r="G111" s="39" t="str">
        <f t="shared" si="4"/>
        <v>{ dataset.titleBostedsadresse i utlandet", 
purposeCodeEktefellebidrag", 
legalBasisDescriptionFvl §§ 16 og 27" },</v>
      </c>
    </row>
    <row r="112" spans="1:7" ht="33.75" x14ac:dyDescent="0.2">
      <c r="A112" s="26" t="s">
        <v>240</v>
      </c>
      <c r="B112" s="11" t="s">
        <v>418</v>
      </c>
      <c r="C112" s="26" t="s">
        <v>179</v>
      </c>
      <c r="D112" s="43" t="s">
        <v>419</v>
      </c>
      <c r="E112" s="44"/>
      <c r="F112" s="41" t="s">
        <v>11</v>
      </c>
      <c r="G112" s="39" t="str">
        <f t="shared" si="4"/>
        <v>{ dataset.titleBostedsadresse i Norge", 
purposeCodeFarskap og morskap", 
legalBasisDescriptionBarnloven §§ 2, 4, 5, 6a, 7, 80. " },</v>
      </c>
    </row>
    <row r="113" spans="1:7" ht="33.75" x14ac:dyDescent="0.2">
      <c r="A113" s="26" t="s">
        <v>243</v>
      </c>
      <c r="B113" s="11" t="s">
        <v>418</v>
      </c>
      <c r="C113" s="26" t="s">
        <v>179</v>
      </c>
      <c r="D113" s="43" t="s">
        <v>419</v>
      </c>
      <c r="E113" s="44"/>
      <c r="F113" s="41" t="s">
        <v>11</v>
      </c>
      <c r="G113" s="39" t="str">
        <f t="shared" si="4"/>
        <v>{ dataset.titleBostedsadresse i utlandet", 
purposeCodeFarskap og morskap", 
legalBasisDescriptionBarnloven §§ 2, 4, 5, 6a, 7, 80. " },</v>
      </c>
    </row>
    <row r="114" spans="1:7" ht="33.75" x14ac:dyDescent="0.2">
      <c r="A114" s="26" t="s">
        <v>240</v>
      </c>
      <c r="B114" s="27" t="s">
        <v>303</v>
      </c>
      <c r="C114" s="26" t="s">
        <v>201</v>
      </c>
      <c r="D114" s="43" t="s">
        <v>420</v>
      </c>
      <c r="E114" s="44"/>
      <c r="F114" s="41" t="s">
        <v>11</v>
      </c>
      <c r="G114" s="39" t="str">
        <f t="shared" si="4"/>
        <v>{ dataset.titleBostedsadresse i Norge", 
purposeCodeOppfostringsbidrag", 
legalBasisDescriptionBarneverntjenesteloven § 9-2" },</v>
      </c>
    </row>
    <row r="115" spans="1:7" ht="33.75" x14ac:dyDescent="0.2">
      <c r="A115" s="26" t="s">
        <v>240</v>
      </c>
      <c r="B115" s="11" t="s">
        <v>421</v>
      </c>
      <c r="C115" s="10" t="s">
        <v>164</v>
      </c>
      <c r="D115" s="40" t="s">
        <v>422</v>
      </c>
      <c r="E115" s="44"/>
      <c r="F115" s="41" t="s">
        <v>11</v>
      </c>
      <c r="G115" s="39" t="str">
        <f t="shared" si="4"/>
        <v>{ dataset.titleBostedsadresse i Norge", 
purposeCodeArbeidsavklaringspenger (AAP)", 
legalBasisDescriptionFtrl. kap. 11 og 11A, § 11-2, § 21-4" },</v>
      </c>
    </row>
    <row r="116" spans="1:7" ht="33.75" x14ac:dyDescent="0.2">
      <c r="A116" s="26" t="s">
        <v>243</v>
      </c>
      <c r="B116" s="11" t="s">
        <v>423</v>
      </c>
      <c r="C116" s="10" t="s">
        <v>164</v>
      </c>
      <c r="D116" s="40" t="s">
        <v>424</v>
      </c>
      <c r="E116" s="44"/>
      <c r="F116" s="41" t="s">
        <v>11</v>
      </c>
      <c r="G116" s="39" t="str">
        <f t="shared" si="4"/>
        <v>{ dataset.titleBostedsadresse i utlandet", 
purposeCodeArbeidsavklaringspenger (AAP)", 
legalBasisDescriptionFtrl. § 21-4, § 11-2, § 11-3" },</v>
      </c>
    </row>
    <row r="117" spans="1:7" ht="33.75" x14ac:dyDescent="0.2">
      <c r="A117" s="26" t="s">
        <v>240</v>
      </c>
      <c r="B117" s="11" t="s">
        <v>425</v>
      </c>
      <c r="C117" s="26" t="s">
        <v>28</v>
      </c>
      <c r="D117" s="40" t="s">
        <v>426</v>
      </c>
      <c r="E117" s="44"/>
      <c r="F117" s="41" t="s">
        <v>11</v>
      </c>
      <c r="G117" s="39" t="str">
        <f t="shared" si="4"/>
        <v>{ dataset.titleBostedsadresse i Norge", 
purposeCodeDagpenger", 
legalBasisDescriptionFtrl. § 4-2 og § 4-5. Arbeids- og velferdsforvaltningsloven § 7 a og  Forvaltningsloven    § 13 b og 21-4." },</v>
      </c>
    </row>
    <row r="118" spans="1:7" ht="33.75" x14ac:dyDescent="0.2">
      <c r="A118" s="26" t="s">
        <v>243</v>
      </c>
      <c r="B118" s="11" t="s">
        <v>427</v>
      </c>
      <c r="C118" s="26" t="s">
        <v>28</v>
      </c>
      <c r="D118" s="40" t="s">
        <v>428</v>
      </c>
      <c r="E118" s="44"/>
      <c r="F118" s="41" t="s">
        <v>11</v>
      </c>
      <c r="G118" s="39" t="str">
        <f t="shared" si="4"/>
        <v>{ dataset.titleBostedsadresse i utlandet", 
purposeCodeDagpenger", 
legalBasisDescriptionFtrl. §§ 4-2 og 4-5" },</v>
      </c>
    </row>
    <row r="119" spans="1:7" ht="33.75" x14ac:dyDescent="0.2">
      <c r="A119" s="26" t="s">
        <v>240</v>
      </c>
      <c r="B119" s="11" t="s">
        <v>429</v>
      </c>
      <c r="C119" s="10" t="s">
        <v>209</v>
      </c>
      <c r="D119" s="43" t="s">
        <v>430</v>
      </c>
      <c r="E119" s="44"/>
      <c r="F119" s="41" t="s">
        <v>11</v>
      </c>
      <c r="G119" s="39" t="str">
        <f t="shared" si="4"/>
        <v>{ dataset.titleBostedsadresse i Norge", 
purposeCodeStønad til enslig mor eller far", 
legalBasisDescriptionFtrl. §§ 15-3, 15-4, 15-6 og 15-8" },</v>
      </c>
    </row>
    <row r="120" spans="1:7" ht="33.75" x14ac:dyDescent="0.2">
      <c r="A120" s="26" t="s">
        <v>243</v>
      </c>
      <c r="B120" s="11" t="s">
        <v>431</v>
      </c>
      <c r="C120" s="10" t="s">
        <v>209</v>
      </c>
      <c r="D120" s="43" t="s">
        <v>432</v>
      </c>
      <c r="E120" s="44"/>
      <c r="F120" s="41" t="s">
        <v>11</v>
      </c>
      <c r="G120" s="39" t="str">
        <f t="shared" si="4"/>
        <v>{ dataset.titleBostedsadresse i utlandet", 
purposeCodeStønad til enslig mor eller far", 
legalBasisDescriptionFtrl. §§ 15-3, 15-4 og 15-6" },</v>
      </c>
    </row>
    <row r="121" spans="1:7" ht="33.75" x14ac:dyDescent="0.2">
      <c r="A121" s="26" t="s">
        <v>240</v>
      </c>
      <c r="B121" s="13" t="s">
        <v>718</v>
      </c>
      <c r="C121" s="26" t="s">
        <v>48</v>
      </c>
      <c r="D121" s="43" t="s">
        <v>330</v>
      </c>
      <c r="E121" s="44"/>
      <c r="F121" s="41" t="s">
        <v>11</v>
      </c>
      <c r="G121" s="39" t="str">
        <f t="shared" si="4"/>
        <v>{ dataset.titleBostedsadresse i Norge", 
purposeCodeGrunn- og hjelpestønad", 
legalBasisDescriptionIkke oppgitt" },</v>
      </c>
    </row>
    <row r="122" spans="1:7" ht="33.75" x14ac:dyDescent="0.2">
      <c r="A122" s="26" t="s">
        <v>243</v>
      </c>
      <c r="B122" s="13" t="s">
        <v>718</v>
      </c>
      <c r="C122" s="26" t="s">
        <v>48</v>
      </c>
      <c r="D122" s="43"/>
      <c r="E122" s="44"/>
      <c r="F122" s="41" t="s">
        <v>11</v>
      </c>
      <c r="G122" s="39" t="str">
        <f t="shared" si="4"/>
        <v>{ dataset.titleBostedsadresse i utlandet", 
purposeCodeGrunn- og hjelpestønad", 
legalBasisDescriptionIkke oppgitt" },</v>
      </c>
    </row>
    <row r="123" spans="1:7" ht="33.75" x14ac:dyDescent="0.2">
      <c r="A123" s="26" t="s">
        <v>240</v>
      </c>
      <c r="B123" s="11" t="s">
        <v>433</v>
      </c>
      <c r="C123" s="26" t="s">
        <v>114</v>
      </c>
      <c r="D123" s="40" t="s">
        <v>434</v>
      </c>
      <c r="E123" s="44"/>
      <c r="F123" s="41" t="s">
        <v>11</v>
      </c>
      <c r="G123" s="39" t="str">
        <f t="shared" si="4"/>
        <v>{ dataset.titleBostedsadresse i Norge", 
purposeCodeSykepenger", 
legalBasisDescriptionFtrl. kapittel 21, §8-2, § 8-8 kap 2, §21-3, §8-53" },</v>
      </c>
    </row>
    <row r="124" spans="1:7" ht="33.75" x14ac:dyDescent="0.2">
      <c r="A124" s="26" t="s">
        <v>243</v>
      </c>
      <c r="B124" s="11" t="s">
        <v>435</v>
      </c>
      <c r="C124" s="26" t="s">
        <v>114</v>
      </c>
      <c r="D124" s="40" t="s">
        <v>436</v>
      </c>
      <c r="E124" s="44"/>
      <c r="F124" s="41" t="s">
        <v>11</v>
      </c>
      <c r="G124" s="39" t="str">
        <f t="shared" si="4"/>
        <v>{ dataset.titleBostedsadresse i utlandet", 
purposeCodeSykepenger", 
legalBasisDescriptionFtrl. kapittel 21, § 8-9 og kap 2" },</v>
      </c>
    </row>
    <row r="125" spans="1:7" ht="56.25" x14ac:dyDescent="0.2">
      <c r="A125" s="26" t="s">
        <v>240</v>
      </c>
      <c r="B125" s="11" t="s">
        <v>437</v>
      </c>
      <c r="C125" s="26" t="s">
        <v>130</v>
      </c>
      <c r="D125" s="40" t="s">
        <v>438</v>
      </c>
      <c r="E125" s="44"/>
      <c r="F125" s="41" t="s">
        <v>11</v>
      </c>
      <c r="G125" s="39" t="str">
        <f t="shared" si="4"/>
        <v>{ dataset.titleBostedsadresse i Norge", 
purposeCodeUføretrygd", 
legalBasisDescriptionFtrl. §§ 12-13, 12-15,  21-3 og 21-4. Ftrl. kapt. 2, § 12-2, 12-3, Hovednr. 42 og 45" },</v>
      </c>
    </row>
    <row r="126" spans="1:7" ht="56.25" x14ac:dyDescent="0.2">
      <c r="A126" s="26" t="s">
        <v>243</v>
      </c>
      <c r="B126" s="11" t="s">
        <v>439</v>
      </c>
      <c r="C126" s="26" t="s">
        <v>130</v>
      </c>
      <c r="D126" s="40" t="s">
        <v>440</v>
      </c>
      <c r="E126" s="44"/>
      <c r="F126" s="41" t="s">
        <v>11</v>
      </c>
      <c r="G126" s="39" t="str">
        <f t="shared" si="4"/>
        <v>{ dataset.titleBostedsadresse i utlandet", 
purposeCodeUføretrygd", 
legalBasisDescriptionFtrl. §§ 12-3, 12-13, 12-15. Ftrl. kapt. 2, § 12-2, 12-3, Hovednr. 42 og 45" },</v>
      </c>
    </row>
    <row r="127" spans="1:7" ht="22.5" x14ac:dyDescent="0.2">
      <c r="A127" s="10" t="s">
        <v>717</v>
      </c>
      <c r="B127" s="27" t="s">
        <v>441</v>
      </c>
      <c r="C127" s="26" t="s">
        <v>28</v>
      </c>
      <c r="D127" s="43" t="s">
        <v>442</v>
      </c>
      <c r="E127" s="44"/>
      <c r="F127" s="44"/>
      <c r="G127" s="45"/>
    </row>
    <row r="128" spans="1:7" ht="22.5" x14ac:dyDescent="0.2">
      <c r="A128" s="10" t="s">
        <v>228</v>
      </c>
      <c r="B128" s="27" t="s">
        <v>443</v>
      </c>
      <c r="C128" s="26" t="s">
        <v>114</v>
      </c>
      <c r="D128" s="43" t="s">
        <v>444</v>
      </c>
      <c r="E128" s="44"/>
      <c r="F128" s="44"/>
      <c r="G128" s="45"/>
    </row>
    <row r="129" spans="1:7" x14ac:dyDescent="0.2">
      <c r="A129" s="10" t="s">
        <v>247</v>
      </c>
      <c r="B129" s="11" t="s">
        <v>448</v>
      </c>
      <c r="C129" s="10" t="s">
        <v>67</v>
      </c>
      <c r="D129" s="43" t="s">
        <v>449</v>
      </c>
      <c r="E129" s="44"/>
      <c r="F129" s="44"/>
      <c r="G129" s="45"/>
    </row>
    <row r="130" spans="1:7" ht="22.5" x14ac:dyDescent="0.2">
      <c r="A130" s="10" t="s">
        <v>247</v>
      </c>
      <c r="B130" s="11" t="s">
        <v>450</v>
      </c>
      <c r="C130" s="26" t="s">
        <v>195</v>
      </c>
      <c r="D130" s="40" t="s">
        <v>451</v>
      </c>
      <c r="E130" s="44"/>
      <c r="F130" s="44"/>
      <c r="G130" s="45"/>
    </row>
    <row r="131" spans="1:7" ht="33.75" x14ac:dyDescent="0.2">
      <c r="A131" s="52" t="s">
        <v>359</v>
      </c>
      <c r="B131" s="56" t="s">
        <v>362</v>
      </c>
      <c r="C131" s="2" t="s">
        <v>143</v>
      </c>
      <c r="D131" s="40" t="s">
        <v>363</v>
      </c>
      <c r="F131" s="41" t="s">
        <v>11</v>
      </c>
      <c r="G131" s="39" t="str">
        <f>IF(F131="Ja",
"{ "&amp;$A$1&amp;A131&amp;""""&amp;", "&amp;CHAR(10)
&amp;$C$1&amp;C131&amp;""""&amp;", "&amp;CHAR(10)
&amp;$B$1&amp;B131&amp;""""&amp;" }"&amp;",",""
)</f>
        <v>{ dataset.titleFødselsdato", 
purposeCodeKrigspensjon", 
legalBasisDescriptionFtrl. §§ 19-4, 20-2, 3-24, 3-25." },</v>
      </c>
    </row>
    <row r="132" spans="1:7" x14ac:dyDescent="0.2">
      <c r="A132" s="10" t="s">
        <v>247</v>
      </c>
      <c r="B132" s="27" t="s">
        <v>454</v>
      </c>
      <c r="C132" s="10" t="s">
        <v>19</v>
      </c>
      <c r="D132" s="40" t="s">
        <v>455</v>
      </c>
      <c r="E132" s="44"/>
      <c r="F132" s="44"/>
      <c r="G132" s="45"/>
    </row>
    <row r="133" spans="1:7" x14ac:dyDescent="0.2">
      <c r="A133" s="10" t="s">
        <v>247</v>
      </c>
      <c r="B133" s="11" t="s">
        <v>456</v>
      </c>
      <c r="C133" s="2" t="s">
        <v>181</v>
      </c>
      <c r="D133" s="43" t="s">
        <v>291</v>
      </c>
      <c r="E133" s="44"/>
      <c r="F133" s="44"/>
      <c r="G133" s="45"/>
    </row>
    <row r="134" spans="1:7" x14ac:dyDescent="0.2">
      <c r="A134" s="10" t="s">
        <v>247</v>
      </c>
      <c r="B134" s="11" t="s">
        <v>457</v>
      </c>
      <c r="C134" s="10" t="s">
        <v>177</v>
      </c>
      <c r="D134" s="43" t="s">
        <v>458</v>
      </c>
      <c r="E134" s="44"/>
      <c r="F134" s="44"/>
      <c r="G134" s="45"/>
    </row>
    <row r="135" spans="1:7" x14ac:dyDescent="0.2">
      <c r="A135" s="10" t="s">
        <v>247</v>
      </c>
      <c r="B135" s="27" t="s">
        <v>461</v>
      </c>
      <c r="C135" s="10" t="s">
        <v>170</v>
      </c>
      <c r="D135" s="43" t="s">
        <v>462</v>
      </c>
      <c r="E135" s="44"/>
      <c r="F135" s="44"/>
      <c r="G135" s="45"/>
    </row>
    <row r="136" spans="1:7" ht="22.5" x14ac:dyDescent="0.2">
      <c r="A136" s="10" t="s">
        <v>247</v>
      </c>
      <c r="B136" s="27" t="s">
        <v>463</v>
      </c>
      <c r="C136" s="10" t="s">
        <v>179</v>
      </c>
      <c r="D136" s="43" t="s">
        <v>464</v>
      </c>
      <c r="E136" s="44"/>
      <c r="F136" s="44"/>
      <c r="G136" s="45"/>
    </row>
    <row r="137" spans="1:7" x14ac:dyDescent="0.2">
      <c r="A137" s="10" t="s">
        <v>247</v>
      </c>
      <c r="B137" s="27" t="s">
        <v>303</v>
      </c>
      <c r="C137" s="26" t="s">
        <v>201</v>
      </c>
      <c r="D137" s="43"/>
      <c r="E137" s="44"/>
      <c r="F137" s="44"/>
      <c r="G137" s="45"/>
    </row>
    <row r="138" spans="1:7" x14ac:dyDescent="0.2">
      <c r="A138" s="10" t="s">
        <v>247</v>
      </c>
      <c r="B138" s="11" t="s">
        <v>465</v>
      </c>
      <c r="C138" s="10" t="s">
        <v>164</v>
      </c>
      <c r="D138" s="40" t="s">
        <v>466</v>
      </c>
      <c r="E138" s="44"/>
      <c r="F138" s="44"/>
      <c r="G138" s="45"/>
    </row>
    <row r="139" spans="1:7" ht="22.5" x14ac:dyDescent="0.2">
      <c r="A139" s="10" t="s">
        <v>247</v>
      </c>
      <c r="B139" s="27" t="s">
        <v>467</v>
      </c>
      <c r="C139" s="10" t="s">
        <v>28</v>
      </c>
      <c r="D139" s="40" t="s">
        <v>468</v>
      </c>
      <c r="E139" s="44"/>
      <c r="F139" s="44"/>
      <c r="G139" s="45"/>
    </row>
    <row r="140" spans="1:7" ht="22.5" x14ac:dyDescent="0.2">
      <c r="A140" s="10" t="s">
        <v>247</v>
      </c>
      <c r="B140" s="11" t="s">
        <v>469</v>
      </c>
      <c r="C140" s="10" t="s">
        <v>209</v>
      </c>
      <c r="D140" s="40" t="s">
        <v>470</v>
      </c>
      <c r="E140" s="44"/>
      <c r="F140" s="44"/>
      <c r="G140" s="45"/>
    </row>
    <row r="141" spans="1:7" x14ac:dyDescent="0.2">
      <c r="A141" s="10" t="s">
        <v>247</v>
      </c>
      <c r="B141" s="11" t="s">
        <v>471</v>
      </c>
      <c r="C141" s="10" t="s">
        <v>130</v>
      </c>
      <c r="D141" s="40" t="s">
        <v>472</v>
      </c>
      <c r="E141" s="44"/>
      <c r="F141" s="44"/>
      <c r="G141" s="45"/>
    </row>
    <row r="142" spans="1:7" ht="22.5" x14ac:dyDescent="0.2">
      <c r="A142" s="10" t="s">
        <v>474</v>
      </c>
      <c r="B142" s="13" t="s">
        <v>718</v>
      </c>
      <c r="C142" s="10" t="s">
        <v>177</v>
      </c>
      <c r="D142" s="43" t="s">
        <v>475</v>
      </c>
      <c r="E142" s="44"/>
      <c r="F142" s="44"/>
      <c r="G142" s="45"/>
    </row>
    <row r="143" spans="1:7" ht="22.5" x14ac:dyDescent="0.2">
      <c r="A143" s="10" t="s">
        <v>474</v>
      </c>
      <c r="B143" s="27" t="s">
        <v>476</v>
      </c>
      <c r="C143" s="10" t="s">
        <v>170</v>
      </c>
      <c r="D143" s="43" t="s">
        <v>477</v>
      </c>
      <c r="E143" s="44"/>
      <c r="F143" s="44"/>
      <c r="G143" s="45"/>
    </row>
    <row r="144" spans="1:7" x14ac:dyDescent="0.2">
      <c r="A144" s="10" t="s">
        <v>474</v>
      </c>
      <c r="B144" s="27" t="s">
        <v>446</v>
      </c>
      <c r="C144" s="10" t="s">
        <v>145</v>
      </c>
      <c r="D144" s="43" t="s">
        <v>478</v>
      </c>
      <c r="E144" s="44"/>
      <c r="F144" s="44"/>
      <c r="G144" s="45"/>
    </row>
    <row r="145" spans="1:7" ht="22.5" x14ac:dyDescent="0.2">
      <c r="A145" s="10" t="s">
        <v>474</v>
      </c>
      <c r="B145" s="27" t="s">
        <v>479</v>
      </c>
      <c r="C145" s="10" t="s">
        <v>179</v>
      </c>
      <c r="D145" s="43" t="s">
        <v>480</v>
      </c>
      <c r="E145" s="44"/>
      <c r="F145" s="44"/>
      <c r="G145" s="45"/>
    </row>
    <row r="146" spans="1:7" ht="22.5" x14ac:dyDescent="0.2">
      <c r="A146" s="10" t="s">
        <v>474</v>
      </c>
      <c r="B146" s="27" t="s">
        <v>303</v>
      </c>
      <c r="C146" s="10" t="s">
        <v>201</v>
      </c>
      <c r="D146" s="43" t="s">
        <v>481</v>
      </c>
      <c r="E146" s="44"/>
      <c r="F146" s="44"/>
      <c r="G146" s="45"/>
    </row>
    <row r="147" spans="1:7" ht="22.5" x14ac:dyDescent="0.2">
      <c r="A147" s="10" t="s">
        <v>474</v>
      </c>
      <c r="B147" s="11" t="s">
        <v>482</v>
      </c>
      <c r="C147" s="10" t="s">
        <v>28</v>
      </c>
      <c r="D147" s="43" t="s">
        <v>483</v>
      </c>
      <c r="E147" s="44"/>
      <c r="F147" s="44"/>
      <c r="G147" s="45"/>
    </row>
    <row r="148" spans="1:7" ht="33.75" x14ac:dyDescent="0.2">
      <c r="A148" s="10" t="s">
        <v>474</v>
      </c>
      <c r="B148" s="27" t="s">
        <v>484</v>
      </c>
      <c r="C148" s="10" t="s">
        <v>209</v>
      </c>
      <c r="D148" s="43" t="s">
        <v>485</v>
      </c>
      <c r="E148" s="44"/>
      <c r="F148" s="44"/>
      <c r="G148" s="45"/>
    </row>
    <row r="149" spans="1:7" ht="45" x14ac:dyDescent="0.2">
      <c r="A149" s="10" t="s">
        <v>474</v>
      </c>
      <c r="B149" s="13" t="s">
        <v>718</v>
      </c>
      <c r="C149" s="10" t="s">
        <v>114</v>
      </c>
      <c r="D149" s="43" t="s">
        <v>486</v>
      </c>
      <c r="E149" s="44"/>
      <c r="F149" s="44"/>
      <c r="G149" s="45"/>
    </row>
    <row r="150" spans="1:7" ht="22.5" x14ac:dyDescent="0.2">
      <c r="A150" s="10" t="s">
        <v>474</v>
      </c>
      <c r="B150" s="27" t="s">
        <v>394</v>
      </c>
      <c r="C150" s="10" t="s">
        <v>195</v>
      </c>
      <c r="D150" s="43" t="s">
        <v>487</v>
      </c>
      <c r="E150" s="44"/>
      <c r="F150" s="44"/>
      <c r="G150" s="45"/>
    </row>
    <row r="151" spans="1:7" x14ac:dyDescent="0.2">
      <c r="A151" s="10" t="s">
        <v>488</v>
      </c>
      <c r="B151" s="27" t="s">
        <v>489</v>
      </c>
      <c r="C151" s="10" t="s">
        <v>67</v>
      </c>
      <c r="D151" s="40" t="s">
        <v>490</v>
      </c>
      <c r="E151" s="44"/>
      <c r="F151" s="44"/>
      <c r="G151" s="45"/>
    </row>
    <row r="152" spans="1:7" x14ac:dyDescent="0.2">
      <c r="A152" s="10" t="s">
        <v>488</v>
      </c>
      <c r="B152" s="27" t="s">
        <v>301</v>
      </c>
      <c r="C152" s="10" t="s">
        <v>195</v>
      </c>
      <c r="D152" s="43" t="s">
        <v>302</v>
      </c>
      <c r="E152" s="44"/>
      <c r="F152" s="44"/>
      <c r="G152" s="45"/>
    </row>
    <row r="153" spans="1:7" ht="33.75" x14ac:dyDescent="0.2">
      <c r="A153" s="10" t="s">
        <v>232</v>
      </c>
      <c r="B153" s="11" t="s">
        <v>314</v>
      </c>
      <c r="C153" s="2" t="s">
        <v>140</v>
      </c>
      <c r="D153" s="40"/>
      <c r="F153" s="41" t="s">
        <v>11</v>
      </c>
      <c r="G153" s="39" t="str">
        <f>IF(F153="Ja",
"{ "&amp;$A$1&amp;A153&amp;""""&amp;", "&amp;CHAR(10)
&amp;$C$1&amp;C153&amp;""""&amp;", "&amp;CHAR(10)
&amp;$B$1&amp;B153&amp;""""&amp;" }"&amp;",",""
)</f>
        <v>{ dataset.titleKjønn", 
purposeCodeAlderspensjon", 
legalBasisDescriptionIdentifikasjon, rekvisisjon av D-nummer" },</v>
      </c>
    </row>
    <row r="154" spans="1:7" x14ac:dyDescent="0.2">
      <c r="A154" s="10" t="s">
        <v>488</v>
      </c>
      <c r="B154" s="27" t="s">
        <v>454</v>
      </c>
      <c r="C154" s="10" t="s">
        <v>19</v>
      </c>
      <c r="D154" s="44" t="s">
        <v>277</v>
      </c>
      <c r="E154" s="44"/>
      <c r="F154" s="44"/>
      <c r="G154" s="45"/>
    </row>
    <row r="155" spans="1:7" x14ac:dyDescent="0.2">
      <c r="A155" s="10" t="s">
        <v>488</v>
      </c>
      <c r="B155" s="11" t="s">
        <v>491</v>
      </c>
      <c r="C155" s="2" t="s">
        <v>181</v>
      </c>
      <c r="D155" s="43" t="s">
        <v>291</v>
      </c>
      <c r="E155" s="44"/>
      <c r="F155" s="44"/>
      <c r="G155" s="45"/>
    </row>
    <row r="156" spans="1:7" ht="22.5" x14ac:dyDescent="0.2">
      <c r="A156" s="10" t="s">
        <v>488</v>
      </c>
      <c r="B156" s="27" t="s">
        <v>492</v>
      </c>
      <c r="C156" s="10" t="s">
        <v>170</v>
      </c>
      <c r="D156" s="43" t="s">
        <v>493</v>
      </c>
      <c r="E156" s="44"/>
      <c r="F156" s="44"/>
      <c r="G156" s="45"/>
    </row>
    <row r="157" spans="1:7" x14ac:dyDescent="0.2">
      <c r="A157" s="10" t="s">
        <v>488</v>
      </c>
      <c r="B157" s="27" t="s">
        <v>303</v>
      </c>
      <c r="C157" s="10" t="s">
        <v>201</v>
      </c>
      <c r="D157" s="43" t="s">
        <v>494</v>
      </c>
      <c r="E157" s="44"/>
      <c r="F157" s="44"/>
      <c r="G157" s="45"/>
    </row>
    <row r="158" spans="1:7" x14ac:dyDescent="0.2">
      <c r="A158" s="10" t="s">
        <v>488</v>
      </c>
      <c r="B158" s="11" t="s">
        <v>495</v>
      </c>
      <c r="C158" s="10" t="s">
        <v>164</v>
      </c>
      <c r="D158" s="40" t="s">
        <v>466</v>
      </c>
      <c r="E158" s="44"/>
      <c r="F158" s="44"/>
      <c r="G158" s="45"/>
    </row>
    <row r="159" spans="1:7" ht="33.75" x14ac:dyDescent="0.2">
      <c r="A159" s="10" t="s">
        <v>488</v>
      </c>
      <c r="B159" s="11" t="s">
        <v>496</v>
      </c>
      <c r="C159" s="10" t="s">
        <v>28</v>
      </c>
      <c r="D159" s="40" t="s">
        <v>497</v>
      </c>
      <c r="E159" s="44"/>
      <c r="F159" s="44"/>
      <c r="G159" s="45"/>
    </row>
    <row r="160" spans="1:7" ht="56.25" x14ac:dyDescent="0.2">
      <c r="A160" s="10" t="s">
        <v>488</v>
      </c>
      <c r="B160" s="11" t="s">
        <v>498</v>
      </c>
      <c r="C160" s="10" t="s">
        <v>209</v>
      </c>
      <c r="D160" s="40" t="s">
        <v>499</v>
      </c>
      <c r="E160" s="44"/>
      <c r="F160" s="44"/>
      <c r="G160" s="45"/>
    </row>
    <row r="161" spans="1:7" x14ac:dyDescent="0.2">
      <c r="A161" s="10" t="s">
        <v>253</v>
      </c>
      <c r="B161" s="11" t="s">
        <v>500</v>
      </c>
      <c r="C161" s="10" t="s">
        <v>28</v>
      </c>
      <c r="D161" s="43" t="s">
        <v>501</v>
      </c>
      <c r="E161" s="44"/>
      <c r="F161" s="44"/>
      <c r="G161" s="45"/>
    </row>
    <row r="162" spans="1:7" x14ac:dyDescent="0.2">
      <c r="A162" s="10" t="s">
        <v>253</v>
      </c>
      <c r="B162" s="11" t="s">
        <v>498</v>
      </c>
      <c r="C162" s="10" t="s">
        <v>209</v>
      </c>
      <c r="D162" s="43" t="s">
        <v>502</v>
      </c>
      <c r="E162" s="44"/>
      <c r="F162" s="44"/>
      <c r="G162" s="45"/>
    </row>
    <row r="163" spans="1:7" x14ac:dyDescent="0.2">
      <c r="A163" s="10" t="s">
        <v>253</v>
      </c>
      <c r="B163" s="11" t="s">
        <v>503</v>
      </c>
      <c r="C163" s="10" t="s">
        <v>130</v>
      </c>
      <c r="D163" s="40" t="s">
        <v>504</v>
      </c>
      <c r="E163" s="44"/>
      <c r="F163" s="44"/>
      <c r="G163" s="45"/>
    </row>
    <row r="164" spans="1:7" ht="22.5" x14ac:dyDescent="0.2">
      <c r="A164" s="10" t="s">
        <v>253</v>
      </c>
      <c r="B164" s="27" t="s">
        <v>297</v>
      </c>
      <c r="C164" s="10" t="s">
        <v>52</v>
      </c>
      <c r="D164" s="40" t="s">
        <v>505</v>
      </c>
      <c r="E164" s="44"/>
      <c r="F164" s="44"/>
      <c r="G164" s="45"/>
    </row>
    <row r="165" spans="1:7" x14ac:dyDescent="0.2">
      <c r="A165" s="10" t="s">
        <v>253</v>
      </c>
      <c r="B165" s="27" t="s">
        <v>506</v>
      </c>
      <c r="C165" s="10" t="s">
        <v>507</v>
      </c>
      <c r="D165" s="43" t="s">
        <v>508</v>
      </c>
      <c r="E165" s="44"/>
      <c r="F165" s="44"/>
      <c r="G165" s="45"/>
    </row>
    <row r="166" spans="1:7" ht="22.5" x14ac:dyDescent="0.2">
      <c r="A166" s="10" t="s">
        <v>253</v>
      </c>
      <c r="B166" s="27" t="s">
        <v>394</v>
      </c>
      <c r="C166" s="10" t="s">
        <v>195</v>
      </c>
      <c r="D166" s="43" t="s">
        <v>509</v>
      </c>
      <c r="E166" s="44"/>
      <c r="F166" s="44"/>
      <c r="G166" s="45"/>
    </row>
    <row r="167" spans="1:7" x14ac:dyDescent="0.2">
      <c r="A167" s="10" t="s">
        <v>253</v>
      </c>
      <c r="B167" s="27" t="s">
        <v>389</v>
      </c>
      <c r="C167" s="10" t="s">
        <v>510</v>
      </c>
      <c r="D167" s="40" t="s">
        <v>445</v>
      </c>
      <c r="E167" s="44"/>
      <c r="F167" s="44"/>
      <c r="G167" s="45"/>
    </row>
    <row r="168" spans="1:7" ht="56.25" x14ac:dyDescent="0.2">
      <c r="A168" s="10" t="s">
        <v>253</v>
      </c>
      <c r="B168" s="27" t="s">
        <v>511</v>
      </c>
      <c r="C168" s="10" t="s">
        <v>512</v>
      </c>
      <c r="D168" s="43" t="s">
        <v>513</v>
      </c>
      <c r="E168" s="44"/>
      <c r="F168" s="44"/>
      <c r="G168" s="45"/>
    </row>
    <row r="169" spans="1:7" ht="33.75" x14ac:dyDescent="0.2">
      <c r="A169" s="10" t="s">
        <v>232</v>
      </c>
      <c r="B169" s="11" t="s">
        <v>314</v>
      </c>
      <c r="C169" s="2" t="s">
        <v>143</v>
      </c>
      <c r="D169" s="40"/>
      <c r="F169" s="41" t="s">
        <v>11</v>
      </c>
      <c r="G169" s="39" t="str">
        <f>IF(F169="Ja",
"{ "&amp;$A$1&amp;A169&amp;""""&amp;", "&amp;CHAR(10)
&amp;$C$1&amp;C169&amp;""""&amp;", "&amp;CHAR(10)
&amp;$B$1&amp;B169&amp;""""&amp;" }"&amp;",",""
)</f>
        <v>{ dataset.titleKjønn", 
purposeCodeKrigspensjon", 
legalBasisDescriptionIdentifikasjon, rekvisisjon av D-nummer" },</v>
      </c>
    </row>
    <row r="170" spans="1:7" ht="22.5" x14ac:dyDescent="0.2">
      <c r="A170" s="10" t="s">
        <v>514</v>
      </c>
      <c r="B170" s="13" t="s">
        <v>718</v>
      </c>
      <c r="C170" s="10" t="s">
        <v>188</v>
      </c>
      <c r="D170" s="43" t="s">
        <v>517</v>
      </c>
      <c r="E170" s="44"/>
      <c r="F170" s="44"/>
      <c r="G170" s="45"/>
    </row>
    <row r="171" spans="1:7" x14ac:dyDescent="0.2">
      <c r="A171" s="10" t="s">
        <v>518</v>
      </c>
      <c r="B171" s="11" t="s">
        <v>321</v>
      </c>
      <c r="C171" s="10" t="s">
        <v>112</v>
      </c>
      <c r="D171" s="43" t="s">
        <v>347</v>
      </c>
      <c r="E171" s="44"/>
      <c r="F171" s="44"/>
      <c r="G171" s="45"/>
    </row>
    <row r="172" spans="1:7" ht="22.5" x14ac:dyDescent="0.2">
      <c r="A172" s="10" t="s">
        <v>514</v>
      </c>
      <c r="B172" s="13" t="s">
        <v>718</v>
      </c>
      <c r="C172" s="10" t="s">
        <v>170</v>
      </c>
      <c r="D172" s="43" t="s">
        <v>519</v>
      </c>
      <c r="E172" s="44"/>
      <c r="F172" s="44"/>
      <c r="G172" s="45"/>
    </row>
    <row r="173" spans="1:7" ht="22.5" x14ac:dyDescent="0.2">
      <c r="A173" s="10" t="s">
        <v>514</v>
      </c>
      <c r="B173" s="27" t="s">
        <v>520</v>
      </c>
      <c r="C173" s="10" t="s">
        <v>179</v>
      </c>
      <c r="D173" s="43" t="s">
        <v>473</v>
      </c>
      <c r="E173" s="44"/>
      <c r="F173" s="44"/>
      <c r="G173" s="45"/>
    </row>
    <row r="174" spans="1:7" x14ac:dyDescent="0.2">
      <c r="A174" s="10" t="s">
        <v>518</v>
      </c>
      <c r="B174" s="13" t="s">
        <v>718</v>
      </c>
      <c r="C174" s="10" t="s">
        <v>164</v>
      </c>
      <c r="D174" s="43" t="s">
        <v>521</v>
      </c>
      <c r="E174" s="44"/>
      <c r="F174" s="44"/>
      <c r="G174" s="45"/>
    </row>
    <row r="175" spans="1:7" ht="22.5" x14ac:dyDescent="0.2">
      <c r="A175" s="10" t="s">
        <v>518</v>
      </c>
      <c r="B175" s="27" t="s">
        <v>522</v>
      </c>
      <c r="C175" s="10" t="s">
        <v>28</v>
      </c>
      <c r="D175" s="43" t="s">
        <v>523</v>
      </c>
      <c r="E175" s="44"/>
      <c r="F175" s="44"/>
      <c r="G175" s="45"/>
    </row>
    <row r="176" spans="1:7" x14ac:dyDescent="0.2">
      <c r="A176" s="10" t="s">
        <v>514</v>
      </c>
      <c r="B176" s="11" t="s">
        <v>524</v>
      </c>
      <c r="C176" s="10" t="s">
        <v>114</v>
      </c>
      <c r="D176" s="40" t="s">
        <v>525</v>
      </c>
      <c r="E176" s="44"/>
      <c r="F176" s="44"/>
      <c r="G176" s="45"/>
    </row>
    <row r="177" spans="1:7" ht="22.5" x14ac:dyDescent="0.2">
      <c r="A177" s="10" t="s">
        <v>518</v>
      </c>
      <c r="B177" s="11" t="s">
        <v>526</v>
      </c>
      <c r="C177" s="10" t="s">
        <v>52</v>
      </c>
      <c r="D177" s="40" t="s">
        <v>527</v>
      </c>
      <c r="E177" s="44"/>
      <c r="F177" s="44"/>
      <c r="G177" s="45"/>
    </row>
    <row r="178" spans="1:7" x14ac:dyDescent="0.2">
      <c r="A178" s="26" t="s">
        <v>518</v>
      </c>
      <c r="B178" s="13" t="s">
        <v>718</v>
      </c>
      <c r="C178" s="10" t="s">
        <v>149</v>
      </c>
      <c r="D178" s="40" t="s">
        <v>528</v>
      </c>
      <c r="E178" s="44"/>
      <c r="F178" s="44"/>
      <c r="G178" s="45"/>
    </row>
    <row r="179" spans="1:7" x14ac:dyDescent="0.2">
      <c r="A179" s="26" t="s">
        <v>518</v>
      </c>
      <c r="B179" s="13" t="s">
        <v>718</v>
      </c>
      <c r="C179" s="10" t="s">
        <v>510</v>
      </c>
      <c r="D179" s="40" t="s">
        <v>529</v>
      </c>
      <c r="E179" s="44"/>
      <c r="F179" s="44"/>
      <c r="G179" s="45"/>
    </row>
    <row r="180" spans="1:7" ht="123.75" x14ac:dyDescent="0.2">
      <c r="A180" s="26" t="s">
        <v>518</v>
      </c>
      <c r="B180" s="27" t="s">
        <v>530</v>
      </c>
      <c r="C180" s="10" t="s">
        <v>447</v>
      </c>
      <c r="D180" s="43" t="s">
        <v>531</v>
      </c>
      <c r="E180" s="44"/>
      <c r="F180" s="44"/>
      <c r="G180" s="45"/>
    </row>
    <row r="181" spans="1:7" x14ac:dyDescent="0.2">
      <c r="A181" s="26" t="s">
        <v>532</v>
      </c>
      <c r="B181" s="13" t="s">
        <v>718</v>
      </c>
      <c r="C181" s="10" t="s">
        <v>77</v>
      </c>
      <c r="D181" s="40" t="s">
        <v>533</v>
      </c>
      <c r="E181" s="44"/>
      <c r="F181" s="44"/>
      <c r="G181" s="45"/>
    </row>
    <row r="182" spans="1:7" x14ac:dyDescent="0.2">
      <c r="A182" s="26" t="s">
        <v>532</v>
      </c>
      <c r="B182" s="27" t="s">
        <v>343</v>
      </c>
      <c r="C182" s="10" t="s">
        <v>67</v>
      </c>
      <c r="D182" s="43" t="s">
        <v>449</v>
      </c>
      <c r="E182" s="44"/>
      <c r="F182" s="44"/>
      <c r="G182" s="45"/>
    </row>
    <row r="183" spans="1:7" x14ac:dyDescent="0.2">
      <c r="A183" s="26" t="s">
        <v>532</v>
      </c>
      <c r="B183" s="27" t="s">
        <v>301</v>
      </c>
      <c r="C183" s="10" t="s">
        <v>195</v>
      </c>
      <c r="D183" s="40" t="s">
        <v>302</v>
      </c>
      <c r="E183" s="44"/>
      <c r="F183" s="44"/>
      <c r="G183" s="45"/>
    </row>
    <row r="184" spans="1:7" ht="33.75" x14ac:dyDescent="0.2">
      <c r="A184" s="54" t="s">
        <v>234</v>
      </c>
      <c r="B184" s="58" t="s">
        <v>340</v>
      </c>
      <c r="C184" s="2" t="s">
        <v>140</v>
      </c>
      <c r="D184" s="40" t="s">
        <v>11</v>
      </c>
      <c r="F184" s="41" t="s">
        <v>11</v>
      </c>
      <c r="G184" s="39" t="str">
        <f>IF(F184="Ja",
"{ "&amp;$A$1&amp;A184&amp;""""&amp;", "&amp;CHAR(10)
&amp;$C$1&amp;C184&amp;""""&amp;", "&amp;CHAR(10)
&amp;$B$1&amp;B184&amp;""""&amp;" }"&amp;",",""
)</f>
        <v>{ dataset.titleNavn", 
purposeCodeAlderspensjon", 
legalBasisDescriptionIdentifikasjon av bruker. TODO" },</v>
      </c>
    </row>
    <row r="185" spans="1:7" x14ac:dyDescent="0.2">
      <c r="A185" s="26" t="s">
        <v>532</v>
      </c>
      <c r="B185" s="27" t="s">
        <v>454</v>
      </c>
      <c r="C185" s="10" t="s">
        <v>19</v>
      </c>
      <c r="D185" s="43" t="s">
        <v>534</v>
      </c>
      <c r="E185" s="44"/>
      <c r="F185" s="44"/>
      <c r="G185" s="45"/>
    </row>
    <row r="186" spans="1:7" x14ac:dyDescent="0.2">
      <c r="A186" s="26" t="s">
        <v>532</v>
      </c>
      <c r="B186" s="27" t="s">
        <v>535</v>
      </c>
      <c r="C186" s="10" t="s">
        <v>177</v>
      </c>
      <c r="D186" s="43" t="s">
        <v>536</v>
      </c>
      <c r="E186" s="44"/>
      <c r="F186" s="44"/>
      <c r="G186" s="45"/>
    </row>
    <row r="187" spans="1:7" ht="22.5" x14ac:dyDescent="0.2">
      <c r="A187" s="26" t="s">
        <v>532</v>
      </c>
      <c r="B187" s="27" t="s">
        <v>459</v>
      </c>
      <c r="C187" s="11" t="s">
        <v>207</v>
      </c>
      <c r="D187" s="43" t="s">
        <v>460</v>
      </c>
      <c r="E187" s="44"/>
      <c r="F187" s="44"/>
      <c r="G187" s="45"/>
    </row>
    <row r="188" spans="1:7" ht="22.5" x14ac:dyDescent="0.2">
      <c r="A188" s="26" t="s">
        <v>532</v>
      </c>
      <c r="B188" s="27" t="s">
        <v>537</v>
      </c>
      <c r="C188" s="10" t="s">
        <v>170</v>
      </c>
      <c r="D188" s="43" t="s">
        <v>538</v>
      </c>
      <c r="E188" s="44"/>
      <c r="F188" s="44"/>
      <c r="G188" s="45"/>
    </row>
    <row r="189" spans="1:7" ht="22.5" x14ac:dyDescent="0.2">
      <c r="A189" s="26" t="s">
        <v>532</v>
      </c>
      <c r="B189" s="27" t="s">
        <v>539</v>
      </c>
      <c r="C189" s="10" t="s">
        <v>179</v>
      </c>
      <c r="D189" s="43" t="s">
        <v>540</v>
      </c>
      <c r="E189" s="44"/>
      <c r="F189" s="44"/>
      <c r="G189" s="45"/>
    </row>
    <row r="190" spans="1:7" x14ac:dyDescent="0.2">
      <c r="A190" s="26" t="s">
        <v>532</v>
      </c>
      <c r="B190" s="27" t="s">
        <v>303</v>
      </c>
      <c r="C190" s="10" t="s">
        <v>201</v>
      </c>
      <c r="D190" s="43" t="s">
        <v>494</v>
      </c>
      <c r="E190" s="44"/>
      <c r="F190" s="44"/>
      <c r="G190" s="45"/>
    </row>
    <row r="191" spans="1:7" ht="22.5" x14ac:dyDescent="0.2">
      <c r="A191" s="26" t="s">
        <v>532</v>
      </c>
      <c r="B191" s="11" t="s">
        <v>541</v>
      </c>
      <c r="C191" s="10" t="s">
        <v>164</v>
      </c>
      <c r="D191" s="40" t="s">
        <v>542</v>
      </c>
      <c r="E191" s="44"/>
      <c r="F191" s="44"/>
      <c r="G191" s="45"/>
    </row>
    <row r="192" spans="1:7" x14ac:dyDescent="0.2">
      <c r="A192" s="26" t="s">
        <v>532</v>
      </c>
      <c r="B192" s="11" t="s">
        <v>543</v>
      </c>
      <c r="C192" s="10" t="s">
        <v>28</v>
      </c>
      <c r="D192" s="40" t="s">
        <v>544</v>
      </c>
      <c r="E192" s="44"/>
      <c r="F192" s="44"/>
      <c r="G192" s="45"/>
    </row>
    <row r="193" spans="1:7" ht="22.5" x14ac:dyDescent="0.2">
      <c r="A193" s="26" t="s">
        <v>532</v>
      </c>
      <c r="B193" s="11" t="s">
        <v>498</v>
      </c>
      <c r="C193" s="10" t="s">
        <v>209</v>
      </c>
      <c r="D193" s="43" t="s">
        <v>545</v>
      </c>
      <c r="E193" s="44"/>
      <c r="F193" s="44"/>
      <c r="G193" s="45"/>
    </row>
    <row r="194" spans="1:7" ht="56.25" x14ac:dyDescent="0.2">
      <c r="A194" s="26" t="s">
        <v>532</v>
      </c>
      <c r="B194" s="11" t="s">
        <v>546</v>
      </c>
      <c r="C194" s="10" t="s">
        <v>114</v>
      </c>
      <c r="D194" s="40" t="s">
        <v>547</v>
      </c>
      <c r="E194" s="44"/>
      <c r="F194" s="44"/>
      <c r="G194" s="45"/>
    </row>
    <row r="195" spans="1:7" x14ac:dyDescent="0.2">
      <c r="A195" s="26" t="s">
        <v>532</v>
      </c>
      <c r="B195" s="11" t="s">
        <v>548</v>
      </c>
      <c r="C195" s="10" t="s">
        <v>130</v>
      </c>
      <c r="D195" s="40" t="s">
        <v>549</v>
      </c>
      <c r="E195" s="44"/>
      <c r="F195" s="44"/>
      <c r="G195" s="45"/>
    </row>
    <row r="196" spans="1:7" x14ac:dyDescent="0.2">
      <c r="A196" s="26" t="s">
        <v>532</v>
      </c>
      <c r="B196" s="13" t="s">
        <v>718</v>
      </c>
      <c r="C196" s="10" t="s">
        <v>52</v>
      </c>
      <c r="D196" s="40" t="s">
        <v>550</v>
      </c>
      <c r="E196" s="44"/>
      <c r="F196" s="44"/>
      <c r="G196" s="45"/>
    </row>
    <row r="197" spans="1:7" x14ac:dyDescent="0.2">
      <c r="A197" s="26" t="s">
        <v>532</v>
      </c>
      <c r="B197" s="13" t="s">
        <v>718</v>
      </c>
      <c r="C197" s="10" t="s">
        <v>149</v>
      </c>
      <c r="D197" s="40" t="s">
        <v>551</v>
      </c>
      <c r="E197" s="44"/>
      <c r="F197" s="44"/>
      <c r="G197" s="45"/>
    </row>
    <row r="198" spans="1:7" x14ac:dyDescent="0.2">
      <c r="A198" s="26" t="s">
        <v>532</v>
      </c>
      <c r="B198" s="11" t="s">
        <v>552</v>
      </c>
      <c r="C198" s="10" t="s">
        <v>510</v>
      </c>
      <c r="D198" s="43" t="s">
        <v>508</v>
      </c>
      <c r="E198" s="44"/>
      <c r="F198" s="44"/>
      <c r="G198" s="45"/>
    </row>
    <row r="199" spans="1:7" x14ac:dyDescent="0.2">
      <c r="A199" s="26" t="s">
        <v>532</v>
      </c>
      <c r="B199" s="27" t="s">
        <v>301</v>
      </c>
      <c r="C199" s="10" t="s">
        <v>195</v>
      </c>
      <c r="D199" s="43" t="s">
        <v>553</v>
      </c>
      <c r="E199" s="44"/>
      <c r="F199" s="44"/>
      <c r="G199" s="45"/>
    </row>
    <row r="200" spans="1:7" ht="56.25" x14ac:dyDescent="0.2">
      <c r="A200" s="26" t="s">
        <v>532</v>
      </c>
      <c r="B200" s="11" t="s">
        <v>554</v>
      </c>
      <c r="C200" s="10" t="s">
        <v>512</v>
      </c>
      <c r="D200" s="40" t="s">
        <v>555</v>
      </c>
      <c r="E200" s="44"/>
      <c r="F200" s="44"/>
      <c r="G200" s="45"/>
    </row>
    <row r="201" spans="1:7" x14ac:dyDescent="0.2">
      <c r="A201" s="26" t="s">
        <v>258</v>
      </c>
      <c r="B201" s="13" t="s">
        <v>718</v>
      </c>
      <c r="C201" s="10" t="s">
        <v>77</v>
      </c>
      <c r="D201" s="41" t="s">
        <v>556</v>
      </c>
      <c r="E201" s="44"/>
      <c r="F201" s="44"/>
      <c r="G201" s="45"/>
    </row>
    <row r="202" spans="1:7" x14ac:dyDescent="0.2">
      <c r="A202" s="26" t="s">
        <v>258</v>
      </c>
      <c r="B202" s="27" t="s">
        <v>557</v>
      </c>
      <c r="C202" s="10" t="s">
        <v>67</v>
      </c>
      <c r="D202" s="43" t="s">
        <v>558</v>
      </c>
      <c r="E202" s="44"/>
      <c r="F202" s="44"/>
      <c r="G202" s="45"/>
    </row>
    <row r="203" spans="1:7" x14ac:dyDescent="0.2">
      <c r="A203" s="26" t="s">
        <v>258</v>
      </c>
      <c r="B203" s="11" t="s">
        <v>559</v>
      </c>
      <c r="C203" s="10" t="s">
        <v>19</v>
      </c>
      <c r="D203" s="40" t="s">
        <v>560</v>
      </c>
      <c r="E203" s="44"/>
      <c r="F203" s="44"/>
      <c r="G203" s="45"/>
    </row>
    <row r="204" spans="1:7" x14ac:dyDescent="0.2">
      <c r="A204" s="26" t="s">
        <v>258</v>
      </c>
      <c r="B204" s="11" t="s">
        <v>561</v>
      </c>
      <c r="C204" s="2" t="s">
        <v>181</v>
      </c>
      <c r="D204" s="43" t="s">
        <v>291</v>
      </c>
      <c r="E204" s="44"/>
      <c r="F204" s="44"/>
      <c r="G204" s="45"/>
    </row>
    <row r="205" spans="1:7" x14ac:dyDescent="0.2">
      <c r="A205" s="26" t="s">
        <v>258</v>
      </c>
      <c r="B205" s="27" t="s">
        <v>562</v>
      </c>
      <c r="C205" s="10" t="s">
        <v>179</v>
      </c>
      <c r="D205" s="43" t="s">
        <v>563</v>
      </c>
      <c r="E205" s="44"/>
      <c r="F205" s="44"/>
      <c r="G205" s="45"/>
    </row>
    <row r="206" spans="1:7" x14ac:dyDescent="0.2">
      <c r="A206" s="26" t="s">
        <v>258</v>
      </c>
      <c r="B206" s="27" t="s">
        <v>377</v>
      </c>
      <c r="C206" s="10" t="s">
        <v>164</v>
      </c>
      <c r="D206" s="43" t="s">
        <v>564</v>
      </c>
      <c r="E206" s="44"/>
      <c r="F206" s="44"/>
      <c r="G206" s="45"/>
    </row>
    <row r="207" spans="1:7" x14ac:dyDescent="0.2">
      <c r="A207" s="26" t="s">
        <v>258</v>
      </c>
      <c r="B207" s="11" t="s">
        <v>565</v>
      </c>
      <c r="C207" s="10" t="s">
        <v>28</v>
      </c>
      <c r="D207" s="43" t="s">
        <v>566</v>
      </c>
      <c r="E207" s="44"/>
      <c r="F207" s="44"/>
      <c r="G207" s="45"/>
    </row>
    <row r="208" spans="1:7" ht="22.5" x14ac:dyDescent="0.2">
      <c r="A208" s="26" t="s">
        <v>258</v>
      </c>
      <c r="B208" s="27" t="s">
        <v>567</v>
      </c>
      <c r="C208" s="10" t="s">
        <v>209</v>
      </c>
      <c r="D208" s="43" t="s">
        <v>568</v>
      </c>
      <c r="E208" s="44"/>
      <c r="F208" s="44"/>
      <c r="G208" s="45"/>
    </row>
    <row r="209" spans="1:7" ht="22.5" x14ac:dyDescent="0.2">
      <c r="A209" s="26" t="s">
        <v>258</v>
      </c>
      <c r="B209" s="11" t="s">
        <v>569</v>
      </c>
      <c r="C209" s="10" t="s">
        <v>114</v>
      </c>
      <c r="D209" s="43" t="s">
        <v>570</v>
      </c>
      <c r="E209" s="44"/>
      <c r="F209" s="44"/>
      <c r="G209" s="45"/>
    </row>
    <row r="210" spans="1:7" x14ac:dyDescent="0.2">
      <c r="A210" s="26" t="s">
        <v>258</v>
      </c>
      <c r="B210" s="27" t="s">
        <v>571</v>
      </c>
      <c r="C210" s="10" t="s">
        <v>130</v>
      </c>
      <c r="D210" s="43" t="s">
        <v>572</v>
      </c>
      <c r="E210" s="44"/>
      <c r="F210" s="44"/>
      <c r="G210" s="45"/>
    </row>
    <row r="211" spans="1:7" ht="22.5" x14ac:dyDescent="0.2">
      <c r="A211" s="26" t="s">
        <v>258</v>
      </c>
      <c r="B211" s="13" t="s">
        <v>718</v>
      </c>
      <c r="C211" s="10" t="s">
        <v>149</v>
      </c>
      <c r="D211" s="43" t="s">
        <v>573</v>
      </c>
      <c r="E211" s="44"/>
      <c r="F211" s="44"/>
      <c r="G211" s="45"/>
    </row>
    <row r="212" spans="1:7" x14ac:dyDescent="0.2">
      <c r="A212" s="26" t="s">
        <v>258</v>
      </c>
      <c r="B212" s="27" t="s">
        <v>574</v>
      </c>
      <c r="C212" s="10" t="s">
        <v>510</v>
      </c>
      <c r="D212" s="43" t="s">
        <v>508</v>
      </c>
      <c r="E212" s="44"/>
      <c r="F212" s="44"/>
      <c r="G212" s="45"/>
    </row>
    <row r="213" spans="1:7" x14ac:dyDescent="0.2">
      <c r="A213" s="10" t="s">
        <v>261</v>
      </c>
      <c r="B213" s="27" t="s">
        <v>575</v>
      </c>
      <c r="C213" s="10" t="s">
        <v>130</v>
      </c>
      <c r="D213" s="43" t="s">
        <v>576</v>
      </c>
      <c r="E213" s="44"/>
      <c r="F213" s="44"/>
      <c r="G213" s="45"/>
    </row>
    <row r="214" spans="1:7" x14ac:dyDescent="0.2">
      <c r="A214" s="10" t="s">
        <v>577</v>
      </c>
      <c r="B214" s="13" t="s">
        <v>718</v>
      </c>
      <c r="C214" s="10" t="s">
        <v>77</v>
      </c>
      <c r="D214" s="41" t="s">
        <v>556</v>
      </c>
      <c r="E214" s="44"/>
      <c r="F214" s="44"/>
      <c r="G214" s="45"/>
    </row>
    <row r="215" spans="1:7" x14ac:dyDescent="0.2">
      <c r="A215" s="10" t="s">
        <v>577</v>
      </c>
      <c r="B215" s="27" t="s">
        <v>578</v>
      </c>
      <c r="C215" s="10" t="s">
        <v>67</v>
      </c>
      <c r="D215" s="43" t="s">
        <v>579</v>
      </c>
      <c r="E215" s="44"/>
      <c r="F215" s="44"/>
      <c r="G215" s="45"/>
    </row>
    <row r="216" spans="1:7" x14ac:dyDescent="0.2">
      <c r="A216" s="10" t="s">
        <v>577</v>
      </c>
      <c r="B216" s="27" t="s">
        <v>301</v>
      </c>
      <c r="C216" s="10" t="s">
        <v>195</v>
      </c>
      <c r="D216" s="43" t="s">
        <v>302</v>
      </c>
      <c r="E216" s="44"/>
      <c r="F216" s="44"/>
      <c r="G216" s="45"/>
    </row>
    <row r="217" spans="1:7" ht="33.75" x14ac:dyDescent="0.2">
      <c r="A217" s="54" t="s">
        <v>234</v>
      </c>
      <c r="B217" s="58" t="s">
        <v>340</v>
      </c>
      <c r="C217" s="2" t="s">
        <v>143</v>
      </c>
      <c r="D217" s="40" t="s">
        <v>11</v>
      </c>
      <c r="F217" s="41" t="s">
        <v>11</v>
      </c>
      <c r="G217" s="39" t="str">
        <f>IF(F217="Ja",
"{ "&amp;$A$1&amp;A217&amp;""""&amp;", "&amp;CHAR(10)
&amp;$C$1&amp;C217&amp;""""&amp;", "&amp;CHAR(10)
&amp;$B$1&amp;B217&amp;""""&amp;" }"&amp;",",""
)</f>
        <v>{ dataset.titleNavn", 
purposeCodeKrigspensjon", 
legalBasisDescriptionIdentifikasjon av bruker. TODO" },</v>
      </c>
    </row>
    <row r="218" spans="1:7" x14ac:dyDescent="0.2">
      <c r="A218" s="10" t="s">
        <v>577</v>
      </c>
      <c r="B218" s="27" t="s">
        <v>454</v>
      </c>
      <c r="C218" s="10" t="s">
        <v>19</v>
      </c>
      <c r="D218" s="43" t="s">
        <v>277</v>
      </c>
      <c r="E218" s="44"/>
      <c r="F218" s="44"/>
      <c r="G218" s="45"/>
    </row>
    <row r="219" spans="1:7" x14ac:dyDescent="0.2">
      <c r="A219" s="10" t="s">
        <v>577</v>
      </c>
      <c r="B219" s="11" t="s">
        <v>580</v>
      </c>
      <c r="C219" s="2" t="s">
        <v>181</v>
      </c>
      <c r="D219" s="43" t="s">
        <v>291</v>
      </c>
      <c r="E219" s="44"/>
      <c r="F219" s="44"/>
      <c r="G219" s="45"/>
    </row>
    <row r="220" spans="1:7" x14ac:dyDescent="0.2">
      <c r="A220" s="10" t="s">
        <v>577</v>
      </c>
      <c r="B220" s="11" t="s">
        <v>581</v>
      </c>
      <c r="C220" s="10" t="s">
        <v>177</v>
      </c>
      <c r="D220" s="43" t="s">
        <v>582</v>
      </c>
      <c r="E220" s="44"/>
      <c r="F220" s="44"/>
      <c r="G220" s="45"/>
    </row>
    <row r="221" spans="1:7" x14ac:dyDescent="0.2">
      <c r="A221" s="10" t="s">
        <v>577</v>
      </c>
      <c r="B221" s="27" t="s">
        <v>583</v>
      </c>
      <c r="C221" s="10" t="s">
        <v>170</v>
      </c>
      <c r="D221" s="43" t="s">
        <v>584</v>
      </c>
      <c r="E221" s="44"/>
      <c r="F221" s="44"/>
      <c r="G221" s="45"/>
    </row>
    <row r="222" spans="1:7" x14ac:dyDescent="0.2">
      <c r="A222" s="10" t="s">
        <v>577</v>
      </c>
      <c r="B222" s="27" t="s">
        <v>585</v>
      </c>
      <c r="C222" s="10" t="s">
        <v>179</v>
      </c>
      <c r="D222" s="43" t="s">
        <v>586</v>
      </c>
      <c r="E222" s="44"/>
      <c r="F222" s="44"/>
      <c r="G222" s="45"/>
    </row>
    <row r="223" spans="1:7" x14ac:dyDescent="0.2">
      <c r="A223" s="10" t="s">
        <v>577</v>
      </c>
      <c r="B223" s="27" t="s">
        <v>587</v>
      </c>
      <c r="C223" s="10" t="s">
        <v>201</v>
      </c>
      <c r="D223" s="43" t="s">
        <v>588</v>
      </c>
      <c r="E223" s="44"/>
      <c r="F223" s="44"/>
      <c r="G223" s="45"/>
    </row>
    <row r="224" spans="1:7" x14ac:dyDescent="0.2">
      <c r="A224" s="10" t="s">
        <v>577</v>
      </c>
      <c r="B224" s="11" t="s">
        <v>589</v>
      </c>
      <c r="C224" s="10" t="s">
        <v>164</v>
      </c>
      <c r="D224" s="40" t="s">
        <v>590</v>
      </c>
      <c r="E224" s="44"/>
      <c r="F224" s="44"/>
      <c r="G224" s="45"/>
    </row>
    <row r="225" spans="1:7" x14ac:dyDescent="0.2">
      <c r="A225" s="10" t="s">
        <v>577</v>
      </c>
      <c r="B225" s="11" t="s">
        <v>591</v>
      </c>
      <c r="C225" s="10" t="s">
        <v>28</v>
      </c>
      <c r="D225" s="40" t="s">
        <v>592</v>
      </c>
      <c r="E225" s="44"/>
      <c r="F225" s="44"/>
      <c r="G225" s="45"/>
    </row>
    <row r="226" spans="1:7" x14ac:dyDescent="0.2">
      <c r="A226" s="10" t="s">
        <v>577</v>
      </c>
      <c r="B226" s="11" t="s">
        <v>498</v>
      </c>
      <c r="C226" s="10" t="s">
        <v>209</v>
      </c>
      <c r="D226" s="43" t="s">
        <v>593</v>
      </c>
      <c r="E226" s="44"/>
      <c r="F226" s="44"/>
      <c r="G226" s="45"/>
    </row>
    <row r="227" spans="1:7" x14ac:dyDescent="0.2">
      <c r="A227" s="10" t="s">
        <v>577</v>
      </c>
      <c r="B227" s="11" t="s">
        <v>295</v>
      </c>
      <c r="C227" s="10" t="s">
        <v>48</v>
      </c>
      <c r="D227" s="40" t="s">
        <v>298</v>
      </c>
      <c r="E227" s="44"/>
      <c r="F227" s="44"/>
      <c r="G227" s="45"/>
    </row>
    <row r="228" spans="1:7" x14ac:dyDescent="0.2">
      <c r="A228" s="10" t="s">
        <v>577</v>
      </c>
      <c r="B228" s="13" t="s">
        <v>718</v>
      </c>
      <c r="C228" s="10" t="s">
        <v>52</v>
      </c>
      <c r="D228" s="43" t="s">
        <v>594</v>
      </c>
      <c r="E228" s="44"/>
      <c r="F228" s="44"/>
      <c r="G228" s="45"/>
    </row>
    <row r="229" spans="1:7" x14ac:dyDescent="0.2">
      <c r="A229" s="10" t="s">
        <v>577</v>
      </c>
      <c r="B229" s="11" t="s">
        <v>595</v>
      </c>
      <c r="C229" s="10" t="s">
        <v>130</v>
      </c>
      <c r="D229" s="43" t="s">
        <v>596</v>
      </c>
      <c r="E229" s="44"/>
      <c r="F229" s="44"/>
      <c r="G229" s="45"/>
    </row>
    <row r="230" spans="1:7" ht="22.5" x14ac:dyDescent="0.2">
      <c r="A230" s="10" t="s">
        <v>577</v>
      </c>
      <c r="B230" s="27" t="s">
        <v>297</v>
      </c>
      <c r="C230" s="10" t="s">
        <v>52</v>
      </c>
      <c r="D230" s="40" t="s">
        <v>597</v>
      </c>
      <c r="E230" s="44"/>
      <c r="F230" s="44"/>
      <c r="G230" s="45"/>
    </row>
    <row r="231" spans="1:7" x14ac:dyDescent="0.2">
      <c r="A231" s="10" t="s">
        <v>577</v>
      </c>
      <c r="B231" s="13" t="s">
        <v>718</v>
      </c>
      <c r="C231" s="10" t="s">
        <v>149</v>
      </c>
      <c r="D231" s="40" t="s">
        <v>598</v>
      </c>
      <c r="E231" s="44"/>
      <c r="F231" s="44"/>
      <c r="G231" s="45"/>
    </row>
    <row r="232" spans="1:7" x14ac:dyDescent="0.2">
      <c r="A232" s="10" t="s">
        <v>577</v>
      </c>
      <c r="B232" s="11" t="s">
        <v>552</v>
      </c>
      <c r="C232" s="10" t="s">
        <v>510</v>
      </c>
      <c r="D232" s="43" t="s">
        <v>508</v>
      </c>
      <c r="E232" s="44"/>
      <c r="F232" s="44"/>
      <c r="G232" s="45"/>
    </row>
    <row r="233" spans="1:7" ht="22.5" x14ac:dyDescent="0.2">
      <c r="A233" s="10" t="s">
        <v>577</v>
      </c>
      <c r="B233" s="27" t="s">
        <v>394</v>
      </c>
      <c r="C233" s="10" t="s">
        <v>195</v>
      </c>
      <c r="D233" s="43" t="s">
        <v>509</v>
      </c>
      <c r="E233" s="44"/>
      <c r="F233" s="44"/>
      <c r="G233" s="45"/>
    </row>
    <row r="234" spans="1:7" ht="56.25" x14ac:dyDescent="0.2">
      <c r="A234" s="10" t="s">
        <v>577</v>
      </c>
      <c r="B234" s="11" t="s">
        <v>599</v>
      </c>
      <c r="C234" s="10" t="s">
        <v>512</v>
      </c>
      <c r="D234" s="43" t="s">
        <v>513</v>
      </c>
      <c r="E234" s="44"/>
      <c r="F234" s="44"/>
      <c r="G234" s="45"/>
    </row>
    <row r="235" spans="1:7" x14ac:dyDescent="0.2">
      <c r="A235" s="26" t="s">
        <v>600</v>
      </c>
      <c r="B235" s="13" t="s">
        <v>718</v>
      </c>
      <c r="C235" s="10" t="s">
        <v>77</v>
      </c>
      <c r="D235" s="40" t="s">
        <v>601</v>
      </c>
      <c r="E235" s="44"/>
      <c r="F235" s="44"/>
      <c r="G235" s="45"/>
    </row>
    <row r="236" spans="1:7" ht="22.5" x14ac:dyDescent="0.2">
      <c r="A236" s="26" t="s">
        <v>600</v>
      </c>
      <c r="B236" s="13" t="s">
        <v>718</v>
      </c>
      <c r="C236" s="10" t="s">
        <v>67</v>
      </c>
      <c r="D236" s="43" t="s">
        <v>602</v>
      </c>
      <c r="E236" s="44"/>
      <c r="F236" s="44"/>
      <c r="G236" s="45"/>
    </row>
    <row r="237" spans="1:7" x14ac:dyDescent="0.2">
      <c r="A237" s="26" t="s">
        <v>600</v>
      </c>
      <c r="B237" s="27" t="s">
        <v>301</v>
      </c>
      <c r="C237" s="10" t="s">
        <v>195</v>
      </c>
      <c r="D237" s="43" t="s">
        <v>603</v>
      </c>
      <c r="E237" s="44"/>
      <c r="F237" s="44"/>
      <c r="G237" s="45"/>
    </row>
    <row r="238" spans="1:7" ht="33.75" x14ac:dyDescent="0.2">
      <c r="A238" s="13" t="s">
        <v>222</v>
      </c>
      <c r="B238" s="13" t="s">
        <v>271</v>
      </c>
      <c r="C238" s="2" t="s">
        <v>140</v>
      </c>
      <c r="D238" s="38" t="s">
        <v>272</v>
      </c>
      <c r="E238" s="38" t="s">
        <v>273</v>
      </c>
      <c r="F238" s="38" t="s">
        <v>11</v>
      </c>
      <c r="G238" s="39" t="str">
        <f>IF(F238="Ja",
"{ "&amp;$A$1&amp;A238&amp;""""&amp;", "&amp;CHAR(10)
&amp;$C$1&amp;C238&amp;""""&amp;", "&amp;CHAR(10)
&amp;$B$1&amp;B238&amp;""""&amp;" }"&amp;",",""
)</f>
        <v>{ dataset.titleSivilstand", 
purposeCodeAlderspensjon", 
legalBasisDescriptionFtrl. § 3-2, 3-3, 19-8, 20-9." },</v>
      </c>
    </row>
    <row r="239" spans="1:7" x14ac:dyDescent="0.2">
      <c r="A239" s="26" t="s">
        <v>600</v>
      </c>
      <c r="B239" s="27" t="s">
        <v>454</v>
      </c>
      <c r="C239" s="10" t="s">
        <v>19</v>
      </c>
      <c r="D239" s="43" t="s">
        <v>606</v>
      </c>
      <c r="E239" s="44"/>
      <c r="F239" s="44"/>
      <c r="G239" s="45"/>
    </row>
    <row r="240" spans="1:7" x14ac:dyDescent="0.2">
      <c r="A240" s="26" t="s">
        <v>600</v>
      </c>
      <c r="B240" s="27" t="s">
        <v>607</v>
      </c>
      <c r="C240" s="2" t="s">
        <v>181</v>
      </c>
      <c r="D240" s="43" t="s">
        <v>291</v>
      </c>
      <c r="E240" s="44"/>
      <c r="F240" s="44"/>
      <c r="G240" s="45"/>
    </row>
    <row r="241" spans="1:7" ht="22.5" x14ac:dyDescent="0.2">
      <c r="A241" s="26" t="s">
        <v>600</v>
      </c>
      <c r="B241" s="27" t="s">
        <v>608</v>
      </c>
      <c r="C241" s="10" t="s">
        <v>170</v>
      </c>
      <c r="D241" s="43" t="s">
        <v>609</v>
      </c>
      <c r="E241" s="44"/>
      <c r="F241" s="44"/>
      <c r="G241" s="45"/>
    </row>
    <row r="242" spans="1:7" x14ac:dyDescent="0.2">
      <c r="A242" s="26" t="s">
        <v>600</v>
      </c>
      <c r="B242" s="27" t="s">
        <v>610</v>
      </c>
      <c r="C242" s="10" t="s">
        <v>179</v>
      </c>
      <c r="D242" s="43" t="s">
        <v>611</v>
      </c>
      <c r="E242" s="44"/>
      <c r="F242" s="44"/>
      <c r="G242" s="45"/>
    </row>
    <row r="243" spans="1:7" x14ac:dyDescent="0.2">
      <c r="A243" s="26" t="s">
        <v>600</v>
      </c>
      <c r="B243" s="13" t="s">
        <v>718</v>
      </c>
      <c r="C243" s="10" t="s">
        <v>164</v>
      </c>
      <c r="D243" s="43" t="s">
        <v>521</v>
      </c>
      <c r="E243" s="44"/>
      <c r="F243" s="44"/>
      <c r="G243" s="45"/>
    </row>
    <row r="244" spans="1:7" ht="45" x14ac:dyDescent="0.2">
      <c r="A244" s="26" t="s">
        <v>600</v>
      </c>
      <c r="B244" s="11" t="s">
        <v>612</v>
      </c>
      <c r="C244" s="10" t="s">
        <v>28</v>
      </c>
      <c r="D244" s="40" t="s">
        <v>613</v>
      </c>
      <c r="E244" s="44"/>
      <c r="F244" s="44"/>
      <c r="G244" s="45"/>
    </row>
    <row r="245" spans="1:7" ht="22.5" x14ac:dyDescent="0.2">
      <c r="A245" s="26" t="s">
        <v>600</v>
      </c>
      <c r="B245" s="11" t="s">
        <v>498</v>
      </c>
      <c r="C245" s="10" t="s">
        <v>209</v>
      </c>
      <c r="D245" s="43" t="s">
        <v>614</v>
      </c>
      <c r="E245" s="44"/>
      <c r="F245" s="44"/>
      <c r="G245" s="45"/>
    </row>
    <row r="246" spans="1:7" x14ac:dyDescent="0.2">
      <c r="A246" s="26" t="s">
        <v>600</v>
      </c>
      <c r="B246" s="27" t="s">
        <v>615</v>
      </c>
      <c r="C246" s="10" t="s">
        <v>48</v>
      </c>
      <c r="D246" s="40" t="s">
        <v>298</v>
      </c>
      <c r="E246" s="44"/>
      <c r="F246" s="44"/>
      <c r="G246" s="45"/>
    </row>
    <row r="247" spans="1:7" ht="33.75" x14ac:dyDescent="0.2">
      <c r="A247" s="26" t="s">
        <v>600</v>
      </c>
      <c r="B247" s="11" t="s">
        <v>616</v>
      </c>
      <c r="C247" s="10" t="s">
        <v>114</v>
      </c>
      <c r="D247" s="40" t="s">
        <v>617</v>
      </c>
      <c r="E247" s="44"/>
      <c r="F247" s="44"/>
      <c r="G247" s="45"/>
    </row>
    <row r="248" spans="1:7" ht="22.5" x14ac:dyDescent="0.2">
      <c r="A248" s="26" t="s">
        <v>600</v>
      </c>
      <c r="B248" s="11" t="s">
        <v>618</v>
      </c>
      <c r="C248" s="10" t="s">
        <v>130</v>
      </c>
      <c r="D248" s="40" t="s">
        <v>619</v>
      </c>
      <c r="E248" s="44"/>
      <c r="F248" s="44"/>
      <c r="G248" s="45"/>
    </row>
    <row r="249" spans="1:7" ht="22.5" x14ac:dyDescent="0.2">
      <c r="A249" s="26" t="s">
        <v>600</v>
      </c>
      <c r="B249" s="27" t="s">
        <v>297</v>
      </c>
      <c r="C249" s="10" t="s">
        <v>52</v>
      </c>
      <c r="D249" s="40" t="s">
        <v>620</v>
      </c>
      <c r="E249" s="44"/>
      <c r="F249" s="44"/>
      <c r="G249" s="45"/>
    </row>
    <row r="250" spans="1:7" x14ac:dyDescent="0.2">
      <c r="A250" s="26" t="s">
        <v>600</v>
      </c>
      <c r="B250" s="13" t="s">
        <v>718</v>
      </c>
      <c r="C250" s="10" t="s">
        <v>149</v>
      </c>
      <c r="D250" s="40" t="s">
        <v>598</v>
      </c>
      <c r="E250" s="44"/>
      <c r="F250" s="44"/>
      <c r="G250" s="45"/>
    </row>
    <row r="251" spans="1:7" x14ac:dyDescent="0.2">
      <c r="A251" s="26" t="s">
        <v>600</v>
      </c>
      <c r="B251" s="11" t="s">
        <v>335</v>
      </c>
      <c r="C251" s="10" t="s">
        <v>510</v>
      </c>
      <c r="D251" s="43" t="s">
        <v>508</v>
      </c>
      <c r="E251" s="44"/>
      <c r="F251" s="44"/>
      <c r="G251" s="45"/>
    </row>
    <row r="252" spans="1:7" ht="22.5" x14ac:dyDescent="0.2">
      <c r="A252" s="26" t="s">
        <v>600</v>
      </c>
      <c r="B252" s="27" t="s">
        <v>301</v>
      </c>
      <c r="C252" s="10" t="s">
        <v>195</v>
      </c>
      <c r="D252" s="43" t="s">
        <v>621</v>
      </c>
      <c r="E252" s="44"/>
      <c r="F252" s="44"/>
      <c r="G252" s="45"/>
    </row>
    <row r="253" spans="1:7" ht="45" x14ac:dyDescent="0.2">
      <c r="A253" s="26" t="s">
        <v>600</v>
      </c>
      <c r="B253" s="13" t="s">
        <v>718</v>
      </c>
      <c r="C253" s="10" t="s">
        <v>622</v>
      </c>
      <c r="D253" s="43" t="s">
        <v>623</v>
      </c>
      <c r="E253" s="44"/>
      <c r="F253" s="44"/>
      <c r="G253" s="45"/>
    </row>
    <row r="254" spans="1:7" x14ac:dyDescent="0.2">
      <c r="A254" s="11" t="s">
        <v>266</v>
      </c>
      <c r="B254" s="13" t="s">
        <v>718</v>
      </c>
      <c r="C254" s="10" t="s">
        <v>77</v>
      </c>
      <c r="D254" s="40" t="s">
        <v>625</v>
      </c>
      <c r="E254" s="44"/>
      <c r="F254" s="44"/>
      <c r="G254" s="45"/>
    </row>
    <row r="255" spans="1:7" ht="22.5" x14ac:dyDescent="0.2">
      <c r="A255" s="11" t="s">
        <v>266</v>
      </c>
      <c r="B255" s="27" t="s">
        <v>626</v>
      </c>
      <c r="C255" s="10" t="s">
        <v>67</v>
      </c>
      <c r="D255" s="43" t="s">
        <v>627</v>
      </c>
      <c r="E255" s="44"/>
      <c r="F255" s="44"/>
      <c r="G255" s="45"/>
    </row>
    <row r="256" spans="1:7" x14ac:dyDescent="0.2">
      <c r="A256" s="11" t="s">
        <v>266</v>
      </c>
      <c r="B256" s="27" t="s">
        <v>301</v>
      </c>
      <c r="C256" s="10" t="s">
        <v>195</v>
      </c>
      <c r="D256" s="43" t="s">
        <v>628</v>
      </c>
      <c r="E256" s="44"/>
      <c r="F256" s="44"/>
      <c r="G256" s="45"/>
    </row>
    <row r="257" spans="1:7" ht="33.75" x14ac:dyDescent="0.2">
      <c r="A257" s="13" t="s">
        <v>222</v>
      </c>
      <c r="B257" s="13" t="s">
        <v>271</v>
      </c>
      <c r="C257" s="2" t="s">
        <v>143</v>
      </c>
      <c r="D257" s="38" t="s">
        <v>272</v>
      </c>
      <c r="E257" s="38" t="s">
        <v>273</v>
      </c>
      <c r="F257" s="38" t="s">
        <v>11</v>
      </c>
      <c r="G257" s="39" t="str">
        <f>IF(F257="Ja",
"{ "&amp;$A$1&amp;A257&amp;""""&amp;", "&amp;CHAR(10)
&amp;$C$1&amp;C257&amp;""""&amp;", "&amp;CHAR(10)
&amp;$B$1&amp;B257&amp;""""&amp;" }"&amp;",",""
)</f>
        <v>{ dataset.titleSivilstand", 
purposeCodeKrigspensjon", 
legalBasisDescriptionFtrl. § 3-2, 3-3, 19-8, 20-9." },</v>
      </c>
    </row>
    <row r="258" spans="1:7" ht="22.5" x14ac:dyDescent="0.2">
      <c r="A258" s="11" t="s">
        <v>266</v>
      </c>
      <c r="B258" s="28" t="s">
        <v>629</v>
      </c>
      <c r="C258" s="10" t="s">
        <v>19</v>
      </c>
      <c r="D258" s="43" t="s">
        <v>630</v>
      </c>
      <c r="E258" s="44"/>
      <c r="F258" s="44"/>
      <c r="G258" s="45"/>
    </row>
    <row r="259" spans="1:7" x14ac:dyDescent="0.2">
      <c r="A259" s="11" t="s">
        <v>266</v>
      </c>
      <c r="B259" s="29" t="s">
        <v>624</v>
      </c>
      <c r="C259" s="2" t="s">
        <v>181</v>
      </c>
      <c r="D259" s="43" t="s">
        <v>291</v>
      </c>
      <c r="E259" s="44"/>
      <c r="F259" s="44"/>
      <c r="G259" s="45"/>
    </row>
    <row r="260" spans="1:7" x14ac:dyDescent="0.2">
      <c r="A260" s="11" t="s">
        <v>266</v>
      </c>
      <c r="B260" s="28" t="s">
        <v>321</v>
      </c>
      <c r="C260" s="10" t="s">
        <v>112</v>
      </c>
      <c r="D260" s="43" t="s">
        <v>347</v>
      </c>
      <c r="E260" s="44"/>
      <c r="F260" s="44"/>
      <c r="G260" s="45"/>
    </row>
    <row r="261" spans="1:7" ht="67.5" x14ac:dyDescent="0.2">
      <c r="A261" s="10" t="s">
        <v>266</v>
      </c>
      <c r="B261" s="11" t="s">
        <v>631</v>
      </c>
      <c r="C261" s="10" t="s">
        <v>28</v>
      </c>
      <c r="D261" s="40" t="s">
        <v>632</v>
      </c>
      <c r="E261" s="44"/>
      <c r="F261" s="44"/>
      <c r="G261" s="45"/>
    </row>
    <row r="262" spans="1:7" ht="33.75" x14ac:dyDescent="0.2">
      <c r="A262" s="10" t="s">
        <v>266</v>
      </c>
      <c r="B262" s="11" t="s">
        <v>633</v>
      </c>
      <c r="C262" s="10" t="s">
        <v>209</v>
      </c>
      <c r="D262" s="40" t="s">
        <v>634</v>
      </c>
      <c r="E262" s="44"/>
      <c r="F262" s="44"/>
      <c r="G262" s="45"/>
    </row>
    <row r="263" spans="1:7" ht="56.25" x14ac:dyDescent="0.2">
      <c r="A263" s="10" t="s">
        <v>266</v>
      </c>
      <c r="B263" s="11" t="s">
        <v>635</v>
      </c>
      <c r="C263" s="10" t="s">
        <v>114</v>
      </c>
      <c r="D263" s="40" t="s">
        <v>636</v>
      </c>
      <c r="E263" s="44"/>
      <c r="F263" s="44"/>
      <c r="G263" s="45"/>
    </row>
    <row r="264" spans="1:7" ht="33.75" x14ac:dyDescent="0.2">
      <c r="A264" s="10" t="s">
        <v>266</v>
      </c>
      <c r="B264" s="27" t="s">
        <v>637</v>
      </c>
      <c r="C264" s="10" t="s">
        <v>130</v>
      </c>
      <c r="D264" s="43" t="s">
        <v>638</v>
      </c>
      <c r="E264" s="44"/>
      <c r="F264" s="44"/>
      <c r="G264" s="45"/>
    </row>
    <row r="265" spans="1:7" x14ac:dyDescent="0.2">
      <c r="A265" s="10" t="s">
        <v>266</v>
      </c>
      <c r="B265" s="27" t="s">
        <v>297</v>
      </c>
      <c r="C265" s="10" t="s">
        <v>52</v>
      </c>
      <c r="D265" s="40" t="s">
        <v>445</v>
      </c>
      <c r="E265" s="44"/>
      <c r="F265" s="44"/>
      <c r="G265" s="45"/>
    </row>
    <row r="266" spans="1:7" x14ac:dyDescent="0.2">
      <c r="A266" s="10" t="s">
        <v>266</v>
      </c>
      <c r="B266" s="13" t="s">
        <v>718</v>
      </c>
      <c r="C266" s="10" t="s">
        <v>149</v>
      </c>
      <c r="D266" s="40" t="s">
        <v>639</v>
      </c>
      <c r="E266" s="44"/>
      <c r="F266" s="44"/>
      <c r="G266" s="45"/>
    </row>
    <row r="267" spans="1:7" x14ac:dyDescent="0.2">
      <c r="A267" s="10" t="s">
        <v>266</v>
      </c>
      <c r="B267" s="27" t="s">
        <v>389</v>
      </c>
      <c r="C267" s="10" t="s">
        <v>510</v>
      </c>
      <c r="D267" s="40" t="s">
        <v>445</v>
      </c>
      <c r="E267" s="44"/>
      <c r="F267" s="44"/>
      <c r="G267" s="45"/>
    </row>
    <row r="268" spans="1:7" ht="22.5" x14ac:dyDescent="0.2">
      <c r="A268" s="10" t="s">
        <v>266</v>
      </c>
      <c r="B268" s="27" t="s">
        <v>301</v>
      </c>
      <c r="C268" s="10" t="s">
        <v>195</v>
      </c>
      <c r="D268" s="43" t="s">
        <v>621</v>
      </c>
      <c r="E268" s="44"/>
      <c r="F268" s="44"/>
      <c r="G268" s="45"/>
    </row>
    <row r="269" spans="1:7" ht="101.25" x14ac:dyDescent="0.2">
      <c r="A269" s="10" t="s">
        <v>266</v>
      </c>
      <c r="B269" s="11" t="s">
        <v>640</v>
      </c>
      <c r="C269" s="10" t="s">
        <v>512</v>
      </c>
      <c r="D269" s="43" t="s">
        <v>641</v>
      </c>
      <c r="E269" s="44"/>
      <c r="F269" s="44"/>
      <c r="G269" s="45"/>
    </row>
  </sheetData>
  <dataConsolidate/>
  <pageMargins left="0.7" right="0.7" top="0.75" bottom="0.75" header="0.3" footer="0.3"/>
  <pageSetup paperSize="9" orientation="portrait" horizontalDpi="4294967295" verticalDpi="4294967295"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Formål!$A$2:$A$500</xm:f>
          </x14:formula1>
          <xm:sqref>C135 C143 C155:C156 C172 C188 C221 C240:C241 C133 C204 C219 C259 C2:C128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4"/>
  <sheetViews>
    <sheetView topLeftCell="A13" workbookViewId="0">
      <selection activeCell="B21" sqref="B21"/>
    </sheetView>
  </sheetViews>
  <sheetFormatPr baseColWidth="10" defaultColWidth="87.140625" defaultRowHeight="15" x14ac:dyDescent="0.25"/>
  <cols>
    <col min="1" max="1" width="40" customWidth="1"/>
    <col min="2" max="2" width="84.28515625" bestFit="1" customWidth="1"/>
    <col min="3" max="3" width="10.85546875" customWidth="1"/>
  </cols>
  <sheetData>
    <row r="1" spans="1:4" s="1" customFormat="1" ht="30" x14ac:dyDescent="0.25">
      <c r="A1" s="33" t="s">
        <v>662</v>
      </c>
      <c r="B1" s="33" t="s">
        <v>664</v>
      </c>
      <c r="C1" s="33" t="s">
        <v>702</v>
      </c>
      <c r="D1" s="33" t="s">
        <v>162</v>
      </c>
    </row>
    <row r="2" spans="1:4" ht="75" x14ac:dyDescent="0.25">
      <c r="A2" s="24" t="s">
        <v>665</v>
      </c>
      <c r="B2" s="24" t="s">
        <v>683</v>
      </c>
      <c r="C2" s="24" t="s">
        <v>11</v>
      </c>
      <c r="D2" s="17" t="str">
        <f>IF(C2="Ja",
"{ "&amp;CHAR(10)
&amp;"""list"":""CATEGORY"","&amp;CHAR(10)
&amp;"""code"":"""&amp;A2&amp;""","&amp;CHAR(10)
&amp;"""description"":"""&amp;B2&amp;""""&amp;CHAR(10)
&amp;"},",
"")</f>
        <v>{ 
"list":"CATEGORY",
"code":"MOTORVOGNOPPLYSNINGER",
"description":"Motorvognopplysninger"
},</v>
      </c>
    </row>
    <row r="3" spans="1:4" ht="75" x14ac:dyDescent="0.25">
      <c r="A3" s="24" t="s">
        <v>666</v>
      </c>
      <c r="B3" s="24" t="s">
        <v>684</v>
      </c>
      <c r="C3" s="24" t="s">
        <v>11</v>
      </c>
      <c r="D3" s="17" t="str">
        <f t="shared" ref="D3:D22" si="0">IF(C3="Ja",
"{ "&amp;CHAR(10)
&amp;"""list"":""CATEGORY"","&amp;CHAR(10)
&amp;"""code"":"""&amp;A3&amp;""","&amp;CHAR(10)
&amp;"""description"":"""&amp;B3&amp;""""&amp;CHAR(10)
&amp;"},",
"")</f>
        <v>{ 
"list":"CATEGORY",
"code":"REISEVEI",
"description":"Opplysninger om reisevei"
},</v>
      </c>
    </row>
    <row r="4" spans="1:4" ht="75" x14ac:dyDescent="0.25">
      <c r="A4" s="24" t="s">
        <v>242</v>
      </c>
      <c r="B4" s="24" t="s">
        <v>685</v>
      </c>
      <c r="C4" s="24" t="s">
        <v>11</v>
      </c>
      <c r="D4" s="17" t="str">
        <f t="shared" si="0"/>
        <v>{ 
"list":"CATEGORY",
"code":"KONTAKTOPPLYSNINGER",
"description":"Adresse og kontaktopplysninger"
},</v>
      </c>
    </row>
    <row r="5" spans="1:4" ht="75" x14ac:dyDescent="0.25">
      <c r="A5" s="24" t="s">
        <v>667</v>
      </c>
      <c r="B5" s="24" t="s">
        <v>228</v>
      </c>
      <c r="C5" s="24" t="s">
        <v>11</v>
      </c>
      <c r="D5" s="17" t="str">
        <f t="shared" si="0"/>
        <v>{ 
"list":"CATEGORY",
"code":"ARBEIDSFORHOLD",
"description":"Arbeidsforhold"
},</v>
      </c>
    </row>
    <row r="6" spans="1:4" ht="75" x14ac:dyDescent="0.25">
      <c r="A6" s="24" t="s">
        <v>668</v>
      </c>
      <c r="B6" s="24" t="s">
        <v>686</v>
      </c>
      <c r="C6" s="24" t="s">
        <v>11</v>
      </c>
      <c r="D6" s="17" t="str">
        <f t="shared" si="0"/>
        <v>{ 
"list":"CATEGORY",
"code":"OKONOMISKE_OPPLYSNINGER",
"description":"Andre økonomiske opplysninger"
},</v>
      </c>
    </row>
    <row r="7" spans="1:4" ht="75" x14ac:dyDescent="0.25">
      <c r="A7" s="24" t="s">
        <v>669</v>
      </c>
      <c r="B7" s="24" t="s">
        <v>687</v>
      </c>
      <c r="C7" s="24" t="s">
        <v>11</v>
      </c>
      <c r="D7" s="17" t="str">
        <f t="shared" si="0"/>
        <v>{ 
"list":"CATEGORY",
"code":"BIOMETRISKE_KJENNETEGN",
"description":"Biometriske kjennetegn som kan identifisere enkeltperson"
},</v>
      </c>
    </row>
    <row r="8" spans="1:4" ht="75" x14ac:dyDescent="0.25">
      <c r="A8" s="24" t="s">
        <v>670</v>
      </c>
      <c r="B8" s="24" t="s">
        <v>688</v>
      </c>
      <c r="C8" s="24" t="s">
        <v>11</v>
      </c>
      <c r="D8" s="17" t="str">
        <f t="shared" si="0"/>
        <v>{ 
"list":"CATEGORY",
"code":"HELSEOPPLYSNINGER",
"description":"Helseopplysninger"
},</v>
      </c>
    </row>
    <row r="9" spans="1:4" ht="75" x14ac:dyDescent="0.25">
      <c r="A9" s="24" t="s">
        <v>671</v>
      </c>
      <c r="B9" s="24" t="s">
        <v>689</v>
      </c>
      <c r="C9" s="24" t="s">
        <v>11</v>
      </c>
      <c r="D9" s="17" t="str">
        <f t="shared" si="0"/>
        <v>{ 
"list":"CATEGORY",
"code":"TRO_ETNISITET",
"description":"Opplysninger om trossamfunn og etnisitet"
},</v>
      </c>
    </row>
    <row r="10" spans="1:4" ht="75" x14ac:dyDescent="0.25">
      <c r="A10" s="24" t="s">
        <v>672</v>
      </c>
      <c r="B10" s="24" t="s">
        <v>690</v>
      </c>
      <c r="C10" s="24" t="s">
        <v>11</v>
      </c>
      <c r="D10" s="17" t="str">
        <f t="shared" si="0"/>
        <v>{ 
"list":"CATEGORY",
"code":"FAMILIERELASJONER",
"description":"Familierelasjoner"
},</v>
      </c>
    </row>
    <row r="11" spans="1:4" ht="75" x14ac:dyDescent="0.25">
      <c r="A11" s="24" t="s">
        <v>673</v>
      </c>
      <c r="B11" s="24" t="s">
        <v>691</v>
      </c>
      <c r="C11" s="24" t="s">
        <v>11</v>
      </c>
      <c r="D11" s="17" t="str">
        <f t="shared" si="0"/>
        <v>{ 
"list":"CATEGORY",
"code":"VERNEPLIKT",
"description":"Opplysninger om verneplikt"
},</v>
      </c>
    </row>
    <row r="12" spans="1:4" ht="75" x14ac:dyDescent="0.25">
      <c r="A12" s="24" t="s">
        <v>674</v>
      </c>
      <c r="B12" s="24" t="s">
        <v>674</v>
      </c>
      <c r="C12" s="24" t="s">
        <v>11</v>
      </c>
      <c r="D12" s="17" t="str">
        <f t="shared" si="0"/>
        <v>{ 
"list":"CATEGORY",
"code":"CV",
"description":"CV"
},</v>
      </c>
    </row>
    <row r="13" spans="1:4" ht="75" x14ac:dyDescent="0.25">
      <c r="A13" s="24" t="s">
        <v>675</v>
      </c>
      <c r="B13" s="24" t="s">
        <v>692</v>
      </c>
      <c r="C13" s="24" t="s">
        <v>11</v>
      </c>
      <c r="D13" s="17" t="str">
        <f t="shared" si="0"/>
        <v>{ 
"list":"CATEGORY",
"code":"SKOLE_BARNEHAGE",
"description":"Opplysninger om skole og barnehageplass"
},</v>
      </c>
    </row>
    <row r="14" spans="1:4" ht="75" x14ac:dyDescent="0.25">
      <c r="A14" s="24" t="s">
        <v>676</v>
      </c>
      <c r="B14" s="24" t="s">
        <v>693</v>
      </c>
      <c r="C14" s="24" t="s">
        <v>11</v>
      </c>
      <c r="D14" s="17" t="str">
        <f t="shared" si="0"/>
        <v>{ 
"list":"CATEGORY",
"code":"INSTITUSJONSOPPHOLD",
"description":"Institusjonsopphold"
},</v>
      </c>
    </row>
    <row r="15" spans="1:4" ht="75" x14ac:dyDescent="0.25">
      <c r="A15" s="24" t="s">
        <v>677</v>
      </c>
      <c r="B15" s="24" t="s">
        <v>694</v>
      </c>
      <c r="C15" s="24" t="s">
        <v>11</v>
      </c>
      <c r="D15" s="17" t="str">
        <f t="shared" si="0"/>
        <v>{ 
"list":"CATEGORY",
"code":"UTDANNING",
"description":"Utdanning"
},</v>
      </c>
    </row>
    <row r="16" spans="1:4" ht="75" x14ac:dyDescent="0.25">
      <c r="A16" s="24" t="s">
        <v>678</v>
      </c>
      <c r="B16" s="24" t="s">
        <v>695</v>
      </c>
      <c r="C16" s="24" t="s">
        <v>11</v>
      </c>
      <c r="D16" s="17" t="str">
        <f t="shared" si="0"/>
        <v>{ 
"list":"CATEGORY",
"code":"SKATTEOPPLYSNINGER",
"description":"Skatteopplysninger"
},</v>
      </c>
    </row>
    <row r="17" spans="1:4" ht="75" x14ac:dyDescent="0.25">
      <c r="A17" s="24" t="s">
        <v>679</v>
      </c>
      <c r="B17" s="24" t="s">
        <v>696</v>
      </c>
      <c r="C17" s="24" t="s">
        <v>11</v>
      </c>
      <c r="D17" s="17" t="str">
        <f t="shared" si="0"/>
        <v>{ 
"list":"CATEGORY",
"code":"MEDIER_KJENNETEGN",
"description":"Personportrett, video- og lydopptak som kan identifisere enkeltperson"
},</v>
      </c>
    </row>
    <row r="18" spans="1:4" ht="75" x14ac:dyDescent="0.25">
      <c r="A18" s="24" t="s">
        <v>224</v>
      </c>
      <c r="B18" s="24" t="s">
        <v>697</v>
      </c>
      <c r="C18" s="24" t="s">
        <v>11</v>
      </c>
      <c r="D18" s="17" t="str">
        <f t="shared" si="0"/>
        <v>{ 
"list":"CATEGORY",
"code":"PERSONALIA",
"description":"Personalia"
},</v>
      </c>
    </row>
    <row r="19" spans="1:4" ht="75" x14ac:dyDescent="0.25">
      <c r="A19" s="24" t="s">
        <v>265</v>
      </c>
      <c r="B19" s="24" t="s">
        <v>698</v>
      </c>
      <c r="C19" s="24" t="s">
        <v>11</v>
      </c>
      <c r="D19" s="17" t="str">
        <f t="shared" si="0"/>
        <v>{ 
"list":"CATEGORY",
"code":"REPRESENTASJON",
"description":"Verge og fullmektig"
},</v>
      </c>
    </row>
    <row r="20" spans="1:4" ht="75" x14ac:dyDescent="0.25">
      <c r="A20" s="24" t="s">
        <v>680</v>
      </c>
      <c r="B20" s="24" t="s">
        <v>699</v>
      </c>
      <c r="C20" s="24" t="s">
        <v>11</v>
      </c>
      <c r="D20" s="17" t="str">
        <f t="shared" si="0"/>
        <v>{ 
"list":"CATEGORY",
"code":"INNTEKT_YTELSER",
"description":"Inntekt, trygde- og pensjonsytelser"
},</v>
      </c>
    </row>
    <row r="21" spans="1:4" ht="75" x14ac:dyDescent="0.25">
      <c r="A21" s="24" t="s">
        <v>681</v>
      </c>
      <c r="B21" s="24" t="s">
        <v>700</v>
      </c>
      <c r="C21" s="24" t="s">
        <v>11</v>
      </c>
      <c r="D21" s="17" t="str">
        <f t="shared" si="0"/>
        <v>{ 
"list":"CATEGORY",
"code":"LOVOVERTREDELSER",
"description":"Straffedommer og lovovertredelser"
},</v>
      </c>
    </row>
    <row r="22" spans="1:4" ht="75" x14ac:dyDescent="0.25">
      <c r="A22" s="24" t="s">
        <v>682</v>
      </c>
      <c r="B22" s="24" t="s">
        <v>701</v>
      </c>
      <c r="C22" s="24" t="s">
        <v>11</v>
      </c>
      <c r="D22" s="17" t="str">
        <f t="shared" si="0"/>
        <v>{ 
"list":"CATEGORY",
"code":"FOLKETRYGD",
"description":"Opphold og medlemskap i folketrygden"
},</v>
      </c>
    </row>
    <row r="23" spans="1:4" x14ac:dyDescent="0.25">
      <c r="A23" s="24"/>
      <c r="B23" s="24"/>
      <c r="C23" s="24"/>
      <c r="D23" s="24"/>
    </row>
    <row r="24" spans="1:4" x14ac:dyDescent="0.25">
      <c r="A24" s="24"/>
      <c r="B24" s="24"/>
      <c r="C24" s="24"/>
      <c r="D24" s="24"/>
    </row>
    <row r="25" spans="1:4" x14ac:dyDescent="0.25">
      <c r="A25" s="24"/>
      <c r="B25" s="24"/>
      <c r="C25" s="24"/>
      <c r="D25" s="24"/>
    </row>
    <row r="26" spans="1:4" x14ac:dyDescent="0.25">
      <c r="A26" s="24"/>
      <c r="B26" s="24"/>
      <c r="C26" s="24"/>
      <c r="D26" s="24"/>
    </row>
    <row r="27" spans="1:4" x14ac:dyDescent="0.25">
      <c r="A27" s="24"/>
      <c r="B27" s="24"/>
      <c r="C27" s="24"/>
      <c r="D27" s="24"/>
    </row>
    <row r="28" spans="1:4" x14ac:dyDescent="0.25">
      <c r="A28" s="24"/>
      <c r="B28" s="24"/>
      <c r="C28" s="24"/>
      <c r="D28" s="24"/>
    </row>
    <row r="29" spans="1:4" x14ac:dyDescent="0.25">
      <c r="A29" s="24"/>
      <c r="B29" s="24"/>
      <c r="C29" s="24"/>
      <c r="D29" s="24"/>
    </row>
    <row r="30" spans="1:4" x14ac:dyDescent="0.25">
      <c r="A30" s="24"/>
      <c r="B30" s="24"/>
      <c r="C30" s="24"/>
      <c r="D30" s="24"/>
    </row>
    <row r="31" spans="1:4" x14ac:dyDescent="0.25">
      <c r="A31" s="24"/>
      <c r="B31" s="24"/>
      <c r="C31" s="24"/>
      <c r="D31" s="24"/>
    </row>
    <row r="32" spans="1:4" x14ac:dyDescent="0.25">
      <c r="A32" s="24"/>
      <c r="B32" s="24"/>
      <c r="C32" s="24"/>
      <c r="D32" s="24"/>
    </row>
    <row r="33" spans="1:4" x14ac:dyDescent="0.25">
      <c r="A33" s="24"/>
      <c r="B33" s="24"/>
      <c r="C33" s="24"/>
      <c r="D33" s="24"/>
    </row>
    <row r="34" spans="1:4" x14ac:dyDescent="0.25">
      <c r="A34" s="24"/>
      <c r="B34" s="24"/>
      <c r="C34" s="24"/>
      <c r="D34" s="24"/>
    </row>
    <row r="35" spans="1:4" x14ac:dyDescent="0.25">
      <c r="A35" s="24"/>
      <c r="B35" s="24"/>
      <c r="C35" s="24"/>
      <c r="D35" s="24"/>
    </row>
    <row r="36" spans="1:4" x14ac:dyDescent="0.25">
      <c r="A36" s="24"/>
      <c r="B36" s="24"/>
      <c r="C36" s="24"/>
      <c r="D36" s="24"/>
    </row>
    <row r="37" spans="1:4" x14ac:dyDescent="0.25">
      <c r="A37" s="24"/>
      <c r="B37" s="24"/>
      <c r="C37" s="24"/>
      <c r="D37" s="24"/>
    </row>
    <row r="38" spans="1:4" x14ac:dyDescent="0.25">
      <c r="A38" s="24"/>
      <c r="B38" s="24"/>
      <c r="C38" s="24"/>
      <c r="D38" s="24"/>
    </row>
    <row r="39" spans="1:4" x14ac:dyDescent="0.25">
      <c r="A39" s="24"/>
      <c r="B39" s="24"/>
      <c r="C39" s="24"/>
      <c r="D39" s="24"/>
    </row>
    <row r="40" spans="1:4" x14ac:dyDescent="0.25">
      <c r="A40" s="24"/>
      <c r="B40" s="24"/>
      <c r="C40" s="24"/>
      <c r="D40" s="24"/>
    </row>
    <row r="41" spans="1:4" x14ac:dyDescent="0.25">
      <c r="A41" s="24"/>
      <c r="B41" s="24"/>
      <c r="C41" s="24"/>
      <c r="D41" s="24"/>
    </row>
    <row r="42" spans="1:4" x14ac:dyDescent="0.25">
      <c r="A42" s="24"/>
      <c r="B42" s="24"/>
      <c r="C42" s="24"/>
      <c r="D42" s="24"/>
    </row>
    <row r="43" spans="1:4" x14ac:dyDescent="0.25">
      <c r="A43" s="24"/>
      <c r="B43" s="24"/>
      <c r="C43" s="24"/>
      <c r="D43" s="24"/>
    </row>
    <row r="44" spans="1:4" x14ac:dyDescent="0.25">
      <c r="A44" s="24"/>
      <c r="B44" s="24"/>
      <c r="C44" s="24"/>
      <c r="D44" s="24"/>
    </row>
    <row r="45" spans="1:4" x14ac:dyDescent="0.25">
      <c r="A45" s="24"/>
      <c r="B45" s="24"/>
      <c r="C45" s="24"/>
      <c r="D45" s="24"/>
    </row>
    <row r="46" spans="1:4" x14ac:dyDescent="0.25">
      <c r="A46" s="24"/>
      <c r="B46" s="24"/>
      <c r="C46" s="24"/>
      <c r="D46" s="24"/>
    </row>
    <row r="47" spans="1:4" x14ac:dyDescent="0.25">
      <c r="A47" s="24"/>
      <c r="B47" s="24"/>
      <c r="C47" s="24"/>
      <c r="D47" s="24"/>
    </row>
    <row r="48" spans="1:4" x14ac:dyDescent="0.25">
      <c r="A48" s="24"/>
      <c r="B48" s="24"/>
      <c r="C48" s="24"/>
      <c r="D48" s="24"/>
    </row>
    <row r="49" spans="1:4" x14ac:dyDescent="0.25">
      <c r="A49" s="24"/>
      <c r="B49" s="24"/>
      <c r="C49" s="24"/>
      <c r="D49" s="24"/>
    </row>
    <row r="50" spans="1:4" x14ac:dyDescent="0.25">
      <c r="A50" s="24"/>
      <c r="B50" s="24"/>
      <c r="C50" s="24"/>
      <c r="D50" s="24"/>
    </row>
    <row r="51" spans="1:4" x14ac:dyDescent="0.25">
      <c r="A51" s="24"/>
      <c r="B51" s="24"/>
      <c r="C51" s="24"/>
      <c r="D51" s="24"/>
    </row>
    <row r="52" spans="1:4" x14ac:dyDescent="0.25">
      <c r="A52" s="24"/>
      <c r="B52" s="24"/>
      <c r="C52" s="24"/>
      <c r="D52" s="24"/>
    </row>
    <row r="53" spans="1:4" x14ac:dyDescent="0.25">
      <c r="A53" s="24"/>
      <c r="B53" s="24"/>
      <c r="C53" s="24"/>
      <c r="D53" s="24"/>
    </row>
    <row r="54" spans="1:4" x14ac:dyDescent="0.25">
      <c r="A54" s="24"/>
      <c r="B54" s="24"/>
      <c r="C54" s="24"/>
      <c r="D54" s="24"/>
    </row>
    <row r="55" spans="1:4" x14ac:dyDescent="0.25">
      <c r="A55" s="24"/>
      <c r="B55" s="24"/>
      <c r="C55" s="24"/>
      <c r="D55" s="24"/>
    </row>
    <row r="56" spans="1:4" x14ac:dyDescent="0.25">
      <c r="A56" s="24"/>
      <c r="B56" s="24"/>
      <c r="C56" s="24"/>
      <c r="D56" s="24"/>
    </row>
    <row r="57" spans="1:4" x14ac:dyDescent="0.25">
      <c r="A57" s="24"/>
      <c r="B57" s="24"/>
      <c r="C57" s="24"/>
      <c r="D57" s="24"/>
    </row>
    <row r="58" spans="1:4" x14ac:dyDescent="0.25">
      <c r="A58" s="24"/>
      <c r="B58" s="24"/>
      <c r="C58" s="24"/>
      <c r="D58" s="24"/>
    </row>
    <row r="59" spans="1:4" x14ac:dyDescent="0.25">
      <c r="A59" s="24"/>
      <c r="B59" s="24"/>
      <c r="C59" s="24"/>
      <c r="D59" s="24"/>
    </row>
    <row r="60" spans="1:4" x14ac:dyDescent="0.25">
      <c r="A60" s="24"/>
      <c r="B60" s="24"/>
      <c r="C60" s="24"/>
      <c r="D60" s="24"/>
    </row>
    <row r="61" spans="1:4" x14ac:dyDescent="0.25">
      <c r="A61" s="24"/>
      <c r="B61" s="24"/>
      <c r="C61" s="24"/>
      <c r="D61" s="24"/>
    </row>
    <row r="62" spans="1:4" x14ac:dyDescent="0.25">
      <c r="A62" s="24"/>
      <c r="B62" s="24"/>
      <c r="C62" s="24"/>
      <c r="D62" s="24"/>
    </row>
    <row r="63" spans="1:4" x14ac:dyDescent="0.25">
      <c r="A63" s="24"/>
      <c r="B63" s="24"/>
      <c r="C63" s="24"/>
      <c r="D63" s="24"/>
    </row>
    <row r="64" spans="1:4" x14ac:dyDescent="0.25">
      <c r="A64" s="24"/>
      <c r="B64" s="24"/>
      <c r="C64" s="24"/>
      <c r="D64" s="24"/>
    </row>
    <row r="65" spans="1:4" x14ac:dyDescent="0.25">
      <c r="A65" s="24"/>
      <c r="B65" s="24"/>
      <c r="C65" s="24"/>
      <c r="D65" s="24"/>
    </row>
    <row r="66" spans="1:4" x14ac:dyDescent="0.25">
      <c r="A66" s="24"/>
      <c r="B66" s="24"/>
      <c r="C66" s="24"/>
      <c r="D66" s="24"/>
    </row>
    <row r="67" spans="1:4" x14ac:dyDescent="0.25">
      <c r="A67" s="24"/>
      <c r="B67" s="24"/>
      <c r="C67" s="24"/>
      <c r="D67" s="24"/>
    </row>
    <row r="68" spans="1:4" x14ac:dyDescent="0.25">
      <c r="A68" s="24"/>
      <c r="B68" s="24"/>
      <c r="C68" s="24"/>
      <c r="D68" s="24"/>
    </row>
    <row r="69" spans="1:4" x14ac:dyDescent="0.25">
      <c r="A69" s="24"/>
      <c r="B69" s="24"/>
      <c r="C69" s="24"/>
      <c r="D69" s="24"/>
    </row>
    <row r="70" spans="1:4" x14ac:dyDescent="0.25">
      <c r="A70" s="24"/>
      <c r="B70" s="24"/>
      <c r="C70" s="24"/>
      <c r="D70" s="24"/>
    </row>
    <row r="71" spans="1:4" x14ac:dyDescent="0.25">
      <c r="A71" s="24"/>
      <c r="B71" s="24"/>
      <c r="C71" s="24"/>
      <c r="D71" s="24"/>
    </row>
    <row r="72" spans="1:4" x14ac:dyDescent="0.25">
      <c r="A72" s="24"/>
      <c r="B72" s="24"/>
      <c r="C72" s="24"/>
      <c r="D72" s="24"/>
    </row>
    <row r="73" spans="1:4" x14ac:dyDescent="0.25">
      <c r="A73" s="24"/>
      <c r="B73" s="24"/>
      <c r="C73" s="24"/>
      <c r="D73" s="24"/>
    </row>
    <row r="74" spans="1:4" x14ac:dyDescent="0.25">
      <c r="A74" s="24"/>
      <c r="B74" s="24"/>
      <c r="C74" s="24"/>
      <c r="D74" s="24"/>
    </row>
    <row r="75" spans="1:4" x14ac:dyDescent="0.25">
      <c r="A75" s="24"/>
      <c r="B75" s="24"/>
      <c r="C75" s="24"/>
      <c r="D75" s="24"/>
    </row>
    <row r="76" spans="1:4" x14ac:dyDescent="0.25">
      <c r="A76" s="24"/>
      <c r="B76" s="24"/>
      <c r="C76" s="24"/>
      <c r="D76" s="24"/>
    </row>
    <row r="77" spans="1:4" x14ac:dyDescent="0.25">
      <c r="A77" s="24"/>
      <c r="B77" s="24"/>
      <c r="C77" s="24"/>
      <c r="D77" s="24"/>
    </row>
    <row r="78" spans="1:4" x14ac:dyDescent="0.25">
      <c r="A78" s="24"/>
      <c r="B78" s="24"/>
      <c r="C78" s="24"/>
      <c r="D78" s="24"/>
    </row>
    <row r="79" spans="1:4" x14ac:dyDescent="0.25">
      <c r="A79" s="24"/>
      <c r="B79" s="24"/>
      <c r="C79" s="24"/>
      <c r="D79" s="24"/>
    </row>
    <row r="80" spans="1:4" x14ac:dyDescent="0.25">
      <c r="A80" s="24"/>
      <c r="B80" s="24"/>
      <c r="C80" s="24"/>
      <c r="D80" s="24"/>
    </row>
    <row r="81" spans="1:4" x14ac:dyDescent="0.25">
      <c r="A81" s="24"/>
      <c r="B81" s="24"/>
      <c r="C81" s="24"/>
      <c r="D81" s="24"/>
    </row>
    <row r="82" spans="1:4" x14ac:dyDescent="0.25">
      <c r="A82" s="24"/>
      <c r="B82" s="24"/>
      <c r="C82" s="24"/>
      <c r="D82" s="24"/>
    </row>
    <row r="83" spans="1:4" x14ac:dyDescent="0.25">
      <c r="A83" s="24"/>
      <c r="B83" s="24"/>
      <c r="C83" s="24"/>
      <c r="D83" s="24"/>
    </row>
    <row r="84" spans="1:4" x14ac:dyDescent="0.25">
      <c r="A84" s="24"/>
      <c r="B84" s="24"/>
      <c r="C84" s="24"/>
      <c r="D84" s="24"/>
    </row>
    <row r="85" spans="1:4" x14ac:dyDescent="0.25">
      <c r="A85" s="24"/>
      <c r="B85" s="24"/>
      <c r="C85" s="24"/>
      <c r="D85" s="24"/>
    </row>
    <row r="86" spans="1:4" x14ac:dyDescent="0.25">
      <c r="A86" s="24"/>
      <c r="B86" s="24"/>
      <c r="C86" s="24"/>
      <c r="D86" s="24"/>
    </row>
    <row r="87" spans="1:4" x14ac:dyDescent="0.25">
      <c r="A87" s="24"/>
      <c r="B87" s="24"/>
      <c r="C87" s="24"/>
      <c r="D87" s="24"/>
    </row>
    <row r="88" spans="1:4" x14ac:dyDescent="0.25">
      <c r="A88" s="24"/>
      <c r="B88" s="24"/>
      <c r="C88" s="24"/>
      <c r="D88" s="24"/>
    </row>
    <row r="89" spans="1:4" x14ac:dyDescent="0.25">
      <c r="A89" s="24"/>
      <c r="B89" s="24"/>
      <c r="C89" s="24"/>
      <c r="D89" s="24"/>
    </row>
    <row r="90" spans="1:4" x14ac:dyDescent="0.25">
      <c r="A90" s="24"/>
      <c r="B90" s="24"/>
      <c r="C90" s="24"/>
      <c r="D90" s="24"/>
    </row>
    <row r="91" spans="1:4" x14ac:dyDescent="0.25">
      <c r="A91" s="24"/>
      <c r="B91" s="24"/>
      <c r="C91" s="24"/>
      <c r="D91" s="24"/>
    </row>
    <row r="92" spans="1:4" x14ac:dyDescent="0.25">
      <c r="A92" s="24"/>
      <c r="B92" s="24"/>
      <c r="C92" s="24"/>
      <c r="D92" s="24"/>
    </row>
    <row r="93" spans="1:4" x14ac:dyDescent="0.25">
      <c r="A93" s="24"/>
      <c r="B93" s="24"/>
      <c r="C93" s="24"/>
      <c r="D93" s="24"/>
    </row>
    <row r="94" spans="1:4" x14ac:dyDescent="0.25">
      <c r="A94" s="24"/>
      <c r="B94" s="24"/>
      <c r="C94" s="24"/>
      <c r="D94" s="24"/>
    </row>
    <row r="95" spans="1:4" x14ac:dyDescent="0.25">
      <c r="A95" s="24"/>
      <c r="B95" s="24"/>
      <c r="C95" s="24"/>
      <c r="D95" s="24"/>
    </row>
    <row r="96" spans="1:4" x14ac:dyDescent="0.25">
      <c r="A96" s="24"/>
      <c r="B96" s="24"/>
      <c r="C96" s="24"/>
      <c r="D96" s="24"/>
    </row>
    <row r="97" spans="1:4" x14ac:dyDescent="0.25">
      <c r="A97" s="24"/>
      <c r="B97" s="24"/>
      <c r="C97" s="24"/>
      <c r="D97" s="24"/>
    </row>
    <row r="98" spans="1:4" x14ac:dyDescent="0.25">
      <c r="A98" s="24"/>
      <c r="B98" s="24"/>
      <c r="C98" s="24"/>
      <c r="D98" s="24"/>
    </row>
    <row r="99" spans="1:4" x14ac:dyDescent="0.25">
      <c r="A99" s="24"/>
      <c r="B99" s="24"/>
      <c r="C99" s="24"/>
      <c r="D99" s="24"/>
    </row>
    <row r="100" spans="1:4" x14ac:dyDescent="0.25">
      <c r="A100" s="24"/>
      <c r="B100" s="24"/>
      <c r="C100" s="24"/>
      <c r="D100" s="24"/>
    </row>
    <row r="101" spans="1:4" x14ac:dyDescent="0.25">
      <c r="A101" s="24"/>
      <c r="B101" s="24"/>
      <c r="C101" s="24"/>
      <c r="D101" s="24"/>
    </row>
    <row r="102" spans="1:4" x14ac:dyDescent="0.25">
      <c r="A102" s="24"/>
      <c r="B102" s="24"/>
      <c r="C102" s="24"/>
      <c r="D102" s="24"/>
    </row>
    <row r="103" spans="1:4" x14ac:dyDescent="0.25">
      <c r="A103" s="24"/>
      <c r="B103" s="24"/>
      <c r="C103" s="25"/>
      <c r="D103" s="24"/>
    </row>
    <row r="104" spans="1:4" x14ac:dyDescent="0.25">
      <c r="A104" s="24"/>
      <c r="B104" s="24"/>
      <c r="C104" s="25"/>
      <c r="D104" s="24"/>
    </row>
  </sheetData>
  <autoFilter ref="A1:D22" xr:uid="{A3C2A470-A8A0-4212-B4C1-3EE8658AFDDB}"/>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DE6FE638D132446A0F8B1F6A8C5B784" ma:contentTypeVersion="2" ma:contentTypeDescription="Create a new document." ma:contentTypeScope="" ma:versionID="c4140cfc194a13f0c3cd0ba900c54725">
  <xsd:schema xmlns:xsd="http://www.w3.org/2001/XMLSchema" xmlns:xs="http://www.w3.org/2001/XMLSchema" xmlns:p="http://schemas.microsoft.com/office/2006/metadata/properties" xmlns:ns3="08d18650-2670-47df-ada3-69d0538b8997" targetNamespace="http://schemas.microsoft.com/office/2006/metadata/properties" ma:root="true" ma:fieldsID="30734a3d4114dcaf3a13bb2fe3384ef0" ns3:_="">
    <xsd:import namespace="08d18650-2670-47df-ada3-69d0538b8997"/>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d18650-2670-47df-ada3-69d0538b89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85AC63-BD4B-4B8C-926B-F682D1131CC3}">
  <ds:schemaRefs>
    <ds:schemaRef ds:uri="http://www.w3.org/XML/1998/namespace"/>
    <ds:schemaRef ds:uri="http://schemas.microsoft.com/office/2006/documentManagement/types"/>
    <ds:schemaRef ds:uri="http://purl.org/dc/terms/"/>
    <ds:schemaRef ds:uri="http://purl.org/dc/dcmitype/"/>
    <ds:schemaRef ds:uri="http://purl.org/dc/elements/1.1/"/>
    <ds:schemaRef ds:uri="08d18650-2670-47df-ada3-69d0538b8997"/>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EF7EA19C-5BA9-4B2C-8314-112AF411BE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d18650-2670-47df-ada3-69d0538b89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8F48D8-647D-4386-B4B4-49C98ABD57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6</vt:i4>
      </vt:variant>
    </vt:vector>
  </HeadingPairs>
  <TitlesOfParts>
    <vt:vector size="6" baseType="lpstr">
      <vt:lpstr>Formål GML</vt:lpstr>
      <vt:lpstr>Formål</vt:lpstr>
      <vt:lpstr>Ark1</vt:lpstr>
      <vt:lpstr>data-catalog-backend</vt:lpstr>
      <vt:lpstr>data-catalog-policies</vt:lpstr>
      <vt:lpstr>Category</vt:lpstr>
    </vt:vector>
  </TitlesOfParts>
  <Manager/>
  <Company>NAV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Dharmadas, Mugunthan</dc:creator>
  <cp:keywords/>
  <dc:description/>
  <cp:lastModifiedBy>Dharmadas, Mugunthan</cp:lastModifiedBy>
  <cp:revision/>
  <dcterms:created xsi:type="dcterms:W3CDTF">2019-05-15T08:01:26Z</dcterms:created>
  <dcterms:modified xsi:type="dcterms:W3CDTF">2019-09-18T11:59:25Z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0x0101004DE6FE638D132446A0F8B1F6A8C5B784</vt:lpwstr>
  </property>
  <property fmtid="{D5CDD505-2E9C-101B-9397-08002B2CF9AE}" pid="3" name="MSIP_Label_d3491420-1ae2-4120-89e6-e6f668f067e2_Enabled">
    <vt:lpwstr>True</vt:lpwstr>
  </property>
  <property fmtid="{D5CDD505-2E9C-101B-9397-08002B2CF9AE}" pid="4" name="MSIP_Label_d3491420-1ae2-4120-89e6-e6f668f067e2_SiteId">
    <vt:lpwstr>62366534-1ec3-4962-8869-9b5535279d0b</vt:lpwstr>
  </property>
  <property fmtid="{D5CDD505-2E9C-101B-9397-08002B2CF9AE}" pid="5" name="MSIP_Label_d3491420-1ae2-4120-89e6-e6f668f067e2_Owner">
    <vt:lpwstr>Emil.Juul.Oftebro@nav.no</vt:lpwstr>
  </property>
  <property fmtid="{D5CDD505-2E9C-101B-9397-08002B2CF9AE}" pid="6" name="MSIP_Label_d3491420-1ae2-4120-89e6-e6f668f067e2_SetDate">
    <vt:lpwstr>2019-05-29T11:33:22.3608503Z</vt:lpwstr>
  </property>
  <property fmtid="{D5CDD505-2E9C-101B-9397-08002B2CF9AE}" pid="7" name="MSIP_Label_d3491420-1ae2-4120-89e6-e6f668f067e2_Name">
    <vt:lpwstr>NAV Internt</vt:lpwstr>
  </property>
  <property fmtid="{D5CDD505-2E9C-101B-9397-08002B2CF9AE}" pid="8" name="MSIP_Label_d3491420-1ae2-4120-89e6-e6f668f067e2_Application">
    <vt:lpwstr>Microsoft Azure Information Protection</vt:lpwstr>
  </property>
  <property fmtid="{D5CDD505-2E9C-101B-9397-08002B2CF9AE}" pid="9" name="MSIP_Label_d3491420-1ae2-4120-89e6-e6f668f067e2_ActionId">
    <vt:lpwstr>a67eb0b9-8961-480b-8ad5-b2576a042c35</vt:lpwstr>
  </property>
  <property fmtid="{D5CDD505-2E9C-101B-9397-08002B2CF9AE}" pid="10" name="MSIP_Label_d3491420-1ae2-4120-89e6-e6f668f067e2_Extended_MSFT_Method">
    <vt:lpwstr>Automatic</vt:lpwstr>
  </property>
  <property fmtid="{D5CDD505-2E9C-101B-9397-08002B2CF9AE}" pid="11" name="Sensitivity">
    <vt:lpwstr>NAV Internt</vt:lpwstr>
  </property>
</Properties>
</file>