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d4dacf22074a1b/Desktop/PALLAVI - HR networkcity/Candidates/Navin Maurya/"/>
    </mc:Choice>
  </mc:AlternateContent>
  <xr:revisionPtr revIDLastSave="0" documentId="8_{629869B0-1A65-4BB4-B519-0CC7E9A968BF}" xr6:coauthVersionLast="47" xr6:coauthVersionMax="47" xr10:uidLastSave="{00000000-0000-0000-0000-000000000000}"/>
  <bookViews>
    <workbookView xWindow="1536" yWindow="744" windowWidth="14352" windowHeight="12216" xr2:uid="{983B900C-26D8-46CD-9B46-408EC6F187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4" i="1"/>
  <c r="C24" i="1"/>
  <c r="E21" i="1"/>
  <c r="C17" i="1"/>
  <c r="C19" i="1" s="1"/>
  <c r="E19" i="1" s="1"/>
  <c r="E17" i="1" l="1"/>
  <c r="C18" i="1"/>
  <c r="E18" i="1" s="1"/>
  <c r="C20" i="1"/>
  <c r="E20" i="1" s="1"/>
  <c r="C22" i="1"/>
  <c r="C29" i="1" s="1"/>
  <c r="C31" i="1" s="1"/>
  <c r="E22" i="1" l="1"/>
  <c r="E29" i="1" s="1"/>
</calcChain>
</file>

<file path=xl/sharedStrings.xml><?xml version="1.0" encoding="utf-8"?>
<sst xmlns="http://schemas.openxmlformats.org/spreadsheetml/2006/main" count="22" uniqueCount="22">
  <si>
    <t>ANNEXURE -  1</t>
  </si>
  <si>
    <t>CTC  CALCULATION</t>
  </si>
  <si>
    <t xml:space="preserve">Name  :  Navin Maurya </t>
  </si>
  <si>
    <t xml:space="preserve">W.E.F: </t>
  </si>
  <si>
    <t>Per   Year</t>
  </si>
  <si>
    <t>Monthly  Breakup</t>
  </si>
  <si>
    <t xml:space="preserve">SALARY  EMOLUMENTS  </t>
  </si>
  <si>
    <t>BASIC  PAY</t>
  </si>
  <si>
    <t>HOUSE RENT ALLOWANCE</t>
  </si>
  <si>
    <t>MEDICAL ALLOWANCE</t>
  </si>
  <si>
    <t>CONVEYANCE  ALLOWANCE</t>
  </si>
  <si>
    <t xml:space="preserve">Special Allowance </t>
  </si>
  <si>
    <t>GROSS   SALARY</t>
  </si>
  <si>
    <t xml:space="preserve">Gross  Salary </t>
  </si>
  <si>
    <t>EPF  Employer</t>
  </si>
  <si>
    <t>EPF  Employee Share</t>
  </si>
  <si>
    <t xml:space="preserve">Leave  Travel  Allowance </t>
  </si>
  <si>
    <t>PT</t>
  </si>
  <si>
    <t xml:space="preserve">Total  Deduction </t>
  </si>
  <si>
    <t xml:space="preserve">TOTAL     CTC   (COST TO COMPANY) </t>
  </si>
  <si>
    <t xml:space="preserve">Net  Salary </t>
  </si>
  <si>
    <t xml:space="preserve">MONTHLY   CTC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</si>
</sst>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/>
    <xf numFmtId="0" fontId="1" fillId="0" borderId="5" xfId="0" applyFont="1" applyBorder="1"/>
    <xf numFmtId="1" fontId="0" fillId="0" borderId="6" xfId="0" applyNumberForma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0" fillId="0" borderId="10" xfId="0" applyBorder="1"/>
    <xf numFmtId="1" fontId="1" fillId="0" borderId="11" xfId="0" applyNumberFormat="1" applyFont="1" applyBorder="1" applyAlignment="1">
      <alignment horizontal="center"/>
    </xf>
    <xf numFmtId="0" fontId="1" fillId="0" borderId="6" xfId="0" applyFont="1" applyBorder="1" applyAlignment="1">
      <alignment wrapText="1"/>
    </xf>
    <xf numFmtId="1" fontId="1" fillId="0" borderId="12" xfId="0" applyNumberFormat="1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8" xfId="0" applyFont="1" applyBorder="1"/>
    <xf numFmtId="0" fontId="1" fillId="0" borderId="12" xfId="0" applyFont="1" applyBorder="1" applyAlignment="1">
      <alignment wrapText="1"/>
    </xf>
    <xf numFmtId="1" fontId="1" fillId="0" borderId="12" xfId="0" applyNumberFormat="1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5" xfId="0" applyBorder="1"/>
    <xf numFmtId="1" fontId="1" fillId="0" borderId="0" xfId="0" applyNumberFormat="1" applyFont="1" applyAlignment="1">
      <alignment horizontal="center"/>
    </xf>
    <xf numFmtId="9" fontId="0" fillId="0" borderId="5" xfId="0" applyNumberForma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7" xfId="0" applyBorder="1"/>
    <xf numFmtId="0" fontId="1" fillId="0" borderId="13" xfId="0" applyFont="1" applyBorder="1"/>
    <xf numFmtId="0" fontId="0" fillId="0" borderId="8" xfId="0" applyBorder="1" applyAlignment="1">
      <alignment wrapText="1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8AE2-C20C-46B5-ABA6-CDC327629F50}">
  <dimension ref="B5:E41"/>
  <sheetViews>
    <sheetView tabSelected="1" topLeftCell="A5" workbookViewId="0">
      <selection activeCell="A13" sqref="A13"/>
    </sheetView>
  </sheetViews>
  <sheetFormatPr defaultRowHeight="14.4" x14ac:dyDescent="0.3"/>
  <cols>
    <col min="1" max="1" width="2.44140625" customWidth="1"/>
    <col min="2" max="2" width="32.109375" customWidth="1"/>
    <col min="3" max="3" width="11.88671875" customWidth="1"/>
    <col min="4" max="4" width="14.44140625" style="2" customWidth="1"/>
    <col min="5" max="5" width="16" customWidth="1"/>
  </cols>
  <sheetData>
    <row r="5" spans="2:5" x14ac:dyDescent="0.3">
      <c r="C5" s="1" t="s">
        <v>0</v>
      </c>
    </row>
    <row r="6" spans="2:5" x14ac:dyDescent="0.3">
      <c r="C6" s="1"/>
    </row>
    <row r="7" spans="2:5" x14ac:dyDescent="0.3">
      <c r="C7" s="1"/>
    </row>
    <row r="8" spans="2:5" ht="23.4" x14ac:dyDescent="0.45">
      <c r="B8" s="3" t="s">
        <v>1</v>
      </c>
      <c r="C8" s="3"/>
      <c r="D8" s="3"/>
      <c r="E8" s="3"/>
    </row>
    <row r="10" spans="2:5" x14ac:dyDescent="0.3">
      <c r="B10" s="4" t="s">
        <v>2</v>
      </c>
      <c r="E10" t="s">
        <v>3</v>
      </c>
    </row>
    <row r="12" spans="2:5" x14ac:dyDescent="0.3">
      <c r="B12" s="5"/>
      <c r="C12" s="6"/>
      <c r="D12" s="7"/>
      <c r="E12" s="8"/>
    </row>
    <row r="13" spans="2:5" x14ac:dyDescent="0.3">
      <c r="B13" s="9"/>
      <c r="C13" s="10" t="s">
        <v>4</v>
      </c>
      <c r="D13" s="11"/>
      <c r="E13" s="12" t="s">
        <v>5</v>
      </c>
    </row>
    <row r="14" spans="2:5" x14ac:dyDescent="0.3">
      <c r="B14" s="13" t="s">
        <v>6</v>
      </c>
      <c r="C14" s="14"/>
      <c r="D14" s="11"/>
      <c r="E14" s="15"/>
    </row>
    <row r="15" spans="2:5" x14ac:dyDescent="0.3">
      <c r="B15" s="9"/>
      <c r="C15" s="16"/>
      <c r="D15" s="11"/>
      <c r="E15" s="12"/>
    </row>
    <row r="16" spans="2:5" x14ac:dyDescent="0.3">
      <c r="B16" s="9"/>
      <c r="C16" s="10"/>
      <c r="D16" s="11"/>
      <c r="E16" s="17"/>
    </row>
    <row r="17" spans="2:5" x14ac:dyDescent="0.3">
      <c r="B17" s="9" t="s">
        <v>7</v>
      </c>
      <c r="C17" s="18">
        <f>SUM(714995)*50%</f>
        <v>357497.5</v>
      </c>
      <c r="D17" s="11"/>
      <c r="E17" s="17">
        <f>+C17/12</f>
        <v>29791.458333333332</v>
      </c>
    </row>
    <row r="18" spans="2:5" x14ac:dyDescent="0.3">
      <c r="B18" s="9" t="s">
        <v>8</v>
      </c>
      <c r="C18" s="18">
        <f>SUM(C17*40%)</f>
        <v>142999</v>
      </c>
      <c r="D18" s="11"/>
      <c r="E18" s="17">
        <f>+C18/12</f>
        <v>11916.583333333334</v>
      </c>
    </row>
    <row r="19" spans="2:5" x14ac:dyDescent="0.3">
      <c r="B19" s="9" t="s">
        <v>9</v>
      </c>
      <c r="C19" s="18">
        <f>SUM(C17*15%)</f>
        <v>53624.625</v>
      </c>
      <c r="D19" s="11"/>
      <c r="E19" s="17">
        <f>+C19/12</f>
        <v>4468.71875</v>
      </c>
    </row>
    <row r="20" spans="2:5" x14ac:dyDescent="0.3">
      <c r="B20" s="9" t="s">
        <v>10</v>
      </c>
      <c r="C20" s="18">
        <f>SUM(C17*15%)</f>
        <v>53624.625</v>
      </c>
      <c r="D20" s="11"/>
      <c r="E20" s="17">
        <f>+C20/12</f>
        <v>4468.71875</v>
      </c>
    </row>
    <row r="21" spans="2:5" x14ac:dyDescent="0.3">
      <c r="B21" s="9" t="s">
        <v>11</v>
      </c>
      <c r="C21" s="18">
        <v>55649</v>
      </c>
      <c r="D21" s="11"/>
      <c r="E21" s="17">
        <f>+C21/12</f>
        <v>4637.416666666667</v>
      </c>
    </row>
    <row r="22" spans="2:5" x14ac:dyDescent="0.3">
      <c r="B22" s="19" t="s">
        <v>12</v>
      </c>
      <c r="C22" s="20">
        <f>SUM(C17:C21)</f>
        <v>663394.75</v>
      </c>
      <c r="D22" s="21" t="s">
        <v>13</v>
      </c>
      <c r="E22" s="22">
        <f>SUM(E17:E21)</f>
        <v>55282.895833333328</v>
      </c>
    </row>
    <row r="23" spans="2:5" x14ac:dyDescent="0.3">
      <c r="B23" s="9"/>
      <c r="C23" s="6"/>
      <c r="D23" s="11"/>
      <c r="E23" s="17"/>
    </row>
    <row r="24" spans="2:5" ht="28.8" x14ac:dyDescent="0.3">
      <c r="B24" s="9" t="s">
        <v>14</v>
      </c>
      <c r="C24" s="18">
        <f>SUM(15000*12%)*12</f>
        <v>21600</v>
      </c>
      <c r="D24" s="23" t="s">
        <v>15</v>
      </c>
      <c r="E24" s="24">
        <f>15000*12%</f>
        <v>1800</v>
      </c>
    </row>
    <row r="25" spans="2:5" x14ac:dyDescent="0.3">
      <c r="B25" s="9"/>
      <c r="C25" s="10"/>
      <c r="D25" s="23"/>
      <c r="E25" s="25"/>
    </row>
    <row r="26" spans="2:5" x14ac:dyDescent="0.3">
      <c r="B26" s="9" t="s">
        <v>16</v>
      </c>
      <c r="C26" s="24">
        <v>30000</v>
      </c>
      <c r="D26" s="23" t="s">
        <v>17</v>
      </c>
      <c r="E26" s="24">
        <v>200</v>
      </c>
    </row>
    <row r="27" spans="2:5" x14ac:dyDescent="0.3">
      <c r="B27" s="9"/>
      <c r="C27" s="10"/>
      <c r="D27" s="23"/>
      <c r="E27" s="24"/>
    </row>
    <row r="28" spans="2:5" ht="28.8" x14ac:dyDescent="0.3">
      <c r="B28" s="9"/>
      <c r="C28" s="26"/>
      <c r="D28" s="27" t="s">
        <v>18</v>
      </c>
      <c r="E28" s="20">
        <f>+E24+E26</f>
        <v>2000</v>
      </c>
    </row>
    <row r="29" spans="2:5" x14ac:dyDescent="0.3">
      <c r="B29" s="19" t="s">
        <v>19</v>
      </c>
      <c r="C29" s="20">
        <f>SUM(C22:C28)</f>
        <v>714994.75</v>
      </c>
      <c r="D29" s="28" t="s">
        <v>20</v>
      </c>
      <c r="E29" s="20">
        <f>+E22-E28</f>
        <v>53282.895833333328</v>
      </c>
    </row>
    <row r="30" spans="2:5" x14ac:dyDescent="0.3">
      <c r="B30" s="9"/>
      <c r="C30" s="4"/>
      <c r="D30" s="29"/>
      <c r="E30" s="30"/>
    </row>
    <row r="31" spans="2:5" x14ac:dyDescent="0.3">
      <c r="B31" s="9" t="s">
        <v>21</v>
      </c>
      <c r="C31" s="31">
        <f>+C29/12</f>
        <v>59582.895833333336</v>
      </c>
      <c r="D31" s="32"/>
      <c r="E31" s="30"/>
    </row>
    <row r="32" spans="2:5" x14ac:dyDescent="0.3">
      <c r="B32" s="9"/>
      <c r="C32" s="4"/>
      <c r="D32" s="29"/>
      <c r="E32" s="30"/>
    </row>
    <row r="33" spans="2:5" x14ac:dyDescent="0.3">
      <c r="B33" s="9"/>
      <c r="C33" s="33"/>
      <c r="D33" s="29"/>
      <c r="E33" s="30"/>
    </row>
    <row r="34" spans="2:5" x14ac:dyDescent="0.3">
      <c r="B34" s="34"/>
      <c r="C34" s="35"/>
      <c r="D34" s="36"/>
      <c r="E34" s="37"/>
    </row>
    <row r="36" spans="2:5" x14ac:dyDescent="0.3">
      <c r="B36" s="4"/>
    </row>
    <row r="37" spans="2:5" x14ac:dyDescent="0.3">
      <c r="B37" s="4"/>
    </row>
    <row r="38" spans="2:5" x14ac:dyDescent="0.3">
      <c r="B38" s="4"/>
    </row>
    <row r="39" spans="2:5" x14ac:dyDescent="0.3">
      <c r="B39" s="4"/>
    </row>
    <row r="40" spans="2:5" x14ac:dyDescent="0.3">
      <c r="B40" s="33"/>
    </row>
    <row r="41" spans="2:5" x14ac:dyDescent="0.3">
      <c r="B41" s="33"/>
    </row>
  </sheetData>
  <mergeCells count="1">
    <mergeCell ref="B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Shetty</dc:creator>
  <cp:lastModifiedBy>Manjunath Shetty</cp:lastModifiedBy>
  <dcterms:created xsi:type="dcterms:W3CDTF">2024-05-14T09:50:03Z</dcterms:created>
  <dcterms:modified xsi:type="dcterms:W3CDTF">2024-05-14T10:02:41Z</dcterms:modified>
</cp:coreProperties>
</file>